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720" tabRatio="877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FVOCI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Mkts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25.P&amp;L" sheetId="26" r:id="rId26"/>
    <sheet name="26.BalSheet" sheetId="27" r:id="rId27"/>
    <sheet name="27.CashFlow" sheetId="28" r:id="rId28"/>
    <sheet name="28.Legend" sheetId="29" r:id="rId29"/>
    <sheet name="Quarterly Breakdown-YE only" sheetId="30" state="hidden" r:id="rId30"/>
  </sheets>
  <definedNames>
    <definedName name="_xlnm.Print_Area" localSheetId="1">'1.Highlights'!$A$1:$Q$52</definedName>
    <definedName name="_xlnm.Print_Area" localSheetId="10">'10. Debts issued'!$A$1:$G$15</definedName>
    <definedName name="_xlnm.Print_Area" localSheetId="11">'11.NPL,Coverage ratios'!$A$1:$G$19</definedName>
    <definedName name="_xlnm.Print_Area" localSheetId="12">'12.NPA'!$A$1:$C$61</definedName>
    <definedName name="_xlnm.Print_Area" localSheetId="13">'13.CumulativeAllowances'!$A$1:$G$35</definedName>
    <definedName name="_xlnm.Print_Area" localSheetId="14">'14.Capital'!$A$1:$K$19</definedName>
    <definedName name="_xlnm.Print_Area" localSheetId="15">'15.Mix'!$A$1:$C$41</definedName>
    <definedName name="_xlnm.Print_Area" localSheetId="16">'16.Consumer'!$A$1:$C$17</definedName>
    <definedName name="_xlnm.Print_Area" localSheetId="17">'17.Institutional'!$A$1:$C$17</definedName>
    <definedName name="_xlnm.Print_Area" localSheetId="18">'18.TreasuryMkts'!$A$1:$C$17</definedName>
    <definedName name="_xlnm.Print_Area" localSheetId="19">'19.Others'!$A$1:$C$17</definedName>
    <definedName name="_xlnm.Print_Area" localSheetId="2">'2.PerShare'!$A$1:$N$29</definedName>
    <definedName name="_xlnm.Print_Area" localSheetId="20">'20.S''pore'!$A$1:$C$18</definedName>
    <definedName name="_xlnm.Print_Area" localSheetId="21">'21.HK'!$A$1:$C$18</definedName>
    <definedName name="_xlnm.Print_Area" localSheetId="22">'22.GreaterChina'!$A$1:$C$18</definedName>
    <definedName name="_xlnm.Print_Area" localSheetId="23">'23.SSEA'!$A$1:$C$18</definedName>
    <definedName name="_xlnm.Print_Area" localSheetId="24">'24.ROW'!$A$1:$C$18</definedName>
    <definedName name="_xlnm.Print_Area" localSheetId="25">'25.P&amp;L'!$A$1:$G$29</definedName>
    <definedName name="_xlnm.Print_Area" localSheetId="26">'26.BalSheet'!$A$1:$J$45</definedName>
    <definedName name="_xlnm.Print_Area" localSheetId="27">'27.CashFlow'!$A$1:$D$63</definedName>
    <definedName name="_xlnm.Print_Area" localSheetId="3">'3.NetInterest'!$A$1:$C$34</definedName>
    <definedName name="_xlnm.Print_Area" localSheetId="4">'4.NonInterest'!$A$1:$H$21</definedName>
    <definedName name="_xlnm.Print_Area" localSheetId="5">'5.Expenses'!$A$1:$C$16</definedName>
    <definedName name="_xlnm.Print_Area" localSheetId="6">'6.Allowances'!$A$1:$C$30</definedName>
    <definedName name="_xlnm.Print_Area" localSheetId="7">'7.Loans'!$A$1:$F$36</definedName>
    <definedName name="_xlnm.Print_Area" localSheetId="8">'8.FVOCI'!$A$1:$C$29</definedName>
    <definedName name="_xlnm.Print_Area" localSheetId="9">'9.Deposits'!$A$1:$F$30</definedName>
    <definedName name="_xlnm.Print_Area" localSheetId="0">'Index'!$A$1:$M$42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<sst xmlns="http://schemas.openxmlformats.org/spreadsheetml/2006/main" count="1037" uniqueCount="449">
  <si>
    <t>DBS Group Holdings Ltd</t>
  </si>
  <si>
    <t>Page</t>
  </si>
  <si>
    <t>Performance highlights</t>
  </si>
  <si>
    <t>Ordinary share data</t>
  </si>
  <si>
    <t>Consolidated results</t>
  </si>
  <si>
    <t>Net interest income, average balances and rates</t>
  </si>
  <si>
    <t>Non-interest income</t>
  </si>
  <si>
    <t>Expenses</t>
  </si>
  <si>
    <t>Allowances for credit and other losses</t>
  </si>
  <si>
    <t>Customer loans</t>
  </si>
  <si>
    <t>Assets at fair value through other comprehensive income (FVOCI)</t>
  </si>
  <si>
    <t>Customer deposits</t>
  </si>
  <si>
    <t>Debts issued</t>
  </si>
  <si>
    <t>Non-performing loan and coverage ratios</t>
  </si>
  <si>
    <t>Non-performing assets</t>
  </si>
  <si>
    <t>Cumulative loss allowances</t>
  </si>
  <si>
    <t>Capital adequacy</t>
  </si>
  <si>
    <t>Segment results</t>
  </si>
  <si>
    <t>Business and geographical mix</t>
  </si>
  <si>
    <t>Business segments</t>
  </si>
  <si>
    <t>Consumer Banking/ Wealth Management</t>
  </si>
  <si>
    <t>Institutional Banking</t>
  </si>
  <si>
    <t>Treasury Markets</t>
  </si>
  <si>
    <t>Others</t>
  </si>
  <si>
    <t>Geographic segments</t>
  </si>
  <si>
    <t>Singapore</t>
  </si>
  <si>
    <t>Hong Kong</t>
  </si>
  <si>
    <t>Rest of Greater China</t>
  </si>
  <si>
    <t>South and Southeast Asia</t>
  </si>
  <si>
    <t>Rest of World</t>
  </si>
  <si>
    <t>Legend of terms used</t>
  </si>
  <si>
    <t>Back to Index</t>
  </si>
  <si>
    <t>1Q21</t>
  </si>
  <si>
    <t>2Q21</t>
  </si>
  <si>
    <t>3Q21</t>
  </si>
  <si>
    <t>4Q21</t>
  </si>
  <si>
    <t>2H21</t>
  </si>
  <si>
    <t>1H21</t>
  </si>
  <si>
    <t>Selected income statement items ($m)</t>
  </si>
  <si>
    <t>Net interest income</t>
  </si>
  <si>
    <t>Net fee and commission income</t>
  </si>
  <si>
    <t>Other non-interest income</t>
  </si>
  <si>
    <t>Total income</t>
  </si>
  <si>
    <t>Profit before allowances</t>
  </si>
  <si>
    <t>Profit before tax</t>
  </si>
  <si>
    <t xml:space="preserve">Net profit </t>
  </si>
  <si>
    <t>One-time items</t>
  </si>
  <si>
    <t>Net profit including one-time items</t>
  </si>
  <si>
    <t>Selected balance sheet items ($m)</t>
  </si>
  <si>
    <t>Constant-currency change</t>
  </si>
  <si>
    <t>Total assets</t>
  </si>
  <si>
    <t>of which: Non-performing assets</t>
  </si>
  <si>
    <t>Total liabilities</t>
  </si>
  <si>
    <t>Shareholders’ funds</t>
  </si>
  <si>
    <t>Net interest margin</t>
  </si>
  <si>
    <t xml:space="preserve">Cost/income ratio </t>
  </si>
  <si>
    <t>Return on assets</t>
  </si>
  <si>
    <t>Return on equity</t>
  </si>
  <si>
    <t>NPL ratio</t>
  </si>
  <si>
    <t>Common Equity Tier 1  Capital adequacy ratio</t>
  </si>
  <si>
    <t>Leverage ratio</t>
  </si>
  <si>
    <t>Average all-currency liquidity coverage ratio</t>
  </si>
  <si>
    <t>Net stable funding ratio</t>
  </si>
  <si>
    <r>
      <t>Per basic and diluted share ($)</t>
    </r>
    <r>
      <rPr>
        <vertAlign val="superscript"/>
        <sz val="10"/>
        <rFont val="Arial"/>
        <family val="2"/>
      </rPr>
      <t xml:space="preserve"> </t>
    </r>
  </si>
  <si>
    <t>Earnings excluding one-time items</t>
  </si>
  <si>
    <t>Earnings</t>
  </si>
  <si>
    <t>Net book value</t>
  </si>
  <si>
    <t>1/    Refers to expected credit loss.</t>
  </si>
  <si>
    <t>nm: Not Meaningful</t>
  </si>
  <si>
    <t>Earnings including one-time items</t>
  </si>
  <si>
    <r>
      <t>Data used in earnings per share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calculations</t>
    </r>
  </si>
  <si>
    <t>Net profit (S$m)</t>
  </si>
  <si>
    <t>Excluding one-time items</t>
  </si>
  <si>
    <t>Including one-time items</t>
  </si>
  <si>
    <t>Dividends on other equity instruments</t>
  </si>
  <si>
    <t>Number of shares (excluding treasury shares) ('m)</t>
  </si>
  <si>
    <t>Basic and diluted (average)</t>
  </si>
  <si>
    <t>Data used in net book value per share calculations</t>
  </si>
  <si>
    <t>Ordinary shareholders' funds ($m)</t>
  </si>
  <si>
    <t>Basic and diluted</t>
  </si>
  <si>
    <t>Number of shares ('m)</t>
  </si>
  <si>
    <t>Basic and diluted (EOP)</t>
  </si>
  <si>
    <t>1/</t>
  </si>
  <si>
    <t>Calculated based on net profit attributable to shareholders net of dividends on other equity instruments</t>
  </si>
  <si>
    <t>2/</t>
  </si>
  <si>
    <t>Income statement items ($m)</t>
  </si>
  <si>
    <t>Interest income</t>
  </si>
  <si>
    <t>Customer non-trade loans</t>
  </si>
  <si>
    <t>Trade assets</t>
  </si>
  <si>
    <t>Interbank assets</t>
  </si>
  <si>
    <t>Securities &amp; Others</t>
  </si>
  <si>
    <t>Interest expense</t>
  </si>
  <si>
    <t>Other borrowings</t>
  </si>
  <si>
    <t>Average balances ($m)</t>
  </si>
  <si>
    <t>Interest-bearing assets</t>
  </si>
  <si>
    <t>Interest-bearing liabilities</t>
  </si>
  <si>
    <t>Average rates (%)</t>
  </si>
  <si>
    <t>NIM</t>
  </si>
  <si>
    <t>Asset yield</t>
  </si>
  <si>
    <t>Funding cost</t>
  </si>
  <si>
    <t xml:space="preserve">Investment banking </t>
  </si>
  <si>
    <t>Transaction services</t>
  </si>
  <si>
    <t>Loan-related</t>
  </si>
  <si>
    <t>Cards</t>
  </si>
  <si>
    <t>Wealth management</t>
  </si>
  <si>
    <t>Fee and commission income</t>
  </si>
  <si>
    <t>Less: fee and commission expense</t>
  </si>
  <si>
    <t>Net fee income</t>
  </si>
  <si>
    <t>Net trading income</t>
  </si>
  <si>
    <t>Other income</t>
  </si>
  <si>
    <t>Net income from investment securities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</si>
  <si>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</si>
  <si>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</si>
  <si>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</si>
  <si>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</si>
  <si>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</si>
  <si>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</si>
  <si>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Other data</t>
  </si>
  <si>
    <t>Depreciation of fixed assets (included in above items) ($m)</t>
  </si>
  <si>
    <r>
      <t>Staff count at period end</t>
    </r>
    <r>
      <rPr>
        <vertAlign val="superscript"/>
        <sz val="11"/>
        <rFont val="Arial"/>
        <family val="2"/>
      </rPr>
      <t>1/</t>
    </r>
  </si>
  <si>
    <t xml:space="preserve">nm: </t>
  </si>
  <si>
    <t>Not Meaningful</t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</si>
  <si>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</t>
    </r>
  </si>
  <si>
    <r>
      <t>Total 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 for loans and other credit exposures</t>
    </r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</si>
  <si>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loans </t>
    </r>
    <r>
      <rPr>
        <i/>
        <vertAlign val="superscript"/>
        <sz val="11"/>
        <rFont val="Arial"/>
        <family val="2"/>
      </rPr>
      <t>2</t>
    </r>
    <r>
      <rPr>
        <vertAlign val="superscript"/>
        <sz val="10"/>
        <rFont val="Arial"/>
        <family val="2"/>
      </rPr>
      <t>/</t>
    </r>
  </si>
  <si>
    <t>Rest of the World</t>
  </si>
  <si>
    <r>
      <t>ECL</t>
    </r>
    <r>
      <rPr>
        <b/>
        <i/>
        <vertAlign val="superscript"/>
        <sz val="11"/>
        <rFont val="Arial"/>
        <family val="2"/>
      </rPr>
      <t>1/</t>
    </r>
    <r>
      <rPr>
        <b/>
        <i/>
        <sz val="11"/>
        <rFont val="Arial"/>
        <family val="2"/>
      </rPr>
      <t xml:space="preserve"> Stage 3 (SP) for other credit exposures</t>
    </r>
  </si>
  <si>
    <t>Allowances for other assets</t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</si>
  <si>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(3) SP for loans and other credit exposures ($m)</t>
    </r>
  </si>
  <si>
    <t>IBG &amp; Others</t>
  </si>
  <si>
    <t>Add charges for:</t>
  </si>
  <si>
    <t>New NPLs</t>
  </si>
  <si>
    <t>Existing NPLs</t>
  </si>
  <si>
    <t>Less write-backs for:</t>
  </si>
  <si>
    <t>Upgrades</t>
  </si>
  <si>
    <t>Settlements</t>
  </si>
  <si>
    <t>Recoveries</t>
  </si>
  <si>
    <t>CBG/WM (net charges)</t>
  </si>
  <si>
    <t>Other credit exposures</t>
  </si>
  <si>
    <t>Refers to expected credit loss</t>
  </si>
  <si>
    <t>ECL Stage 3 (SP) for loans by geography are determined according to the location where the borrower is incorporated</t>
  </si>
  <si>
    <t>nm</t>
  </si>
  <si>
    <t>Breakdown of gross customer loans ($m)</t>
  </si>
  <si>
    <t>Gross loans</t>
  </si>
  <si>
    <t>Less:</t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</si>
  <si>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3 (SP)</t>
    </r>
  </si>
  <si>
    <r>
      <t>ECL</t>
    </r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Stage 1 and 2 (GP)</t>
    </r>
  </si>
  <si>
    <t>Net loans</t>
  </si>
  <si>
    <t>By industry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</si>
  <si>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</si>
  <si>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</si>
  <si>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</si>
  <si>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</si>
  <si>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</si>
  <si>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</si>
  <si>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Professionals &amp; private individuals 
  (excluding housing loans)</t>
  </si>
  <si>
    <t>By currency</t>
  </si>
  <si>
    <t>Singapore dollar</t>
  </si>
  <si>
    <t>US dollar</t>
  </si>
  <si>
    <t>Hong Kong dollar</t>
  </si>
  <si>
    <t>Chinese Yuan</t>
  </si>
  <si>
    <t>Refers to expected credit loss.</t>
  </si>
  <si>
    <t>Loans by geography are determined according to the location where the borrower, or the issuing bank in the case of bank backed export financing, is incorporated.</t>
  </si>
  <si>
    <t>FVOCI portfolio</t>
  </si>
  <si>
    <t>EOP value ($m)</t>
  </si>
  <si>
    <t>FVOCI investments</t>
  </si>
  <si>
    <t>Singapore government securities</t>
  </si>
  <si>
    <t>Other government securities</t>
  </si>
  <si>
    <t>Bank and corporate debt securities</t>
  </si>
  <si>
    <t>Equities</t>
  </si>
  <si>
    <t>Movement in FVOCI reserves ($m)</t>
  </si>
  <si>
    <t>FVOCI reserves at start of period</t>
  </si>
  <si>
    <t>Net valuation taken to equity</t>
  </si>
  <si>
    <t xml:space="preserve">Transferred to income statement </t>
  </si>
  <si>
    <t>Tax on items taken directly to or transferred from equity</t>
  </si>
  <si>
    <t>Share of associates' reserve</t>
  </si>
  <si>
    <t>FVOCI reserves at end of period</t>
  </si>
  <si>
    <t>Cash flow hedge reserve at start of period</t>
  </si>
  <si>
    <t>Cash flow hedge reserve at end of period</t>
  </si>
  <si>
    <t>Breakdown of customer deposits ($m)</t>
  </si>
  <si>
    <t>Fixed deposits</t>
  </si>
  <si>
    <t>Savings accounts</t>
  </si>
  <si>
    <t>Current accounts</t>
  </si>
  <si>
    <t>Debts issued ($m)</t>
  </si>
  <si>
    <t>Total Debts issued</t>
  </si>
  <si>
    <t>Subordinated term debts</t>
  </si>
  <si>
    <t>Senior medium term notes</t>
  </si>
  <si>
    <t>Commercial papers</t>
  </si>
  <si>
    <t>Negotiable certificates of deposit</t>
  </si>
  <si>
    <t>Other debt securities</t>
  </si>
  <si>
    <t>Covered bonds</t>
  </si>
  <si>
    <t>Due within 1 year</t>
  </si>
  <si>
    <t>Includes instruments in perpetuity</t>
  </si>
  <si>
    <t>NPL and loss allowance coverage ratios</t>
  </si>
  <si>
    <t xml:space="preserve">NPL ratios (NPLs as % of loans) </t>
  </si>
  <si>
    <t>Group</t>
  </si>
  <si>
    <t>By business unit</t>
  </si>
  <si>
    <t>Institutional Banking and Others</t>
  </si>
  <si>
    <r>
      <t>By geography</t>
    </r>
    <r>
      <rPr>
        <b/>
        <i/>
        <vertAlign val="superscript"/>
        <sz val="11"/>
        <rFont val="Arial"/>
        <family val="2"/>
      </rPr>
      <t>1</t>
    </r>
    <r>
      <rPr>
        <vertAlign val="superscript"/>
        <sz val="11"/>
        <rFont val="Arial"/>
        <family val="2"/>
      </rPr>
      <t>/</t>
    </r>
  </si>
  <si>
    <t xml:space="preserve">Rest of Greater China </t>
  </si>
  <si>
    <t>Total allowances for NPAs / NPAs</t>
  </si>
  <si>
    <t>Total allowances for NPAs / unsecured NPAs</t>
  </si>
  <si>
    <t>NPLs by geography are classified according to the location where the borrower is incorporated</t>
  </si>
  <si>
    <t>Breakdown of NPAs ($m)</t>
  </si>
  <si>
    <t xml:space="preserve">Total NPAs </t>
  </si>
  <si>
    <t>NPLs</t>
  </si>
  <si>
    <t>Other NPAs</t>
  </si>
  <si>
    <t>Debt securities, contingent liabilities &amp; others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</si>
  <si>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</si>
  <si>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</si>
  <si>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</si>
  <si>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</si>
  <si>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</si>
  <si>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</si>
  <si>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</si>
  <si>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cash deposits</t>
  </si>
  <si>
    <t>Other secured</t>
  </si>
  <si>
    <t>Unsecured</t>
  </si>
  <si>
    <t>By period overdue</t>
  </si>
  <si>
    <t>Not overdue</t>
  </si>
  <si>
    <t xml:space="preserve">Within 90 days </t>
  </si>
  <si>
    <t xml:space="preserve">Over 90 to 180 days </t>
  </si>
  <si>
    <t>Over 180 days</t>
  </si>
  <si>
    <t>Of which: Restructured NPAs</t>
  </si>
  <si>
    <t>Breakdown of NPLs ($m)</t>
  </si>
  <si>
    <r>
      <t xml:space="preserve">By geography </t>
    </r>
    <r>
      <rPr>
        <b/>
        <i/>
        <vertAlign val="superscript"/>
        <sz val="11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</si>
  <si>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Professionals &amp; private individuals 
(excluding housing loans)</t>
  </si>
  <si>
    <t>Movement in NPAs ($m)</t>
  </si>
  <si>
    <t>NPAs at start of period</t>
  </si>
  <si>
    <t>New NPAs</t>
  </si>
  <si>
    <t>Net repayments</t>
  </si>
  <si>
    <t>Write-offs</t>
  </si>
  <si>
    <t>CBG/WM (Net Movement)</t>
  </si>
  <si>
    <t>Translation impact</t>
  </si>
  <si>
    <t>-</t>
  </si>
  <si>
    <t>Total NPAs</t>
  </si>
  <si>
    <t>NPLs by geography are determined according to the location where the borrower is incorporated</t>
  </si>
  <si>
    <t>Breakdown of total allowances ($m)</t>
  </si>
  <si>
    <t>Total allowances</t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</si>
  <si>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3 (SP)</t>
    </r>
  </si>
  <si>
    <r>
      <t>ECL</t>
    </r>
    <r>
      <rPr>
        <b/>
        <vertAlign val="superscript"/>
        <sz val="11"/>
        <rFont val="Arial"/>
        <family val="2"/>
      </rPr>
      <t>1/</t>
    </r>
    <r>
      <rPr>
        <b/>
        <sz val="11"/>
        <rFont val="Arial"/>
        <family val="2"/>
      </rPr>
      <t xml:space="preserve"> Stage 1 and 2 (GP) exposures</t>
    </r>
  </si>
  <si>
    <r>
      <t>Breakdown of ECL</t>
    </r>
    <r>
      <rPr>
        <b/>
        <u val="single"/>
        <vertAlign val="superscript"/>
        <sz val="11"/>
        <rFont val="Arial"/>
        <family val="2"/>
      </rPr>
      <t>1/</t>
    </r>
    <r>
      <rPr>
        <b/>
        <u val="single"/>
        <sz val="11"/>
        <rFont val="Arial"/>
        <family val="2"/>
      </rPr>
      <t xml:space="preserve"> Stage 3 (SP) exposures ($m)</t>
    </r>
  </si>
  <si>
    <t>Allowances for impaired NPAs</t>
  </si>
  <si>
    <t>Allowances for impaired NPLs</t>
  </si>
  <si>
    <t>Consumer Banking/Wealth Management</t>
  </si>
  <si>
    <r>
      <t>By geography</t>
    </r>
    <r>
      <rPr>
        <vertAlign val="superscript"/>
        <sz val="11"/>
        <rFont val="Arial"/>
        <family val="2"/>
      </rPr>
      <t>2/</t>
    </r>
  </si>
  <si>
    <t>Professionals &amp; private individuals (excluding housing loans)</t>
  </si>
  <si>
    <t>Allowances for other impaired NPAs</t>
  </si>
  <si>
    <t>Capital and RWA ($m)</t>
  </si>
  <si>
    <t>Common Equity Tier 1 capital</t>
  </si>
  <si>
    <t>Tier 1 capital</t>
  </si>
  <si>
    <t xml:space="preserve">Total capital </t>
  </si>
  <si>
    <t>Risk-weighted assets</t>
  </si>
  <si>
    <t>Capital Adequacy Ratio (“CAR”) (%)</t>
  </si>
  <si>
    <t>Common Equity Tier 1</t>
  </si>
  <si>
    <t>Tier 1</t>
  </si>
  <si>
    <t>Total</t>
  </si>
  <si>
    <t>Business and Geographical mix</t>
  </si>
  <si>
    <t>Total income (as % of Group)</t>
  </si>
  <si>
    <t>Institutional banking</t>
  </si>
  <si>
    <t>By geography</t>
  </si>
  <si>
    <t>Treasury</t>
  </si>
  <si>
    <t>Total assets before goodwill and intangibles (as % of Group)</t>
  </si>
  <si>
    <t>Balance sheet &amp; other items ($m)</t>
  </si>
  <si>
    <t>Total assets (before goodwill and intangibles)</t>
  </si>
  <si>
    <t>Capital expenditure</t>
  </si>
  <si>
    <t>Depreciation</t>
  </si>
  <si>
    <t>Income tax expense</t>
  </si>
  <si>
    <t>Net profit</t>
  </si>
  <si>
    <t>Gross customer loans</t>
  </si>
  <si>
    <t>2nd Half</t>
  </si>
  <si>
    <t>+/(-)</t>
  </si>
  <si>
    <t>1st Half</t>
  </si>
  <si>
    <t>1st Qtr</t>
  </si>
  <si>
    <t>2nd Qtr</t>
  </si>
  <si>
    <t>3rd Qtr</t>
  </si>
  <si>
    <t>In $ millions</t>
  </si>
  <si>
    <t>%</t>
  </si>
  <si>
    <t>Income</t>
  </si>
  <si>
    <t>Employee benefits</t>
  </si>
  <si>
    <t xml:space="preserve">Other expenses  </t>
  </si>
  <si>
    <t xml:space="preserve">Total expenses </t>
  </si>
  <si>
    <t xml:space="preserve">Profit before tax </t>
  </si>
  <si>
    <t>Attributable to:</t>
  </si>
  <si>
    <t>Shareholders</t>
  </si>
  <si>
    <t>Non-controlling interests</t>
  </si>
  <si>
    <t>Other comprehensive income</t>
  </si>
  <si>
    <t>Items that may be reclassified subsequently to 
   income statement:</t>
  </si>
  <si>
    <t>Translation differences for foreign operations</t>
  </si>
  <si>
    <t>Other comprehensive income of associates</t>
  </si>
  <si>
    <t>Gains (losses) on debt instruments classified at 
   fair value through other comprehensive income</t>
  </si>
  <si>
    <t xml:space="preserve">    Net valuation taken to equity</t>
  </si>
  <si>
    <t xml:space="preserve">    Transferred to income statement </t>
  </si>
  <si>
    <t>Taxation relating to components of other comprehensive income</t>
  </si>
  <si>
    <t>Item that will not be reclassified to income
   statement:</t>
  </si>
  <si>
    <t>Gains (losses) on equity instruments classified at fair 
   value through other comprehensive income (net of
   tax)</t>
  </si>
  <si>
    <t>Fair value change from own credit risk on financial 
   liabilities designated at fair value (net of tax)</t>
  </si>
  <si>
    <t>Other comprehensive income, net of tax</t>
  </si>
  <si>
    <t xml:space="preserve">Total comprehensive income </t>
  </si>
  <si>
    <t>nm  Not Meaningful</t>
  </si>
  <si>
    <t>The Group</t>
  </si>
  <si>
    <t>The Company</t>
  </si>
  <si>
    <t>Assets</t>
  </si>
  <si>
    <t>Cash and balances with central banks</t>
  </si>
  <si>
    <t>Government securities and treasury bills</t>
  </si>
  <si>
    <t>Due from banks</t>
  </si>
  <si>
    <t>Derivatives</t>
  </si>
  <si>
    <t>Bank and corporate securities</t>
  </si>
  <si>
    <t xml:space="preserve">Loans and advances to customers </t>
  </si>
  <si>
    <t>Other assets</t>
  </si>
  <si>
    <t xml:space="preserve">Subsidiaries </t>
  </si>
  <si>
    <t xml:space="preserve"> -   </t>
  </si>
  <si>
    <t>Properties and other fixed assets</t>
  </si>
  <si>
    <t>Goodwill and intangibles</t>
  </si>
  <si>
    <t>Liabilities</t>
  </si>
  <si>
    <t>Due to banks</t>
  </si>
  <si>
    <t>Deposits and balances from customers</t>
  </si>
  <si>
    <t>Other liabilities</t>
  </si>
  <si>
    <t>Due to subsidiaries</t>
  </si>
  <si>
    <t xml:space="preserve">Other debt securities </t>
  </si>
  <si>
    <t>Net assets</t>
  </si>
  <si>
    <t>Equity</t>
  </si>
  <si>
    <t>Share capital</t>
  </si>
  <si>
    <t>Other equity instruments</t>
  </si>
  <si>
    <t>Other reserves</t>
  </si>
  <si>
    <t>Revenue reserves</t>
  </si>
  <si>
    <t>Shareholders' funds</t>
  </si>
  <si>
    <t xml:space="preserve">Non-controlling interests  </t>
  </si>
  <si>
    <t>Total equity</t>
  </si>
  <si>
    <t>Other information</t>
  </si>
  <si>
    <t>Net book value per share ($)</t>
  </si>
  <si>
    <t xml:space="preserve">In $ millions  </t>
  </si>
  <si>
    <t>Cash flows from operating activities</t>
  </si>
  <si>
    <t>Adjustments for non-cash and other items:</t>
  </si>
  <si>
    <t>Depreciation of properties and other fixed assets</t>
  </si>
  <si>
    <t>Cost of share-based payments</t>
  </si>
  <si>
    <t>Interest expense on subordinated term debts</t>
  </si>
  <si>
    <t>Interest expense on lease liabilities</t>
  </si>
  <si>
    <t>Profit before changes in operating assets and liabilities</t>
  </si>
  <si>
    <t>Increase/(Decrease) in:</t>
  </si>
  <si>
    <t>(Increase)/Decrease in:</t>
  </si>
  <si>
    <t>Restricted balances with central banks</t>
  </si>
  <si>
    <t>Loans and advances to customers</t>
  </si>
  <si>
    <t>Tax paid</t>
  </si>
  <si>
    <t>Net cash generated from operating activities (1)</t>
  </si>
  <si>
    <t>Cash flows from investing activities</t>
  </si>
  <si>
    <t>Dividends from associates</t>
  </si>
  <si>
    <t>Proceeds from disposal of properties and other fixed assets</t>
  </si>
  <si>
    <t>Purchase of properties and other fixed assets</t>
  </si>
  <si>
    <t>Net cash used in investing activities (2)</t>
  </si>
  <si>
    <t>Cash flows from financing activities</t>
  </si>
  <si>
    <t>Issue of subordinated term debts</t>
  </si>
  <si>
    <t>Redemption of subordinated term debts</t>
  </si>
  <si>
    <t>Interest paid on subordinated term debts</t>
  </si>
  <si>
    <t>Purchase of treasury shares</t>
  </si>
  <si>
    <t>Capital contribution by non-controlling interests</t>
  </si>
  <si>
    <t>Exchange translation adjustments (4)</t>
  </si>
  <si>
    <r>
      <t xml:space="preserve">Net change in cash and cash equivalents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(1)+(2)+(3)+(4)</t>
    </r>
  </si>
  <si>
    <t>Cash and cash equivalents at beginning of period</t>
  </si>
  <si>
    <t>Cash and cash equivalents at end of period</t>
  </si>
  <si>
    <t>1/ Include distributions paid on capital securities classified as equity</t>
  </si>
  <si>
    <t>2/ Cash and cash equivalents refer to cash and non-restricted balances with central banks</t>
  </si>
  <si>
    <r>
      <t>FVOCI</t>
    </r>
    <r>
      <rPr>
        <sz val="11"/>
        <rFont val="Arial"/>
        <family val="2"/>
      </rPr>
      <t xml:space="preserve"> - Fair value through other comprehensive income</t>
    </r>
  </si>
  <si>
    <r>
      <t>CAR</t>
    </r>
    <r>
      <rPr>
        <sz val="11"/>
        <rFont val="Arial"/>
        <family val="2"/>
      </rPr>
      <t xml:space="preserve"> - Capital adequacy ratio</t>
    </r>
  </si>
  <si>
    <r>
      <t>EOP</t>
    </r>
    <r>
      <rPr>
        <sz val="11"/>
        <rFont val="Arial"/>
        <family val="2"/>
      </rPr>
      <t xml:space="preserve"> - End of period</t>
    </r>
  </si>
  <si>
    <r>
      <t>LDR</t>
    </r>
    <r>
      <rPr>
        <sz val="11"/>
        <rFont val="Arial"/>
        <family val="2"/>
      </rPr>
      <t xml:space="preserve"> - Loan-to-deposit ratio</t>
    </r>
  </si>
  <si>
    <r>
      <t>NIM</t>
    </r>
    <r>
      <rPr>
        <sz val="11"/>
        <rFont val="Arial"/>
        <family val="2"/>
      </rPr>
      <t xml:space="preserve"> - Net interest margin</t>
    </r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</si>
  <si>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</si>
  <si>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</si>
  <si>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</si>
  <si>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</si>
  <si>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RWA</t>
    </r>
    <r>
      <rPr>
        <sz val="11"/>
        <rFont val="Arial"/>
        <family val="2"/>
      </rPr>
      <t xml:space="preserve"> - Risk-weighted assets</t>
    </r>
  </si>
  <si>
    <r>
      <t>VaR</t>
    </r>
    <r>
      <rPr>
        <sz val="11"/>
        <rFont val="Arial"/>
        <family val="2"/>
      </rPr>
      <t xml:space="preserve"> - Value at risk</t>
    </r>
  </si>
  <si>
    <t>Quarterly Breakdown</t>
  </si>
  <si>
    <t>($m)</t>
  </si>
  <si>
    <t>4th Qtr</t>
  </si>
  <si>
    <t>Full Year</t>
  </si>
  <si>
    <t>2020</t>
  </si>
  <si>
    <t>2021</t>
  </si>
  <si>
    <t>% chg</t>
  </si>
  <si>
    <t>Allowance for credit and other losses</t>
  </si>
  <si>
    <t>Key financial ratios (%) (excluding one-time items)</t>
  </si>
  <si>
    <t>Total allowances/ NPA</t>
  </si>
  <si>
    <t>Total allowances/ unsecured NPA</t>
  </si>
  <si>
    <t>SP for loans / average loans (bp)</t>
  </si>
  <si>
    <t>Dividend</t>
  </si>
  <si>
    <t>Other non-interest income (excluding one-time items)</t>
  </si>
  <si>
    <t>Expenses (excluding one-time items)</t>
  </si>
  <si>
    <t>Associates and joint ventures</t>
  </si>
  <si>
    <t>1Q22</t>
  </si>
  <si>
    <t>2Q22</t>
  </si>
  <si>
    <t>2Q22
vs 
1Q22</t>
  </si>
  <si>
    <t>2Q22
vs 
2Q21</t>
  </si>
  <si>
    <t>1H22</t>
  </si>
  <si>
    <t>1H22
vs
2H21</t>
  </si>
  <si>
    <t>1H22
vs
1H21</t>
  </si>
  <si>
    <t>Jun22 vs Mar22</t>
  </si>
  <si>
    <t>Jun22  vs Jun21</t>
  </si>
  <si>
    <t>2022</t>
  </si>
  <si>
    <t>Jun22  vs Dec21</t>
  </si>
  <si>
    <t>Jun22 vs Dec21</t>
  </si>
  <si>
    <t>Audited</t>
  </si>
  <si>
    <r>
      <t>2021</t>
    </r>
    <r>
      <rPr>
        <b/>
        <vertAlign val="superscript"/>
        <sz val="11"/>
        <rFont val="Arial"/>
        <family val="2"/>
      </rPr>
      <t>1/</t>
    </r>
  </si>
  <si>
    <t>Net gain on disposal, net of write-off of properties and other fixed assets</t>
  </si>
  <si>
    <t>Capital contribution to an associate</t>
  </si>
  <si>
    <t>Financial Data Supplement for the Year Ended 30 June 2022</t>
  </si>
  <si>
    <t>Others (including rental income, share of profits or losses of associates and joint ventures and gain on disposal of fixed assets)</t>
  </si>
  <si>
    <t>Measured based on full-time equivalent</t>
  </si>
  <si>
    <r>
      <t>By business unit</t>
    </r>
    <r>
      <rPr>
        <b/>
        <i/>
        <vertAlign val="superscript"/>
        <sz val="11"/>
        <rFont val="Arial"/>
        <family val="2"/>
      </rPr>
      <t>1/</t>
    </r>
  </si>
  <si>
    <t xml:space="preserve">The contribution of Lakshmi Vilas Bank (LVB), which was reflected under Others segment has been aligned with the Group’s business segment definition with effect from 1 </t>
  </si>
  <si>
    <t xml:space="preserve">Jan 2022. The customer loans and deposits of $1.5 billion and $3.4 billion from LVB as at 1 Jan 2022 have been reclassified from the Others segment to the Consumer Banking/ </t>
  </si>
  <si>
    <t>Wealth Management (loans: $0.9 billion; deposits: $2.7 billion) and Institutional Banking (loans: $0.6 billion; deposits: $0.7 billion) segments</t>
  </si>
  <si>
    <t>Excludes one-time items</t>
  </si>
  <si>
    <t xml:space="preserve"> Refer to sections on Customer Loans and Non-Performing Assets and Loss Allowance Coverage for more information on business segments</t>
  </si>
  <si>
    <t>3/</t>
  </si>
  <si>
    <r>
      <t>Net profit (as % of Group)</t>
    </r>
    <r>
      <rPr>
        <b/>
        <u val="single"/>
        <vertAlign val="superscript"/>
        <sz val="11"/>
        <rFont val="Arial"/>
        <family val="2"/>
      </rPr>
      <t>2/</t>
    </r>
  </si>
  <si>
    <r>
      <t>By business unit</t>
    </r>
    <r>
      <rPr>
        <b/>
        <i/>
        <vertAlign val="superscript"/>
        <sz val="11"/>
        <rFont val="Arial"/>
        <family val="2"/>
      </rPr>
      <t>1/, 3/</t>
    </r>
  </si>
  <si>
    <t xml:space="preserve">The contribution of LVB, which was reflected under Others segment has been aligned with the Group’s business segment definition with effect from 1 Jan 2022. The customer </t>
  </si>
  <si>
    <t xml:space="preserve">loans of $1.5 billion from LVB as at 1 Jan 2022 have been reclassified from the Others segment to the Consumer Banking/ Wealth Management ($0.9 billion) and Institutional </t>
  </si>
  <si>
    <t xml:space="preserve">Banking ($0.6 billion) segments </t>
  </si>
  <si>
    <r>
      <t>By geography</t>
    </r>
    <r>
      <rPr>
        <b/>
        <i/>
        <vertAlign val="superscript"/>
        <sz val="11"/>
        <rFont val="Arial"/>
        <family val="2"/>
      </rPr>
      <t>3</t>
    </r>
    <r>
      <rPr>
        <vertAlign val="superscript"/>
        <sz val="11"/>
        <rFont val="Arial"/>
        <family val="2"/>
      </rPr>
      <t>/</t>
    </r>
  </si>
  <si>
    <r>
      <t>By business unit</t>
    </r>
    <r>
      <rPr>
        <b/>
        <i/>
        <vertAlign val="superscript"/>
        <sz val="11"/>
        <rFont val="Arial"/>
        <family val="2"/>
      </rPr>
      <t xml:space="preserve"> 2/</t>
    </r>
  </si>
  <si>
    <r>
      <t>Dividends paid to shareholders of the Company, net of scrip dividends</t>
    </r>
    <r>
      <rPr>
        <vertAlign val="superscript"/>
        <sz val="11"/>
        <rFont val="Arial"/>
        <family val="2"/>
      </rPr>
      <t>1/</t>
    </r>
  </si>
  <si>
    <t>Defined benefit plans remeasurements (net of tax)</t>
  </si>
  <si>
    <t>Cash flow hedge movements</t>
  </si>
  <si>
    <t>Debt instruments</t>
  </si>
  <si>
    <t>- Net valuation taken to equity</t>
  </si>
  <si>
    <t xml:space="preserve">- Transferred to income statement </t>
  </si>
  <si>
    <t>- Tax on items taken directly to or transferred from equity</t>
  </si>
  <si>
    <t>Equity instruments</t>
  </si>
  <si>
    <t>- Share of associates' reserve</t>
  </si>
  <si>
    <t>- Gains/ losses on FVOCI equity instruments</t>
  </si>
  <si>
    <t>- Transfer to revenue reserves upon disposal of FVOCI equities</t>
  </si>
  <si>
    <t>Unaudited consolidated income statement</t>
  </si>
  <si>
    <t xml:space="preserve">Unaudited consolidated statement of comprehensive income </t>
  </si>
  <si>
    <t>Unaudited consolidated cash flow statement</t>
  </si>
  <si>
    <t>Share of profits or losses of associates and joint ventures</t>
  </si>
  <si>
    <t>Other liabilities and derivatives liabilities</t>
  </si>
  <si>
    <t>Other assets and derivatives assets</t>
  </si>
  <si>
    <t>Net cash (used in)/ generated from financing activities (3)</t>
  </si>
  <si>
    <t xml:space="preserve">Unaudited balance sheets </t>
  </si>
  <si>
    <t>Loss allowance coverage ratios (%)</t>
  </si>
  <si>
    <t>&gt;100</t>
  </si>
  <si>
    <t>(&gt;100)</t>
  </si>
  <si>
    <t>Unaudited balance sheets</t>
  </si>
  <si>
    <t xml:space="preserve">       and other charitable causes of $100 million</t>
  </si>
  <si>
    <r>
      <t>Due after 1 year</t>
    </r>
    <r>
      <rPr>
        <vertAlign val="superscript"/>
        <sz val="11"/>
        <rFont val="Arial"/>
        <family val="2"/>
      </rPr>
      <t>1/</t>
    </r>
  </si>
  <si>
    <t xml:space="preserve">2/    Refers to gain recognised on completion of Shenzhen Rural Commercial Bank (SZRCB) acquisition of $104 million net of Corporate Social
 Responsibility (CSR) commitment to DBS Foundation </t>
  </si>
  <si>
    <r>
      <t>One-time items</t>
    </r>
    <r>
      <rPr>
        <vertAlign val="superscript"/>
        <sz val="11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</si>
</sst>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[$-409]d\-mmm;@"/>
    <numFmt numFmtId="176" formatCode="0.0_);\(0.0\)"/>
    <numFmt numFmtId="177" formatCode="[$-409]mmm\-yy;@"/>
    <numFmt numFmtId="178" formatCode="_-* #,##0_-;\-* #,##0_-;_-* &quot;-&quot;??_-;_-@_-"/>
  </numFmts>
  <fonts count="1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Arial"/>
      <family val="2"/>
    </font>
    <font>
      <vertAlign val="superscript"/>
      <sz val="10"/>
      <name val="Arial"/>
      <family val="2"/>
    </font>
    <font>
      <u val="single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vertAlign val="superscript"/>
      <sz val="11"/>
      <name val="Arial"/>
      <family val="2"/>
    </font>
    <font>
      <b/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i/>
      <vertAlign val="superscript"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2"/>
      <color indexed="10"/>
      <name val="Arial"/>
      <family val="2"/>
    </font>
    <font>
      <sz val="11"/>
      <color indexed="4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1"/>
      <color indexed="8"/>
      <name val="Arial"/>
      <family val="2"/>
    </font>
    <font>
      <i/>
      <sz val="11"/>
      <color indexed="47"/>
      <name val="Arial"/>
      <family val="2"/>
    </font>
    <font>
      <b/>
      <sz val="11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132EF9"/>
      <name val="Arial"/>
      <family val="2"/>
    </font>
    <font>
      <b/>
      <sz val="11"/>
      <color rgb="FF132EF9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0000CC"/>
      <name val="Arial"/>
      <family val="2"/>
    </font>
    <font>
      <sz val="11"/>
      <color rgb="FF0000CC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3333FF"/>
      <name val="Arial"/>
      <family val="2"/>
    </font>
    <font>
      <b/>
      <sz val="11"/>
      <color rgb="FF0000FF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b/>
      <sz val="9"/>
      <color rgb="FF000000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132EF9"/>
      <name val="Arial"/>
      <family val="2"/>
    </font>
    <font>
      <i/>
      <sz val="11"/>
      <color rgb="FF0000FF"/>
      <name val="Arial"/>
      <family val="2"/>
    </font>
    <font>
      <i/>
      <sz val="11"/>
      <color theme="1"/>
      <name val="Arial"/>
      <family val="2"/>
    </font>
    <font>
      <i/>
      <sz val="11"/>
      <color rgb="FFFFCC99"/>
      <name val="Arial"/>
      <family val="2"/>
    </font>
    <font>
      <b/>
      <sz val="11"/>
      <color rgb="FFFF0000"/>
      <name val="Arial"/>
      <family val="2"/>
    </font>
    <font>
      <i/>
      <sz val="11"/>
      <color rgb="FF132EF9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i/>
      <sz val="11"/>
      <color rgb="FF0066FF"/>
      <name val="Arial"/>
      <family val="2"/>
    </font>
    <font>
      <b/>
      <sz val="9"/>
      <color rgb="FF0066FF"/>
      <name val="Arial"/>
      <family val="2"/>
    </font>
    <font>
      <sz val="11"/>
      <color rgb="FFC00000"/>
      <name val="Arial"/>
      <family val="2"/>
    </font>
    <font>
      <sz val="11"/>
      <color theme="0"/>
      <name val="Arial"/>
      <family val="2"/>
    </font>
    <font>
      <u val="single"/>
      <sz val="11"/>
      <color rgb="FF0000FF"/>
      <name val="Arial"/>
      <family val="2"/>
    </font>
    <font>
      <u val="single"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37" fontId="4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right"/>
    </xf>
    <xf numFmtId="37" fontId="7" fillId="33" borderId="11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 horizontal="center" wrapText="1"/>
    </xf>
    <xf numFmtId="37" fontId="9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left"/>
    </xf>
    <xf numFmtId="172" fontId="12" fillId="0" borderId="0" xfId="0" applyNumberFormat="1" applyFont="1" applyAlignment="1">
      <alignment/>
    </xf>
    <xf numFmtId="172" fontId="1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 horizontal="right" wrapText="1"/>
    </xf>
    <xf numFmtId="0" fontId="4" fillId="0" borderId="0" xfId="0" applyFont="1" applyAlignment="1">
      <alignment vertical="top" wrapText="1"/>
    </xf>
    <xf numFmtId="37" fontId="9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3" fillId="0" borderId="0" xfId="0" applyNumberFormat="1" applyFont="1" applyAlignment="1">
      <alignment vertical="top"/>
    </xf>
    <xf numFmtId="174" fontId="4" fillId="0" borderId="0" xfId="42" applyNumberFormat="1" applyFont="1" applyFill="1" applyBorder="1" applyAlignment="1">
      <alignment horizontal="right" wrapText="1"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37" fontId="3" fillId="0" borderId="0" xfId="0" applyNumberFormat="1" applyFont="1" applyAlignment="1">
      <alignment horizontal="left" wrapText="1"/>
    </xf>
    <xf numFmtId="37" fontId="3" fillId="0" borderId="0" xfId="0" applyNumberFormat="1" applyFont="1" applyAlignment="1">
      <alignment horizontal="right" wrapText="1"/>
    </xf>
    <xf numFmtId="37" fontId="8" fillId="33" borderId="10" xfId="0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 wrapText="1"/>
    </xf>
    <xf numFmtId="37" fontId="3" fillId="0" borderId="0" xfId="42" applyNumberFormat="1" applyFont="1" applyFill="1" applyBorder="1" applyAlignment="1">
      <alignment horizontal="right" wrapText="1"/>
    </xf>
    <xf numFmtId="174" fontId="3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37" fontId="13" fillId="0" borderId="0" xfId="0" applyNumberFormat="1" applyFont="1" applyAlignment="1">
      <alignment horizontal="right" wrapText="1"/>
    </xf>
    <xf numFmtId="37" fontId="8" fillId="34" borderId="10" xfId="0" applyNumberFormat="1" applyFont="1" applyFill="1" applyBorder="1" applyAlignment="1">
      <alignment horizontal="right" wrapText="1"/>
    </xf>
    <xf numFmtId="37" fontId="14" fillId="0" borderId="0" xfId="0" applyNumberFormat="1" applyFont="1" applyAlignment="1">
      <alignment horizontal="right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wrapText="1" indent="2"/>
    </xf>
    <xf numFmtId="0" fontId="17" fillId="0" borderId="12" xfId="0" applyFont="1" applyBorder="1" applyAlignment="1">
      <alignment horizontal="left" wrapText="1" indent="2"/>
    </xf>
    <xf numFmtId="0" fontId="17" fillId="0" borderId="12" xfId="0" applyFont="1" applyBorder="1" applyAlignment="1">
      <alignment horizontal="center" wrapText="1"/>
    </xf>
    <xf numFmtId="174" fontId="3" fillId="0" borderId="0" xfId="42" applyNumberFormat="1" applyFont="1" applyAlignment="1">
      <alignment horizontal="right"/>
    </xf>
    <xf numFmtId="37" fontId="3" fillId="0" borderId="0" xfId="42" applyNumberFormat="1" applyFont="1" applyAlignment="1">
      <alignment horizontal="right"/>
    </xf>
    <xf numFmtId="174" fontId="3" fillId="0" borderId="0" xfId="42" applyNumberFormat="1" applyFont="1" applyAlignment="1">
      <alignment/>
    </xf>
    <xf numFmtId="174" fontId="3" fillId="0" borderId="0" xfId="42" applyNumberFormat="1" applyFont="1" applyAlignment="1">
      <alignment horizontal="right" wrapText="1"/>
    </xf>
    <xf numFmtId="174" fontId="3" fillId="0" borderId="0" xfId="42" applyNumberFormat="1" applyFont="1" applyFill="1" applyAlignment="1">
      <alignment horizontal="right" wrapText="1"/>
    </xf>
    <xf numFmtId="37" fontId="0" fillId="0" borderId="0" xfId="0" applyNumberFormat="1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7" fontId="3" fillId="33" borderId="10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7" fontId="21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 wrapText="1"/>
    </xf>
    <xf numFmtId="174" fontId="88" fillId="0" borderId="0" xfId="42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37" fontId="89" fillId="0" borderId="0" xfId="0" applyNumberFormat="1" applyFont="1" applyAlignment="1">
      <alignment horizontal="right" wrapText="1"/>
    </xf>
    <xf numFmtId="37" fontId="90" fillId="0" borderId="0" xfId="0" applyNumberFormat="1" applyFont="1" applyAlignment="1">
      <alignment horizontal="right"/>
    </xf>
    <xf numFmtId="37" fontId="90" fillId="0" borderId="0" xfId="0" applyNumberFormat="1" applyFont="1" applyAlignment="1">
      <alignment horizontal="right" wrapText="1"/>
    </xf>
    <xf numFmtId="37" fontId="89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left"/>
    </xf>
    <xf numFmtId="0" fontId="91" fillId="35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7" fontId="3" fillId="33" borderId="10" xfId="0" applyNumberFormat="1" applyFont="1" applyFill="1" applyBorder="1" applyAlignment="1">
      <alignment horizontal="left"/>
    </xf>
    <xf numFmtId="37" fontId="24" fillId="33" borderId="0" xfId="55" applyNumberFormat="1" applyFont="1" applyFill="1" applyBorder="1" applyAlignment="1" applyProtection="1">
      <alignment horizontal="left"/>
      <protection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92" fillId="33" borderId="10" xfId="0" applyFont="1" applyFill="1" applyBorder="1" applyAlignment="1">
      <alignment horizontal="left"/>
    </xf>
    <xf numFmtId="37" fontId="8" fillId="33" borderId="10" xfId="0" applyNumberFormat="1" applyFont="1" applyFill="1" applyBorder="1" applyAlignment="1">
      <alignment horizontal="left" wrapText="1"/>
    </xf>
    <xf numFmtId="37" fontId="4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Continuous" vertical="top" wrapText="1"/>
    </xf>
    <xf numFmtId="16" fontId="5" fillId="0" borderId="0" xfId="0" applyNumberFormat="1" applyFont="1" applyAlignment="1">
      <alignment horizontal="right" wrapText="1"/>
    </xf>
    <xf numFmtId="37" fontId="93" fillId="0" borderId="0" xfId="0" applyNumberFormat="1" applyFont="1" applyAlignment="1">
      <alignment horizontal="right" wrapText="1"/>
    </xf>
    <xf numFmtId="174" fontId="93" fillId="0" borderId="0" xfId="42" applyNumberFormat="1" applyFont="1" applyAlignment="1">
      <alignment horizontal="right" wrapText="1"/>
    </xf>
    <xf numFmtId="174" fontId="3" fillId="0" borderId="0" xfId="42" applyNumberFormat="1" applyFont="1" applyFill="1" applyBorder="1" applyAlignment="1">
      <alignment horizontal="left"/>
    </xf>
    <xf numFmtId="172" fontId="3" fillId="0" borderId="0" xfId="0" applyNumberFormat="1" applyFont="1" applyAlignment="1">
      <alignment vertical="top"/>
    </xf>
    <xf numFmtId="37" fontId="94" fillId="0" borderId="0" xfId="0" applyNumberFormat="1" applyFont="1" applyAlignment="1">
      <alignment horizontal="right" wrapText="1"/>
    </xf>
    <xf numFmtId="174" fontId="4" fillId="0" borderId="0" xfId="42" applyNumberFormat="1" applyFont="1" applyFill="1" applyAlignment="1">
      <alignment horizontal="right" wrapText="1"/>
    </xf>
    <xf numFmtId="174" fontId="89" fillId="0" borderId="0" xfId="42" applyNumberFormat="1" applyFont="1" applyAlignment="1">
      <alignment horizontal="right" wrapText="1"/>
    </xf>
    <xf numFmtId="43" fontId="3" fillId="0" borderId="0" xfId="42" applyFont="1" applyFill="1" applyBorder="1" applyAlignment="1">
      <alignment horizontal="left"/>
    </xf>
    <xf numFmtId="174" fontId="3" fillId="0" borderId="0" xfId="0" applyNumberFormat="1" applyFont="1" applyAlignment="1">
      <alignment horizontal="right" wrapText="1"/>
    </xf>
    <xf numFmtId="0" fontId="10" fillId="35" borderId="10" xfId="0" applyFont="1" applyFill="1" applyBorder="1" applyAlignment="1">
      <alignment horizontal="left"/>
    </xf>
    <xf numFmtId="37" fontId="8" fillId="35" borderId="10" xfId="0" applyNumberFormat="1" applyFont="1" applyFill="1" applyBorder="1" applyAlignment="1">
      <alignment horizontal="left"/>
    </xf>
    <xf numFmtId="43" fontId="4" fillId="0" borderId="0" xfId="42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4" fontId="3" fillId="0" borderId="11" xfId="42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74" fontId="3" fillId="0" borderId="11" xfId="42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174" fontId="3" fillId="0" borderId="15" xfId="42" applyNumberFormat="1" applyFont="1" applyBorder="1" applyAlignment="1">
      <alignment horizontal="right" wrapText="1"/>
    </xf>
    <xf numFmtId="0" fontId="5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0" fontId="95" fillId="0" borderId="12" xfId="0" applyFont="1" applyBorder="1" applyAlignment="1">
      <alignment horizontal="right" wrapText="1"/>
    </xf>
    <xf numFmtId="0" fontId="95" fillId="0" borderId="11" xfId="0" applyFont="1" applyBorder="1" applyAlignment="1">
      <alignment wrapText="1"/>
    </xf>
    <xf numFmtId="0" fontId="96" fillId="0" borderId="12" xfId="0" applyFont="1" applyBorder="1" applyAlignment="1">
      <alignment horizontal="center" wrapText="1"/>
    </xf>
    <xf numFmtId="0" fontId="96" fillId="0" borderId="15" xfId="0" applyFont="1" applyBorder="1" applyAlignment="1">
      <alignment wrapText="1"/>
    </xf>
    <xf numFmtId="0" fontId="96" fillId="0" borderId="11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37" fontId="16" fillId="0" borderId="0" xfId="0" applyNumberFormat="1" applyFont="1" applyAlignment="1">
      <alignment horizontal="left"/>
    </xf>
    <xf numFmtId="37" fontId="16" fillId="0" borderId="0" xfId="0" applyNumberFormat="1" applyFont="1" applyAlignment="1">
      <alignment horizontal="right" wrapText="1"/>
    </xf>
    <xf numFmtId="37" fontId="11" fillId="33" borderId="0" xfId="55" applyNumberFormat="1" applyFont="1" applyFill="1" applyBorder="1" applyAlignment="1" applyProtection="1">
      <alignment/>
      <protection/>
    </xf>
    <xf numFmtId="0" fontId="97" fillId="0" borderId="0" xfId="0" applyFont="1" applyAlignment="1">
      <alignment horizontal="right" wrapText="1"/>
    </xf>
    <xf numFmtId="0" fontId="98" fillId="0" borderId="0" xfId="0" applyFont="1" applyAlignment="1">
      <alignment/>
    </xf>
    <xf numFmtId="174" fontId="93" fillId="0" borderId="0" xfId="42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172" fontId="3" fillId="0" borderId="0" xfId="0" applyNumberFormat="1" applyFont="1" applyAlignment="1">
      <alignment/>
    </xf>
    <xf numFmtId="37" fontId="99" fillId="0" borderId="0" xfId="0" applyNumberFormat="1" applyFont="1" applyAlignment="1">
      <alignment horizontal="left"/>
    </xf>
    <xf numFmtId="0" fontId="98" fillId="0" borderId="12" xfId="0" applyFont="1" applyBorder="1" applyAlignment="1">
      <alignment horizontal="center" wrapText="1"/>
    </xf>
    <xf numFmtId="0" fontId="98" fillId="0" borderId="12" xfId="0" applyFont="1" applyBorder="1" applyAlignment="1">
      <alignment horizontal="right" wrapText="1"/>
    </xf>
    <xf numFmtId="0" fontId="0" fillId="36" borderId="0" xfId="0" applyFont="1" applyFill="1" applyAlignment="1">
      <alignment/>
    </xf>
    <xf numFmtId="0" fontId="26" fillId="36" borderId="0" xfId="0" applyFont="1" applyFill="1" applyAlignment="1">
      <alignment horizontal="left"/>
    </xf>
    <xf numFmtId="0" fontId="27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28" fillId="36" borderId="0" xfId="55" applyFont="1" applyFill="1" applyAlignment="1" applyProtection="1">
      <alignment/>
      <protection/>
    </xf>
    <xf numFmtId="0" fontId="100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43" fontId="3" fillId="0" borderId="0" xfId="42" applyFont="1" applyFill="1" applyBorder="1" applyAlignment="1">
      <alignment/>
    </xf>
    <xf numFmtId="37" fontId="8" fillId="33" borderId="10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left"/>
    </xf>
    <xf numFmtId="37" fontId="30" fillId="0" borderId="0" xfId="55" applyNumberFormat="1" applyFont="1" applyFill="1" applyBorder="1" applyAlignment="1" applyProtection="1">
      <alignment wrapText="1"/>
      <protection/>
    </xf>
    <xf numFmtId="37" fontId="3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left" wrapText="1"/>
    </xf>
    <xf numFmtId="37" fontId="16" fillId="0" borderId="0" xfId="0" applyNumberFormat="1" applyFont="1" applyAlignment="1">
      <alignment horizontal="left" wrapText="1"/>
    </xf>
    <xf numFmtId="39" fontId="3" fillId="0" borderId="0" xfId="0" applyNumberFormat="1" applyFont="1" applyAlignment="1">
      <alignment horizontal="left" wrapText="1"/>
    </xf>
    <xf numFmtId="39" fontId="30" fillId="0" borderId="0" xfId="55" applyNumberFormat="1" applyFont="1" applyFill="1" applyBorder="1" applyAlignment="1" applyProtection="1">
      <alignment wrapText="1"/>
      <protection/>
    </xf>
    <xf numFmtId="172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172" fontId="4" fillId="0" borderId="0" xfId="0" applyNumberFormat="1" applyFont="1" applyAlignment="1">
      <alignment wrapText="1"/>
    </xf>
    <xf numFmtId="172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37" fontId="1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right" wrapText="1"/>
    </xf>
    <xf numFmtId="174" fontId="3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8" fillId="33" borderId="1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 horizontal="left" vertical="top" wrapText="1" inden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left" vertical="top"/>
    </xf>
    <xf numFmtId="39" fontId="93" fillId="0" borderId="0" xfId="0" applyNumberFormat="1" applyFont="1" applyAlignment="1">
      <alignment horizontal="right" wrapText="1"/>
    </xf>
    <xf numFmtId="173" fontId="93" fillId="0" borderId="0" xfId="42" applyNumberFormat="1" applyFont="1" applyFill="1" applyAlignment="1">
      <alignment horizontal="right" wrapText="1"/>
    </xf>
    <xf numFmtId="37" fontId="101" fillId="0" borderId="0" xfId="0" applyNumberFormat="1" applyFont="1" applyAlignment="1">
      <alignment horizontal="right" wrapText="1"/>
    </xf>
    <xf numFmtId="37" fontId="102" fillId="0" borderId="0" xfId="0" applyNumberFormat="1" applyFont="1" applyAlignment="1">
      <alignment horizontal="right" wrapText="1"/>
    </xf>
    <xf numFmtId="37" fontId="3" fillId="0" borderId="0" xfId="42" applyNumberFormat="1" applyFont="1" applyFill="1" applyAlignment="1">
      <alignment horizontal="right"/>
    </xf>
    <xf numFmtId="3" fontId="3" fillId="0" borderId="0" xfId="42" applyNumberFormat="1" applyFont="1" applyAlignment="1">
      <alignment horizontal="right" wrapText="1"/>
    </xf>
    <xf numFmtId="3" fontId="3" fillId="0" borderId="0" xfId="42" applyNumberFormat="1" applyFont="1" applyFill="1" applyBorder="1" applyAlignment="1">
      <alignment horizontal="right" wrapText="1"/>
    </xf>
    <xf numFmtId="37" fontId="8" fillId="33" borderId="1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 horizontal="left" vertical="top" wrapText="1" indent="1"/>
    </xf>
    <xf numFmtId="37" fontId="93" fillId="0" borderId="0" xfId="0" applyNumberFormat="1" applyFont="1" applyAlignment="1">
      <alignment wrapText="1"/>
    </xf>
    <xf numFmtId="43" fontId="3" fillId="0" borderId="0" xfId="42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174" fontId="22" fillId="0" borderId="0" xfId="42" applyNumberFormat="1" applyFont="1" applyFill="1" applyAlignment="1">
      <alignment horizontal="right" wrapText="1"/>
    </xf>
    <xf numFmtId="174" fontId="13" fillId="0" borderId="0" xfId="42" applyNumberFormat="1" applyFont="1" applyFill="1" applyAlignment="1">
      <alignment horizontal="right" wrapText="1"/>
    </xf>
    <xf numFmtId="174" fontId="13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174" fontId="8" fillId="33" borderId="10" xfId="42" applyNumberFormat="1" applyFont="1" applyFill="1" applyBorder="1" applyAlignment="1">
      <alignment horizontal="right" wrapText="1"/>
    </xf>
    <xf numFmtId="174" fontId="3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Alignment="1">
      <alignment wrapText="1"/>
    </xf>
    <xf numFmtId="37" fontId="3" fillId="33" borderId="10" xfId="0" applyNumberFormat="1" applyFont="1" applyFill="1" applyBorder="1" applyAlignment="1">
      <alignment horizontal="right" wrapText="1"/>
    </xf>
    <xf numFmtId="37" fontId="93" fillId="0" borderId="0" xfId="0" applyNumberFormat="1" applyFont="1" applyAlignment="1">
      <alignment horizontal="left"/>
    </xf>
    <xf numFmtId="39" fontId="4" fillId="0" borderId="0" xfId="0" applyNumberFormat="1" applyFont="1" applyAlignment="1">
      <alignment horizontal="right" wrapText="1"/>
    </xf>
    <xf numFmtId="37" fontId="5" fillId="0" borderId="0" xfId="0" applyNumberFormat="1" applyFont="1" applyAlignment="1">
      <alignment horizontal="left"/>
    </xf>
    <xf numFmtId="37" fontId="8" fillId="33" borderId="10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43" fontId="3" fillId="0" borderId="0" xfId="42" applyFont="1" applyFill="1" applyBorder="1" applyAlignment="1">
      <alignment horizontal="right" wrapText="1"/>
    </xf>
    <xf numFmtId="37" fontId="89" fillId="0" borderId="0" xfId="0" applyNumberFormat="1" applyFont="1" applyAlignment="1">
      <alignment vertical="top"/>
    </xf>
    <xf numFmtId="174" fontId="3" fillId="0" borderId="0" xfId="42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37" fontId="3" fillId="0" borderId="0" xfId="0" applyNumberFormat="1" applyFont="1" applyAlignment="1">
      <alignment horizontal="left" wrapText="1"/>
    </xf>
    <xf numFmtId="39" fontId="4" fillId="0" borderId="0" xfId="0" applyNumberFormat="1" applyFont="1" applyAlignment="1">
      <alignment horizontal="right"/>
    </xf>
    <xf numFmtId="39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37" fontId="103" fillId="0" borderId="0" xfId="0" applyNumberFormat="1" applyFont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7" fontId="104" fillId="0" borderId="0" xfId="0" applyNumberFormat="1" applyFont="1" applyAlignment="1">
      <alignment horizontal="right" wrapText="1"/>
    </xf>
    <xf numFmtId="37" fontId="0" fillId="0" borderId="0" xfId="0" applyNumberFormat="1" applyFont="1" applyAlignment="1">
      <alignment/>
    </xf>
    <xf numFmtId="174" fontId="3" fillId="0" borderId="14" xfId="42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7" fontId="8" fillId="33" borderId="1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 wrapText="1" indent="1"/>
    </xf>
    <xf numFmtId="174" fontId="90" fillId="0" borderId="0" xfId="42" applyNumberFormat="1" applyFont="1" applyFill="1" applyBorder="1" applyAlignment="1">
      <alignment horizontal="right" wrapText="1"/>
    </xf>
    <xf numFmtId="174" fontId="102" fillId="0" borderId="0" xfId="42" applyNumberFormat="1" applyFont="1" applyFill="1" applyBorder="1" applyAlignment="1">
      <alignment horizontal="right" wrapText="1"/>
    </xf>
    <xf numFmtId="37" fontId="93" fillId="0" borderId="0" xfId="0" applyNumberFormat="1" applyFont="1" applyAlignment="1">
      <alignment horizontal="right"/>
    </xf>
    <xf numFmtId="174" fontId="3" fillId="0" borderId="15" xfId="42" applyNumberFormat="1" applyFont="1" applyFill="1" applyBorder="1" applyAlignment="1">
      <alignment horizontal="right" wrapText="1"/>
    </xf>
    <xf numFmtId="174" fontId="3" fillId="0" borderId="15" xfId="42" applyNumberFormat="1" applyFont="1" applyBorder="1" applyAlignment="1">
      <alignment/>
    </xf>
    <xf numFmtId="0" fontId="93" fillId="0" borderId="0" xfId="0" applyFont="1" applyAlignment="1">
      <alignment horizontal="right" wrapText="1"/>
    </xf>
    <xf numFmtId="0" fontId="90" fillId="0" borderId="0" xfId="0" applyFont="1" applyAlignment="1">
      <alignment horizontal="right" wrapText="1"/>
    </xf>
    <xf numFmtId="37" fontId="93" fillId="33" borderId="10" xfId="0" applyNumberFormat="1" applyFont="1" applyFill="1" applyBorder="1" applyAlignment="1">
      <alignment horizontal="right"/>
    </xf>
    <xf numFmtId="174" fontId="90" fillId="0" borderId="0" xfId="42" applyNumberFormat="1" applyFont="1" applyAlignment="1">
      <alignment/>
    </xf>
    <xf numFmtId="174" fontId="3" fillId="0" borderId="0" xfId="42" applyNumberFormat="1" applyFont="1" applyFill="1" applyBorder="1" applyAlignment="1">
      <alignment horizontal="right"/>
    </xf>
    <xf numFmtId="0" fontId="37" fillId="0" borderId="0" xfId="0" applyFont="1" applyAlignment="1">
      <alignment horizontal="right" vertical="center" wrapText="1"/>
    </xf>
    <xf numFmtId="0" fontId="105" fillId="0" borderId="0" xfId="0" applyFont="1" applyAlignment="1">
      <alignment horizontal="right" vertical="center" wrapText="1"/>
    </xf>
    <xf numFmtId="3" fontId="106" fillId="0" borderId="0" xfId="0" applyNumberFormat="1" applyFont="1" applyAlignment="1">
      <alignment horizontal="right" vertical="center" wrapText="1"/>
    </xf>
    <xf numFmtId="0" fontId="106" fillId="0" borderId="0" xfId="0" applyFont="1" applyAlignment="1">
      <alignment horizontal="right" vertical="center" wrapText="1"/>
    </xf>
    <xf numFmtId="37" fontId="107" fillId="0" borderId="0" xfId="0" applyNumberFormat="1" applyFont="1" applyAlignment="1">
      <alignment horizontal="left"/>
    </xf>
    <xf numFmtId="37" fontId="108" fillId="0" borderId="0" xfId="0" applyNumberFormat="1" applyFont="1" applyAlignment="1">
      <alignment/>
    </xf>
    <xf numFmtId="172" fontId="3" fillId="0" borderId="0" xfId="0" applyNumberFormat="1" applyFont="1" applyAlignment="1">
      <alignment horizontal="left" wrapText="1"/>
    </xf>
    <xf numFmtId="37" fontId="90" fillId="0" borderId="0" xfId="42" applyNumberFormat="1" applyFont="1" applyFill="1" applyBorder="1" applyAlignment="1">
      <alignment horizontal="right" wrapText="1"/>
    </xf>
    <xf numFmtId="0" fontId="109" fillId="0" borderId="0" xfId="0" applyFont="1" applyAlignment="1">
      <alignment/>
    </xf>
    <xf numFmtId="3" fontId="89" fillId="0" borderId="0" xfId="0" applyNumberFormat="1" applyFont="1" applyAlignment="1">
      <alignment horizontal="right" wrapText="1"/>
    </xf>
    <xf numFmtId="0" fontId="99" fillId="0" borderId="12" xfId="0" applyFont="1" applyBorder="1" applyAlignment="1">
      <alignment horizontal="center" wrapText="1"/>
    </xf>
    <xf numFmtId="37" fontId="102" fillId="30" borderId="0" xfId="0" applyNumberFormat="1" applyFont="1" applyFill="1" applyAlignment="1">
      <alignment horizontal="right"/>
    </xf>
    <xf numFmtId="43" fontId="90" fillId="0" borderId="0" xfId="42" applyFont="1" applyFill="1" applyBorder="1" applyAlignment="1">
      <alignment horizontal="right" wrapText="1"/>
    </xf>
    <xf numFmtId="173" fontId="90" fillId="0" borderId="0" xfId="42" applyNumberFormat="1" applyFont="1" applyFill="1" applyBorder="1" applyAlignment="1">
      <alignment horizontal="right" wrapText="1"/>
    </xf>
    <xf numFmtId="0" fontId="88" fillId="0" borderId="0" xfId="42" applyNumberFormat="1" applyFont="1" applyFill="1" applyAlignment="1">
      <alignment horizontal="right" wrapText="1"/>
    </xf>
    <xf numFmtId="178" fontId="3" fillId="0" borderId="0" xfId="42" applyNumberFormat="1" applyFont="1" applyFill="1" applyAlignment="1">
      <alignment horizontal="right" wrapText="1"/>
    </xf>
    <xf numFmtId="37" fontId="102" fillId="35" borderId="10" xfId="0" applyNumberFormat="1" applyFont="1" applyFill="1" applyBorder="1" applyAlignment="1">
      <alignment horizontal="left"/>
    </xf>
    <xf numFmtId="37" fontId="110" fillId="35" borderId="10" xfId="0" applyNumberFormat="1" applyFont="1" applyFill="1" applyBorder="1" applyAlignment="1">
      <alignment horizontal="left"/>
    </xf>
    <xf numFmtId="174" fontId="110" fillId="35" borderId="10" xfId="42" applyNumberFormat="1" applyFont="1" applyFill="1" applyBorder="1" applyAlignment="1">
      <alignment horizontal="left"/>
    </xf>
    <xf numFmtId="37" fontId="110" fillId="35" borderId="10" xfId="42" applyNumberFormat="1" applyFont="1" applyFill="1" applyBorder="1" applyAlignment="1">
      <alignment horizontal="left"/>
    </xf>
    <xf numFmtId="174" fontId="90" fillId="35" borderId="10" xfId="42" applyNumberFormat="1" applyFont="1" applyFill="1" applyBorder="1" applyAlignment="1">
      <alignment horizontal="right"/>
    </xf>
    <xf numFmtId="174" fontId="102" fillId="35" borderId="0" xfId="42" applyNumberFormat="1" applyFont="1" applyFill="1" applyBorder="1" applyAlignment="1">
      <alignment horizontal="center"/>
    </xf>
    <xf numFmtId="37" fontId="102" fillId="35" borderId="0" xfId="42" applyNumberFormat="1" applyFont="1" applyFill="1" applyBorder="1" applyAlignment="1">
      <alignment horizontal="center"/>
    </xf>
    <xf numFmtId="37" fontId="102" fillId="0" borderId="0" xfId="0" applyNumberFormat="1" applyFont="1" applyAlignment="1">
      <alignment/>
    </xf>
    <xf numFmtId="37" fontId="90" fillId="0" borderId="0" xfId="0" applyNumberFormat="1" applyFont="1" applyAlignment="1">
      <alignment/>
    </xf>
    <xf numFmtId="174" fontId="90" fillId="0" borderId="0" xfId="42" applyNumberFormat="1" applyFont="1" applyBorder="1" applyAlignment="1">
      <alignment/>
    </xf>
    <xf numFmtId="37" fontId="90" fillId="0" borderId="0" xfId="42" applyNumberFormat="1" applyFont="1" applyBorder="1" applyAlignment="1">
      <alignment/>
    </xf>
    <xf numFmtId="37" fontId="102" fillId="0" borderId="0" xfId="0" applyNumberFormat="1" applyFont="1" applyAlignment="1">
      <alignment horizontal="center" vertical="top" wrapText="1"/>
    </xf>
    <xf numFmtId="37" fontId="90" fillId="0" borderId="0" xfId="0" applyNumberFormat="1" applyFont="1" applyAlignment="1">
      <alignment horizontal="center" vertical="top" wrapText="1"/>
    </xf>
    <xf numFmtId="174" fontId="90" fillId="0" borderId="0" xfId="42" applyNumberFormat="1" applyFont="1" applyAlignment="1">
      <alignment horizontal="right" vertical="top" wrapText="1"/>
    </xf>
    <xf numFmtId="37" fontId="90" fillId="0" borderId="0" xfId="42" applyNumberFormat="1" applyFont="1" applyAlignment="1">
      <alignment horizontal="right" vertical="top" wrapText="1"/>
    </xf>
    <xf numFmtId="174" fontId="102" fillId="0" borderId="0" xfId="42" applyNumberFormat="1" applyFont="1" applyAlignment="1">
      <alignment horizontal="center" vertical="top" wrapText="1"/>
    </xf>
    <xf numFmtId="37" fontId="102" fillId="0" borderId="0" xfId="0" applyNumberFormat="1" applyFont="1" applyAlignment="1">
      <alignment horizontal="right" vertical="top" wrapText="1"/>
    </xf>
    <xf numFmtId="37" fontId="90" fillId="0" borderId="0" xfId="0" applyNumberFormat="1" applyFont="1" applyAlignment="1">
      <alignment horizontal="right" vertical="top" wrapText="1"/>
    </xf>
    <xf numFmtId="174" fontId="90" fillId="0" borderId="0" xfId="42" applyNumberFormat="1" applyFont="1" applyAlignment="1">
      <alignment horizontal="right"/>
    </xf>
    <xf numFmtId="37" fontId="90" fillId="0" borderId="0" xfId="42" applyNumberFormat="1" applyFont="1" applyAlignment="1">
      <alignment horizontal="right"/>
    </xf>
    <xf numFmtId="174" fontId="90" fillId="0" borderId="0" xfId="42" applyNumberFormat="1" applyFont="1" applyFill="1" applyAlignment="1">
      <alignment horizontal="right"/>
    </xf>
    <xf numFmtId="37" fontId="90" fillId="0" borderId="0" xfId="42" applyNumberFormat="1" applyFont="1" applyFill="1" applyAlignment="1">
      <alignment horizontal="right"/>
    </xf>
    <xf numFmtId="174" fontId="109" fillId="0" borderId="0" xfId="42" applyNumberFormat="1" applyFont="1" applyAlignment="1">
      <alignment/>
    </xf>
    <xf numFmtId="37" fontId="102" fillId="0" borderId="0" xfId="42" applyNumberFormat="1" applyFont="1" applyBorder="1" applyAlignment="1">
      <alignment wrapText="1"/>
    </xf>
    <xf numFmtId="37" fontId="90" fillId="0" borderId="0" xfId="42" applyNumberFormat="1" applyFont="1" applyBorder="1" applyAlignment="1">
      <alignment wrapText="1"/>
    </xf>
    <xf numFmtId="174" fontId="102" fillId="0" borderId="0" xfId="42" applyNumberFormat="1" applyFont="1" applyAlignment="1">
      <alignment horizontal="right"/>
    </xf>
    <xf numFmtId="174" fontId="111" fillId="0" borderId="0" xfId="42" applyNumberFormat="1" applyFont="1" applyAlignment="1">
      <alignment horizontal="right"/>
    </xf>
    <xf numFmtId="174" fontId="109" fillId="0" borderId="0" xfId="42" applyNumberFormat="1" applyFont="1" applyAlignment="1">
      <alignment horizontal="right"/>
    </xf>
    <xf numFmtId="37" fontId="111" fillId="0" borderId="0" xfId="0" applyNumberFormat="1" applyFont="1" applyAlignment="1">
      <alignment horizontal="right"/>
    </xf>
    <xf numFmtId="37" fontId="109" fillId="0" borderId="0" xfId="0" applyNumberFormat="1" applyFont="1" applyAlignment="1">
      <alignment horizontal="right"/>
    </xf>
    <xf numFmtId="37" fontId="109" fillId="0" borderId="0" xfId="42" applyNumberFormat="1" applyFont="1" applyAlignment="1">
      <alignment horizontal="right"/>
    </xf>
    <xf numFmtId="37" fontId="111" fillId="0" borderId="0" xfId="0" applyNumberFormat="1" applyFont="1" applyAlignment="1">
      <alignment/>
    </xf>
    <xf numFmtId="37" fontId="109" fillId="0" borderId="0" xfId="0" applyNumberFormat="1" applyFont="1" applyAlignment="1">
      <alignment/>
    </xf>
    <xf numFmtId="37" fontId="90" fillId="33" borderId="10" xfId="42" applyNumberFormat="1" applyFont="1" applyFill="1" applyBorder="1" applyAlignment="1">
      <alignment horizontal="right"/>
    </xf>
    <xf numFmtId="37" fontId="102" fillId="0" borderId="0" xfId="0" applyNumberFormat="1" applyFont="1" applyAlignment="1">
      <alignment vertical="top" wrapText="1"/>
    </xf>
    <xf numFmtId="0" fontId="112" fillId="0" borderId="0" xfId="0" applyFont="1" applyAlignment="1">
      <alignment horizontal="right" wrapText="1"/>
    </xf>
    <xf numFmtId="174" fontId="4" fillId="0" borderId="13" xfId="42" applyNumberFormat="1" applyFont="1" applyBorder="1" applyAlignment="1">
      <alignment horizontal="right" vertical="top" wrapText="1"/>
    </xf>
    <xf numFmtId="174" fontId="4" fillId="0" borderId="12" xfId="42" applyNumberFormat="1" applyFont="1" applyBorder="1" applyAlignment="1">
      <alignment horizontal="right" vertical="top" wrapText="1"/>
    </xf>
    <xf numFmtId="174" fontId="4" fillId="0" borderId="0" xfId="42" applyNumberFormat="1" applyFont="1" applyAlignment="1">
      <alignment horizontal="right" wrapText="1"/>
    </xf>
    <xf numFmtId="37" fontId="3" fillId="33" borderId="10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wrapText="1"/>
    </xf>
    <xf numFmtId="3" fontId="3" fillId="0" borderId="15" xfId="42" applyNumberFormat="1" applyFont="1" applyFill="1" applyBorder="1" applyAlignment="1">
      <alignment wrapText="1"/>
    </xf>
    <xf numFmtId="174" fontId="3" fillId="30" borderId="0" xfId="42" applyNumberFormat="1" applyFont="1" applyFill="1" applyBorder="1" applyAlignment="1">
      <alignment horizontal="right" wrapText="1"/>
    </xf>
    <xf numFmtId="37" fontId="113" fillId="0" borderId="0" xfId="0" applyNumberFormat="1" applyFont="1" applyAlignment="1">
      <alignment horizontal="right" wrapText="1"/>
    </xf>
    <xf numFmtId="174" fontId="3" fillId="0" borderId="0" xfId="42" applyNumberFormat="1" applyFont="1" applyFill="1" applyBorder="1" applyAlignment="1">
      <alignment/>
    </xf>
    <xf numFmtId="37" fontId="94" fillId="0" borderId="0" xfId="0" applyNumberFormat="1" applyFont="1" applyAlignment="1">
      <alignment/>
    </xf>
    <xf numFmtId="3" fontId="106" fillId="0" borderId="0" xfId="0" applyNumberFormat="1" applyFont="1" applyAlignment="1">
      <alignment horizontal="right" vertical="center" wrapText="1" indent="2"/>
    </xf>
    <xf numFmtId="3" fontId="106" fillId="0" borderId="0" xfId="0" applyNumberFormat="1" applyFont="1" applyAlignment="1">
      <alignment horizontal="right" vertical="center" indent="2"/>
    </xf>
    <xf numFmtId="0" fontId="106" fillId="0" borderId="0" xfId="0" applyFont="1" applyAlignment="1">
      <alignment horizontal="right" vertical="center" indent="2"/>
    </xf>
    <xf numFmtId="3" fontId="21" fillId="0" borderId="0" xfId="0" applyNumberFormat="1" applyFont="1" applyAlignment="1">
      <alignment horizontal="right" vertical="center" indent="2"/>
    </xf>
    <xf numFmtId="0" fontId="21" fillId="0" borderId="0" xfId="0" applyFont="1" applyAlignment="1">
      <alignment horizontal="right" vertical="center" indent="2"/>
    </xf>
    <xf numFmtId="0" fontId="93" fillId="0" borderId="0" xfId="0" applyFont="1" applyAlignment="1">
      <alignment horizontal="center" wrapText="1"/>
    </xf>
    <xf numFmtId="0" fontId="94" fillId="0" borderId="0" xfId="0" applyFont="1" applyAlignment="1">
      <alignment horizontal="right" wrapText="1"/>
    </xf>
    <xf numFmtId="37" fontId="4" fillId="0" borderId="13" xfId="0" applyNumberFormat="1" applyFont="1" applyBorder="1" applyAlignment="1">
      <alignment vertical="top"/>
    </xf>
    <xf numFmtId="37" fontId="4" fillId="0" borderId="13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74" fontId="93" fillId="30" borderId="0" xfId="42" applyNumberFormat="1" applyFont="1" applyFill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3" fontId="114" fillId="0" borderId="17" xfId="0" applyNumberFormat="1" applyFont="1" applyBorder="1" applyAlignment="1">
      <alignment horizontal="right" wrapText="1"/>
    </xf>
    <xf numFmtId="3" fontId="89" fillId="0" borderId="16" xfId="0" applyNumberFormat="1" applyFont="1" applyBorder="1" applyAlignment="1">
      <alignment horizontal="right" wrapText="1"/>
    </xf>
    <xf numFmtId="3" fontId="115" fillId="0" borderId="17" xfId="0" applyNumberFormat="1" applyFont="1" applyBorder="1" applyAlignment="1">
      <alignment horizontal="right" wrapText="1"/>
    </xf>
    <xf numFmtId="173" fontId="3" fillId="0" borderId="0" xfId="42" applyNumberFormat="1" applyFont="1" applyFill="1" applyBorder="1" applyAlignment="1">
      <alignment horizontal="left" wrapText="1"/>
    </xf>
    <xf numFmtId="174" fontId="4" fillId="0" borderId="11" xfId="42" applyNumberFormat="1" applyFont="1" applyBorder="1" applyAlignment="1">
      <alignment horizontal="right" wrapText="1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4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 horizontal="left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9" fontId="3" fillId="0" borderId="0" xfId="62" applyFont="1" applyFill="1" applyBorder="1" applyAlignment="1">
      <alignment horizontal="left" wrapText="1"/>
    </xf>
    <xf numFmtId="37" fontId="16" fillId="0" borderId="0" xfId="0" applyNumberFormat="1" applyFont="1" applyAlignment="1">
      <alignment horizontal="left" wrapText="1" indent="1"/>
    </xf>
    <xf numFmtId="37" fontId="16" fillId="0" borderId="0" xfId="0" applyNumberFormat="1" applyFont="1" applyAlignment="1">
      <alignment wrapText="1"/>
    </xf>
    <xf numFmtId="3" fontId="16" fillId="0" borderId="17" xfId="0" applyNumberFormat="1" applyFont="1" applyBorder="1" applyAlignment="1">
      <alignment horizontal="right" wrapText="1"/>
    </xf>
    <xf numFmtId="39" fontId="3" fillId="0" borderId="0" xfId="0" applyNumberFormat="1" applyFont="1" applyAlignment="1">
      <alignment horizontal="left" wrapText="1"/>
    </xf>
    <xf numFmtId="39" fontId="3" fillId="0" borderId="0" xfId="0" applyNumberFormat="1" applyFont="1" applyAlignment="1">
      <alignment wrapText="1"/>
    </xf>
    <xf numFmtId="43" fontId="3" fillId="0" borderId="0" xfId="42" applyFont="1" applyFill="1" applyBorder="1" applyAlignment="1">
      <alignment horizontal="left" wrapText="1"/>
    </xf>
    <xf numFmtId="37" fontId="3" fillId="0" borderId="0" xfId="0" applyNumberFormat="1" applyFont="1" applyAlignment="1" quotePrefix="1">
      <alignment horizontal="left"/>
    </xf>
    <xf numFmtId="39" fontId="9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174" fontId="99" fillId="0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 horizontal="left" vertical="top" wrapText="1" indent="1"/>
    </xf>
    <xf numFmtId="37" fontId="3" fillId="0" borderId="0" xfId="0" applyNumberFormat="1" applyFont="1" applyAlignment="1">
      <alignment vertical="top" wrapText="1"/>
    </xf>
    <xf numFmtId="37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/>
    </xf>
    <xf numFmtId="176" fontId="3" fillId="0" borderId="0" xfId="42" applyNumberFormat="1" applyFont="1" applyFill="1" applyBorder="1" applyAlignment="1">
      <alignment horizontal="right" wrapText="1"/>
    </xf>
    <xf numFmtId="172" fontId="3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0" fontId="17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right" vertical="top" wrapText="1" indent="1"/>
    </xf>
    <xf numFmtId="0" fontId="89" fillId="0" borderId="0" xfId="0" applyFont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37" fontId="0" fillId="0" borderId="0" xfId="0" applyNumberFormat="1" applyFont="1" applyAlignment="1">
      <alignment horizontal="left" wrapText="1"/>
    </xf>
    <xf numFmtId="37" fontId="16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43" fontId="4" fillId="0" borderId="0" xfId="42" applyFont="1" applyFill="1" applyBorder="1" applyAlignment="1">
      <alignment horizontal="left"/>
    </xf>
    <xf numFmtId="9" fontId="4" fillId="0" borderId="0" xfId="62" applyFont="1" applyFill="1" applyBorder="1" applyAlignment="1">
      <alignment horizontal="left"/>
    </xf>
    <xf numFmtId="43" fontId="89" fillId="0" borderId="0" xfId="42" applyFont="1" applyFill="1" applyBorder="1" applyAlignment="1">
      <alignment horizontal="right" wrapText="1"/>
    </xf>
    <xf numFmtId="37" fontId="3" fillId="0" borderId="0" xfId="0" applyNumberFormat="1" applyFont="1" applyAlignment="1">
      <alignment horizontal="left" wrapText="1" indent="1"/>
    </xf>
    <xf numFmtId="37" fontId="3" fillId="0" borderId="16" xfId="0" applyNumberFormat="1" applyFont="1" applyBorder="1" applyAlignment="1">
      <alignment horizontal="right" wrapText="1"/>
    </xf>
    <xf numFmtId="9" fontId="16" fillId="0" borderId="17" xfId="62" applyFont="1" applyFill="1" applyBorder="1" applyAlignment="1">
      <alignment horizontal="left" wrapText="1"/>
    </xf>
    <xf numFmtId="37" fontId="3" fillId="37" borderId="0" xfId="0" applyNumberFormat="1" applyFont="1" applyFill="1" applyAlignment="1">
      <alignment horizontal="right" wrapText="1"/>
    </xf>
    <xf numFmtId="37" fontId="93" fillId="37" borderId="0" xfId="0" applyNumberFormat="1" applyFont="1" applyFill="1" applyAlignment="1">
      <alignment horizontal="right" wrapText="1"/>
    </xf>
    <xf numFmtId="37" fontId="3" fillId="30" borderId="0" xfId="0" applyNumberFormat="1" applyFont="1" applyFill="1" applyAlignment="1">
      <alignment horizontal="right" wrapText="1"/>
    </xf>
    <xf numFmtId="37" fontId="93" fillId="30" borderId="0" xfId="0" applyNumberFormat="1" applyFont="1" applyFill="1" applyAlignment="1">
      <alignment horizontal="right" wrapText="1"/>
    </xf>
    <xf numFmtId="37" fontId="4" fillId="30" borderId="0" xfId="0" applyNumberFormat="1" applyFont="1" applyFill="1" applyAlignment="1">
      <alignment horizontal="right" wrapText="1"/>
    </xf>
    <xf numFmtId="37" fontId="4" fillId="30" borderId="0" xfId="0" applyNumberFormat="1" applyFont="1" applyFill="1" applyAlignment="1">
      <alignment/>
    </xf>
    <xf numFmtId="37" fontId="3" fillId="30" borderId="0" xfId="0" applyNumberFormat="1" applyFont="1" applyFill="1" applyAlignment="1">
      <alignment horizontal="left"/>
    </xf>
    <xf numFmtId="37" fontId="102" fillId="30" borderId="0" xfId="0" applyNumberFormat="1" applyFont="1" applyFill="1" applyAlignment="1">
      <alignment horizontal="right" wrapText="1"/>
    </xf>
    <xf numFmtId="37" fontId="94" fillId="30" borderId="0" xfId="0" applyNumberFormat="1" applyFont="1" applyFill="1" applyAlignment="1">
      <alignment horizontal="right" wrapText="1"/>
    </xf>
    <xf numFmtId="37" fontId="19" fillId="3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wrapText="1"/>
    </xf>
    <xf numFmtId="37" fontId="14" fillId="30" borderId="0" xfId="0" applyNumberFormat="1" applyFont="1" applyFill="1" applyAlignment="1">
      <alignment horizontal="right" wrapText="1"/>
    </xf>
    <xf numFmtId="176" fontId="3" fillId="30" borderId="0" xfId="42" applyNumberFormat="1" applyFont="1" applyFill="1" applyBorder="1" applyAlignment="1">
      <alignment horizontal="right" wrapText="1"/>
    </xf>
    <xf numFmtId="0" fontId="15" fillId="30" borderId="0" xfId="0" applyFont="1" applyFill="1" applyAlignment="1">
      <alignment horizontal="right" wrapText="1"/>
    </xf>
    <xf numFmtId="0" fontId="13" fillId="30" borderId="0" xfId="0" applyFont="1" applyFill="1" applyAlignment="1">
      <alignment horizontal="right" wrapText="1"/>
    </xf>
    <xf numFmtId="37" fontId="3" fillId="30" borderId="0" xfId="42" applyNumberFormat="1" applyFont="1" applyFill="1" applyAlignment="1">
      <alignment horizontal="right" wrapText="1"/>
    </xf>
    <xf numFmtId="174" fontId="3" fillId="30" borderId="0" xfId="42" applyNumberFormat="1" applyFont="1" applyFill="1" applyAlignment="1">
      <alignment horizontal="right" wrapText="1"/>
    </xf>
    <xf numFmtId="174" fontId="22" fillId="30" borderId="0" xfId="42" applyNumberFormat="1" applyFont="1" applyFill="1" applyAlignment="1">
      <alignment horizontal="right" wrapText="1"/>
    </xf>
    <xf numFmtId="174" fontId="13" fillId="30" borderId="0" xfId="42" applyNumberFormat="1" applyFont="1" applyFill="1" applyAlignment="1">
      <alignment horizontal="right" wrapText="1"/>
    </xf>
    <xf numFmtId="174" fontId="13" fillId="30" borderId="0" xfId="0" applyNumberFormat="1" applyFont="1" applyFill="1" applyAlignment="1">
      <alignment horizontal="right" wrapText="1"/>
    </xf>
    <xf numFmtId="178" fontId="3" fillId="30" borderId="0" xfId="42" applyNumberFormat="1" applyFont="1" applyFill="1" applyAlignment="1">
      <alignment horizontal="right" wrapText="1"/>
    </xf>
    <xf numFmtId="174" fontId="116" fillId="30" borderId="0" xfId="42" applyNumberFormat="1" applyFont="1" applyFill="1" applyAlignment="1">
      <alignment horizontal="right" wrapText="1"/>
    </xf>
    <xf numFmtId="37" fontId="117" fillId="30" borderId="0" xfId="0" applyNumberFormat="1" applyFont="1" applyFill="1" applyAlignment="1">
      <alignment horizontal="right" wrapText="1"/>
    </xf>
    <xf numFmtId="174" fontId="7" fillId="33" borderId="10" xfId="42" applyNumberFormat="1" applyFont="1" applyFill="1" applyBorder="1" applyAlignment="1">
      <alignment horizontal="right" wrapText="1"/>
    </xf>
    <xf numFmtId="3" fontId="89" fillId="0" borderId="15" xfId="0" applyNumberFormat="1" applyFont="1" applyBorder="1" applyAlignment="1">
      <alignment horizontal="right"/>
    </xf>
    <xf numFmtId="172" fontId="4" fillId="0" borderId="0" xfId="42" applyNumberFormat="1" applyFont="1" applyFill="1" applyBorder="1" applyAlignment="1">
      <alignment horizontal="right" wrapText="1"/>
    </xf>
    <xf numFmtId="174" fontId="93" fillId="0" borderId="0" xfId="0" applyNumberFormat="1" applyFont="1" applyAlignment="1">
      <alignment horizontal="right" wrapText="1"/>
    </xf>
    <xf numFmtId="37" fontId="93" fillId="30" borderId="0" xfId="0" applyNumberFormat="1" applyFont="1" applyFill="1" applyAlignment="1">
      <alignment wrapText="1"/>
    </xf>
    <xf numFmtId="174" fontId="93" fillId="0" borderId="0" xfId="42" applyNumberFormat="1" applyFont="1" applyFill="1" applyBorder="1" applyAlignment="1">
      <alignment horizontal="right"/>
    </xf>
    <xf numFmtId="37" fontId="3" fillId="0" borderId="0" xfId="42" applyNumberFormat="1" applyFont="1" applyFill="1" applyBorder="1" applyAlignment="1">
      <alignment/>
    </xf>
    <xf numFmtId="37" fontId="3" fillId="0" borderId="0" xfId="42" applyNumberFormat="1" applyFont="1" applyFill="1" applyBorder="1" applyAlignment="1">
      <alignment horizontal="left"/>
    </xf>
    <xf numFmtId="37" fontId="4" fillId="0" borderId="0" xfId="42" applyNumberFormat="1" applyFont="1" applyFill="1" applyBorder="1" applyAlignment="1">
      <alignment/>
    </xf>
    <xf numFmtId="3" fontId="3" fillId="0" borderId="0" xfId="42" applyNumberFormat="1" applyFont="1" applyAlignment="1">
      <alignment/>
    </xf>
    <xf numFmtId="174" fontId="3" fillId="0" borderId="0" xfId="42" applyNumberFormat="1" applyFont="1" applyBorder="1" applyAlignment="1">
      <alignment horizontal="right" wrapText="1"/>
    </xf>
    <xf numFmtId="174" fontId="3" fillId="0" borderId="14" xfId="42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3" fillId="30" borderId="0" xfId="0" applyNumberFormat="1" applyFont="1" applyFill="1" applyAlignment="1">
      <alignment wrapText="1"/>
    </xf>
    <xf numFmtId="0" fontId="10" fillId="33" borderId="10" xfId="59" applyFont="1" applyFill="1" applyBorder="1" applyAlignment="1">
      <alignment horizontal="left"/>
      <protection/>
    </xf>
    <xf numFmtId="37" fontId="8" fillId="33" borderId="10" xfId="59" applyNumberFormat="1" applyFont="1" applyFill="1" applyBorder="1" applyAlignment="1">
      <alignment horizontal="left"/>
      <protection/>
    </xf>
    <xf numFmtId="174" fontId="4" fillId="33" borderId="10" xfId="42" applyNumberFormat="1" applyFont="1" applyFill="1" applyBorder="1" applyAlignment="1">
      <alignment horizontal="right"/>
    </xf>
    <xf numFmtId="37" fontId="3" fillId="33" borderId="10" xfId="59" applyNumberFormat="1" applyFont="1" applyFill="1" applyBorder="1" applyAlignment="1">
      <alignment horizontal="right"/>
      <protection/>
    </xf>
    <xf numFmtId="37" fontId="8" fillId="33" borderId="10" xfId="59" applyNumberFormat="1" applyFont="1" applyFill="1" applyBorder="1" applyAlignment="1">
      <alignment horizontal="right"/>
      <protection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3" fillId="0" borderId="0" xfId="59" applyFont="1" quotePrefix="1">
      <alignment/>
      <protection/>
    </xf>
    <xf numFmtId="174" fontId="3" fillId="0" borderId="0" xfId="59" applyNumberFormat="1" applyFont="1">
      <alignment/>
      <protection/>
    </xf>
    <xf numFmtId="174" fontId="3" fillId="0" borderId="0" xfId="59" applyNumberFormat="1" applyFont="1" applyAlignment="1">
      <alignment horizontal="right"/>
      <protection/>
    </xf>
    <xf numFmtId="174" fontId="0" fillId="0" borderId="0" xfId="59" applyNumberFormat="1">
      <alignment/>
      <protection/>
    </xf>
    <xf numFmtId="0" fontId="0" fillId="0" borderId="0" xfId="59">
      <alignment/>
      <protection/>
    </xf>
    <xf numFmtId="174" fontId="3" fillId="0" borderId="10" xfId="42" applyNumberFormat="1" applyFont="1" applyFill="1" applyBorder="1" applyAlignment="1">
      <alignment horizontal="right" wrapText="1"/>
    </xf>
    <xf numFmtId="174" fontId="3" fillId="0" borderId="0" xfId="42" applyNumberFormat="1" applyFont="1" applyFill="1" applyAlignment="1">
      <alignment wrapText="1"/>
    </xf>
    <xf numFmtId="174" fontId="3" fillId="0" borderId="14" xfId="42" applyNumberFormat="1" applyFont="1" applyFill="1" applyBorder="1" applyAlignment="1">
      <alignment wrapText="1"/>
    </xf>
    <xf numFmtId="174" fontId="3" fillId="0" borderId="14" xfId="42" applyNumberFormat="1" applyFont="1" applyBorder="1" applyAlignment="1">
      <alignment vertical="center" wrapText="1"/>
    </xf>
    <xf numFmtId="174" fontId="3" fillId="0" borderId="0" xfId="42" applyNumberFormat="1" applyFont="1" applyFill="1" applyAlignment="1">
      <alignment horizontal="right"/>
    </xf>
    <xf numFmtId="0" fontId="16" fillId="0" borderId="0" xfId="0" applyFont="1" applyAlignment="1">
      <alignment horizontal="left"/>
    </xf>
    <xf numFmtId="174" fontId="93" fillId="30" borderId="0" xfId="0" applyNumberFormat="1" applyFont="1" applyFill="1" applyAlignment="1">
      <alignment horizontal="right" wrapText="1"/>
    </xf>
    <xf numFmtId="174" fontId="3" fillId="0" borderId="0" xfId="42" applyNumberFormat="1" applyFont="1" applyAlignment="1">
      <alignment horizontal="left"/>
    </xf>
    <xf numFmtId="43" fontId="4" fillId="0" borderId="0" xfId="42" applyFont="1" applyAlignment="1">
      <alignment horizontal="left"/>
    </xf>
    <xf numFmtId="43" fontId="3" fillId="0" borderId="0" xfId="42" applyFont="1" applyAlignment="1">
      <alignment horizontal="left"/>
    </xf>
    <xf numFmtId="174" fontId="3" fillId="0" borderId="11" xfId="42" applyNumberFormat="1" applyFont="1" applyBorder="1" applyAlignment="1">
      <alignment/>
    </xf>
    <xf numFmtId="37" fontId="99" fillId="0" borderId="0" xfId="0" applyNumberFormat="1" applyFont="1" applyAlignment="1">
      <alignment horizontal="right" wrapText="1"/>
    </xf>
    <xf numFmtId="0" fontId="4" fillId="0" borderId="13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174" fontId="93" fillId="0" borderId="0" xfId="42" applyNumberFormat="1" applyFont="1" applyFill="1" applyAlignment="1">
      <alignment horizontal="right" wrapText="1"/>
    </xf>
    <xf numFmtId="0" fontId="9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right" wrapText="1"/>
    </xf>
    <xf numFmtId="37" fontId="118" fillId="0" borderId="0" xfId="0" applyNumberFormat="1" applyFont="1" applyAlignment="1">
      <alignment horizontal="right" wrapText="1"/>
    </xf>
    <xf numFmtId="174" fontId="4" fillId="0" borderId="14" xfId="42" applyNumberFormat="1" applyFont="1" applyFill="1" applyBorder="1" applyAlignment="1">
      <alignment horizontal="right" wrapText="1"/>
    </xf>
    <xf numFmtId="174" fontId="4" fillId="0" borderId="15" xfId="0" applyNumberFormat="1" applyFont="1" applyBorder="1" applyAlignment="1">
      <alignment horizontal="right" wrapText="1"/>
    </xf>
    <xf numFmtId="174" fontId="4" fillId="0" borderId="15" xfId="42" applyNumberFormat="1" applyFont="1" applyBorder="1" applyAlignment="1">
      <alignment horizontal="right" wrapText="1"/>
    </xf>
    <xf numFmtId="173" fontId="3" fillId="0" borderId="0" xfId="42" applyNumberFormat="1" applyFont="1" applyFill="1" applyAlignment="1">
      <alignment horizontal="right" wrapText="1"/>
    </xf>
    <xf numFmtId="3" fontId="3" fillId="30" borderId="0" xfId="0" applyNumberFormat="1" applyFont="1" applyFill="1" applyAlignment="1">
      <alignment horizontal="right" wrapText="1"/>
    </xf>
    <xf numFmtId="39" fontId="3" fillId="30" borderId="0" xfId="0" applyNumberFormat="1" applyFont="1" applyFill="1" applyAlignment="1">
      <alignment horizontal="right" wrapText="1"/>
    </xf>
    <xf numFmtId="172" fontId="3" fillId="30" borderId="0" xfId="0" applyNumberFormat="1" applyFont="1" applyFill="1" applyAlignment="1">
      <alignment horizontal="right" wrapText="1"/>
    </xf>
    <xf numFmtId="43" fontId="3" fillId="30" borderId="0" xfId="42" applyFont="1" applyFill="1" applyBorder="1" applyAlignment="1">
      <alignment horizontal="left"/>
    </xf>
    <xf numFmtId="43" fontId="3" fillId="0" borderId="0" xfId="42" applyFont="1" applyAlignment="1">
      <alignment horizontal="right" wrapText="1"/>
    </xf>
    <xf numFmtId="43" fontId="3" fillId="30" borderId="0" xfId="42" applyFont="1" applyFill="1" applyAlignment="1">
      <alignment horizontal="left"/>
    </xf>
    <xf numFmtId="3" fontId="3" fillId="30" borderId="18" xfId="0" applyNumberFormat="1" applyFont="1" applyFill="1" applyBorder="1" applyAlignment="1">
      <alignment horizontal="right" wrapText="1"/>
    </xf>
    <xf numFmtId="37" fontId="4" fillId="30" borderId="0" xfId="0" applyNumberFormat="1" applyFont="1" applyFill="1" applyAlignment="1">
      <alignment horizontal="right"/>
    </xf>
    <xf numFmtId="37" fontId="3" fillId="30" borderId="0" xfId="0" applyNumberFormat="1" applyFont="1" applyFill="1" applyAlignment="1">
      <alignment horizontal="right"/>
    </xf>
    <xf numFmtId="39" fontId="4" fillId="30" borderId="0" xfId="0" applyNumberFormat="1" applyFont="1" applyFill="1" applyAlignment="1">
      <alignment horizontal="right"/>
    </xf>
    <xf numFmtId="39" fontId="3" fillId="30" borderId="0" xfId="0" applyNumberFormat="1" applyFont="1" applyFill="1" applyAlignment="1">
      <alignment horizontal="right"/>
    </xf>
    <xf numFmtId="174" fontId="3" fillId="0" borderId="0" xfId="42" applyNumberFormat="1" applyFont="1" applyBorder="1" applyAlignment="1">
      <alignment/>
    </xf>
    <xf numFmtId="174" fontId="4" fillId="0" borderId="0" xfId="42" applyNumberFormat="1" applyFont="1" applyBorder="1" applyAlignment="1">
      <alignment horizontal="right" wrapText="1"/>
    </xf>
    <xf numFmtId="3" fontId="4" fillId="0" borderId="0" xfId="42" applyNumberFormat="1" applyFont="1" applyFill="1" applyBorder="1" applyAlignment="1">
      <alignment horizontal="right" wrapText="1"/>
    </xf>
    <xf numFmtId="3" fontId="4" fillId="0" borderId="15" xfId="42" applyNumberFormat="1" applyFont="1" applyBorder="1" applyAlignment="1">
      <alignment wrapText="1"/>
    </xf>
    <xf numFmtId="174" fontId="4" fillId="30" borderId="0" xfId="42" applyNumberFormat="1" applyFont="1" applyFill="1" applyBorder="1" applyAlignment="1">
      <alignment horizontal="right" wrapText="1"/>
    </xf>
    <xf numFmtId="37" fontId="3" fillId="30" borderId="0" xfId="42" applyNumberFormat="1" applyFont="1" applyFill="1" applyBorder="1" applyAlignment="1">
      <alignment horizontal="right" wrapText="1"/>
    </xf>
    <xf numFmtId="174" fontId="4" fillId="0" borderId="0" xfId="0" applyNumberFormat="1" applyFont="1" applyAlignment="1">
      <alignment horizontal="right" wrapText="1"/>
    </xf>
    <xf numFmtId="174" fontId="4" fillId="30" borderId="0" xfId="42" applyNumberFormat="1" applyFont="1" applyFill="1" applyAlignment="1">
      <alignment horizontal="right" wrapText="1"/>
    </xf>
    <xf numFmtId="0" fontId="4" fillId="0" borderId="0" xfId="42" applyNumberFormat="1" applyFont="1" applyAlignment="1">
      <alignment horizontal="right"/>
    </xf>
    <xf numFmtId="0" fontId="3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93" fillId="0" borderId="0" xfId="42" applyNumberFormat="1" applyFont="1" applyAlignment="1">
      <alignment horizontal="left"/>
    </xf>
    <xf numFmtId="174" fontId="93" fillId="0" borderId="0" xfId="42" applyNumberFormat="1" applyFont="1" applyFill="1" applyBorder="1" applyAlignment="1">
      <alignment horizontal="left"/>
    </xf>
    <xf numFmtId="3" fontId="16" fillId="30" borderId="19" xfId="0" applyNumberFormat="1" applyFont="1" applyFill="1" applyBorder="1" applyAlignment="1">
      <alignment horizontal="right" wrapText="1"/>
    </xf>
    <xf numFmtId="174" fontId="4" fillId="0" borderId="0" xfId="42" applyNumberFormat="1" applyFont="1" applyAlignment="1">
      <alignment horizontal="right"/>
    </xf>
    <xf numFmtId="37" fontId="4" fillId="0" borderId="0" xfId="59" applyNumberFormat="1" applyFont="1" applyFill="1" applyBorder="1" applyAlignment="1">
      <alignment horizontal="right" wrapText="1"/>
      <protection/>
    </xf>
    <xf numFmtId="37" fontId="3" fillId="0" borderId="0" xfId="59" applyNumberFormat="1" applyFont="1" applyFill="1" applyBorder="1" applyAlignment="1">
      <alignment horizontal="right" wrapText="1"/>
      <protection/>
    </xf>
    <xf numFmtId="177" fontId="91" fillId="33" borderId="0" xfId="59" applyNumberFormat="1" applyFont="1" applyFill="1" applyBorder="1" applyAlignment="1">
      <alignment horizontal="right" wrapText="1"/>
      <protection/>
    </xf>
    <xf numFmtId="37" fontId="102" fillId="0" borderId="0" xfId="59" applyNumberFormat="1" applyFont="1" applyFill="1" applyBorder="1" applyAlignment="1">
      <alignment horizontal="right" wrapText="1"/>
      <protection/>
    </xf>
    <xf numFmtId="174" fontId="119" fillId="37" borderId="0" xfId="42" applyNumberFormat="1" applyFont="1" applyFill="1" applyBorder="1" applyAlignment="1">
      <alignment horizontal="right" wrapText="1"/>
    </xf>
    <xf numFmtId="37" fontId="119" fillId="37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7" fontId="93" fillId="0" borderId="0" xfId="0" applyNumberFormat="1" applyFont="1" applyFill="1" applyAlignment="1">
      <alignment horizontal="right" wrapText="1"/>
    </xf>
    <xf numFmtId="174" fontId="119" fillId="0" borderId="0" xfId="42" applyNumberFormat="1" applyFont="1" applyFill="1" applyBorder="1" applyAlignment="1">
      <alignment horizontal="right" wrapText="1"/>
    </xf>
    <xf numFmtId="37" fontId="119" fillId="0" borderId="0" xfId="0" applyNumberFormat="1" applyFont="1" applyFill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3" fontId="118" fillId="0" borderId="17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16" fillId="0" borderId="17" xfId="0" applyNumberFormat="1" applyFont="1" applyFill="1" applyBorder="1" applyAlignment="1">
      <alignment horizontal="right" wrapText="1"/>
    </xf>
    <xf numFmtId="43" fontId="93" fillId="0" borderId="0" xfId="42" applyFont="1" applyFill="1" applyBorder="1" applyAlignment="1">
      <alignment horizontal="right" wrapText="1"/>
    </xf>
    <xf numFmtId="39" fontId="3" fillId="0" borderId="0" xfId="0" applyNumberFormat="1" applyFont="1" applyFill="1" applyAlignment="1">
      <alignment horizontal="right" wrapText="1"/>
    </xf>
    <xf numFmtId="172" fontId="3" fillId="0" borderId="0" xfId="0" applyNumberFormat="1" applyFont="1" applyFill="1" applyAlignment="1">
      <alignment horizontal="right" wrapText="1"/>
    </xf>
    <xf numFmtId="43" fontId="3" fillId="0" borderId="0" xfId="42" applyFont="1" applyFill="1" applyAlignment="1">
      <alignment horizontal="left"/>
    </xf>
    <xf numFmtId="37" fontId="4" fillId="0" borderId="0" xfId="0" applyNumberFormat="1" applyFont="1" applyFill="1" applyAlignment="1">
      <alignment horizontal="right" wrapText="1"/>
    </xf>
    <xf numFmtId="39" fontId="93" fillId="0" borderId="0" xfId="0" applyNumberFormat="1" applyFont="1" applyFill="1" applyAlignment="1">
      <alignment horizontal="right" wrapText="1"/>
    </xf>
    <xf numFmtId="174" fontId="93" fillId="0" borderId="0" xfId="0" applyNumberFormat="1" applyFont="1" applyFill="1" applyAlignment="1">
      <alignment horizontal="right" wrapText="1"/>
    </xf>
    <xf numFmtId="174" fontId="3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9" fontId="119" fillId="30" borderId="0" xfId="0" applyNumberFormat="1" applyFont="1" applyFill="1" applyAlignment="1">
      <alignment horizontal="right" wrapText="1"/>
    </xf>
    <xf numFmtId="43" fontId="119" fillId="30" borderId="0" xfId="42" applyFont="1" applyFill="1" applyBorder="1" applyAlignment="1">
      <alignment horizontal="right" wrapText="1"/>
    </xf>
    <xf numFmtId="37" fontId="119" fillId="30" borderId="0" xfId="0" applyNumberFormat="1" applyFont="1" applyFill="1" applyAlignment="1">
      <alignment horizontal="right" wrapText="1"/>
    </xf>
    <xf numFmtId="174" fontId="119" fillId="30" borderId="0" xfId="42" applyNumberFormat="1" applyFont="1" applyFill="1" applyBorder="1" applyAlignment="1">
      <alignment horizontal="right" wrapText="1"/>
    </xf>
    <xf numFmtId="174" fontId="119" fillId="30" borderId="0" xfId="0" applyNumberFormat="1" applyFont="1" applyFill="1" applyAlignment="1">
      <alignment horizontal="right" wrapText="1"/>
    </xf>
    <xf numFmtId="174" fontId="119" fillId="0" borderId="0" xfId="0" applyNumberFormat="1" applyFont="1" applyAlignment="1">
      <alignment horizontal="right" wrapText="1"/>
    </xf>
    <xf numFmtId="37" fontId="119" fillId="0" borderId="0" xfId="0" applyNumberFormat="1" applyFont="1" applyAlignment="1">
      <alignment horizontal="left"/>
    </xf>
    <xf numFmtId="37" fontId="119" fillId="0" borderId="0" xfId="0" applyNumberFormat="1" applyFont="1" applyAlignment="1">
      <alignment horizontal="right" wrapText="1"/>
    </xf>
    <xf numFmtId="173" fontId="119" fillId="0" borderId="0" xfId="42" applyNumberFormat="1" applyFont="1" applyFill="1" applyAlignment="1">
      <alignment horizontal="right" wrapText="1"/>
    </xf>
    <xf numFmtId="39" fontId="119" fillId="0" borderId="0" xfId="0" applyNumberFormat="1" applyFont="1" applyAlignment="1">
      <alignment horizontal="right" wrapText="1"/>
    </xf>
    <xf numFmtId="37" fontId="102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93" fillId="0" borderId="0" xfId="0" applyNumberFormat="1" applyFont="1" applyFill="1" applyAlignment="1">
      <alignment horizontal="right"/>
    </xf>
    <xf numFmtId="39" fontId="4" fillId="0" borderId="0" xfId="0" applyNumberFormat="1" applyFont="1" applyFill="1" applyAlignment="1">
      <alignment horizontal="right"/>
    </xf>
    <xf numFmtId="39" fontId="3" fillId="0" borderId="0" xfId="0" applyNumberFormat="1" applyFont="1" applyFill="1" applyAlignment="1">
      <alignment horizontal="right"/>
    </xf>
    <xf numFmtId="37" fontId="119" fillId="0" borderId="0" xfId="0" applyNumberFormat="1" applyFont="1" applyAlignment="1">
      <alignment/>
    </xf>
    <xf numFmtId="37" fontId="102" fillId="0" borderId="0" xfId="0" applyNumberFormat="1" applyFont="1" applyFill="1" applyAlignment="1">
      <alignment horizontal="right" wrapText="1"/>
    </xf>
    <xf numFmtId="37" fontId="120" fillId="30" borderId="0" xfId="0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37" fontId="99" fillId="0" borderId="0" xfId="0" applyNumberFormat="1" applyFont="1" applyFill="1" applyAlignment="1">
      <alignment horizontal="right" wrapText="1"/>
    </xf>
    <xf numFmtId="37" fontId="89" fillId="0" borderId="0" xfId="0" applyNumberFormat="1" applyFont="1" applyFill="1" applyAlignment="1">
      <alignment horizontal="right" wrapText="1"/>
    </xf>
    <xf numFmtId="37" fontId="93" fillId="0" borderId="0" xfId="0" applyNumberFormat="1" applyFont="1" applyFill="1" applyAlignment="1">
      <alignment horizontal="left"/>
    </xf>
    <xf numFmtId="37" fontId="94" fillId="0" borderId="0" xfId="0" applyNumberFormat="1" applyFont="1" applyFill="1" applyAlignment="1">
      <alignment/>
    </xf>
    <xf numFmtId="37" fontId="89" fillId="0" borderId="0" xfId="0" applyNumberFormat="1" applyFont="1" applyFill="1" applyAlignment="1">
      <alignment wrapText="1"/>
    </xf>
    <xf numFmtId="174" fontId="118" fillId="0" borderId="0" xfId="42" applyNumberFormat="1" applyFont="1" applyFill="1" applyBorder="1" applyAlignment="1">
      <alignment horizontal="right" wrapText="1"/>
    </xf>
    <xf numFmtId="174" fontId="118" fillId="0" borderId="0" xfId="42" applyNumberFormat="1" applyFont="1" applyFill="1" applyBorder="1" applyAlignment="1">
      <alignment horizontal="left"/>
    </xf>
    <xf numFmtId="37" fontId="119" fillId="30" borderId="0" xfId="0" applyNumberFormat="1" applyFont="1" applyFill="1" applyAlignment="1">
      <alignment horizontal="left"/>
    </xf>
    <xf numFmtId="37" fontId="120" fillId="30" borderId="0" xfId="0" applyNumberFormat="1" applyFont="1" applyFill="1" applyAlignment="1">
      <alignment/>
    </xf>
    <xf numFmtId="37" fontId="119" fillId="30" borderId="0" xfId="0" applyNumberFormat="1" applyFont="1" applyFill="1" applyAlignment="1">
      <alignment wrapText="1"/>
    </xf>
    <xf numFmtId="174" fontId="121" fillId="30" borderId="0" xfId="42" applyNumberFormat="1" applyFont="1" applyFill="1" applyBorder="1" applyAlignment="1">
      <alignment horizontal="right" wrapText="1"/>
    </xf>
    <xf numFmtId="174" fontId="121" fillId="30" borderId="0" xfId="42" applyNumberFormat="1" applyFont="1" applyFill="1" applyBorder="1" applyAlignment="1">
      <alignment horizontal="left"/>
    </xf>
    <xf numFmtId="37" fontId="94" fillId="0" borderId="0" xfId="0" applyNumberFormat="1" applyFont="1" applyFill="1" applyAlignment="1">
      <alignment horizontal="right" wrapText="1"/>
    </xf>
    <xf numFmtId="0" fontId="9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119" fillId="30" borderId="0" xfId="0" applyFont="1" applyFill="1" applyAlignment="1">
      <alignment horizontal="right" wrapText="1"/>
    </xf>
    <xf numFmtId="37" fontId="90" fillId="0" borderId="0" xfId="0" applyNumberFormat="1" applyFont="1" applyFill="1" applyAlignment="1">
      <alignment horizontal="right" wrapText="1"/>
    </xf>
    <xf numFmtId="37" fontId="19" fillId="0" borderId="0" xfId="0" applyNumberFormat="1" applyFont="1" applyFill="1" applyAlignment="1">
      <alignment horizontal="right" wrapText="1"/>
    </xf>
    <xf numFmtId="37" fontId="18" fillId="0" borderId="0" xfId="0" applyNumberFormat="1" applyFont="1" applyFill="1" applyAlignment="1">
      <alignment horizontal="right" wrapText="1"/>
    </xf>
    <xf numFmtId="172" fontId="119" fillId="30" borderId="0" xfId="0" applyNumberFormat="1" applyFont="1" applyFill="1" applyAlignment="1">
      <alignment wrapText="1"/>
    </xf>
    <xf numFmtId="37" fontId="14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4" fontId="116" fillId="0" borderId="0" xfId="42" applyNumberFormat="1" applyFont="1" applyFill="1" applyAlignment="1">
      <alignment horizontal="right" wrapText="1"/>
    </xf>
    <xf numFmtId="174" fontId="13" fillId="0" borderId="0" xfId="0" applyNumberFormat="1" applyFont="1" applyFill="1" applyAlignment="1">
      <alignment horizontal="right" wrapText="1"/>
    </xf>
    <xf numFmtId="37" fontId="120" fillId="0" borderId="0" xfId="0" applyNumberFormat="1" applyFont="1" applyAlignment="1">
      <alignment/>
    </xf>
    <xf numFmtId="3" fontId="106" fillId="0" borderId="0" xfId="0" applyNumberFormat="1" applyFont="1" applyFill="1" applyAlignment="1">
      <alignment horizontal="right" vertical="center" wrapText="1" indent="2"/>
    </xf>
    <xf numFmtId="3" fontId="122" fillId="0" borderId="0" xfId="0" applyNumberFormat="1" applyFont="1" applyAlignment="1">
      <alignment horizontal="right" vertical="center" wrapText="1" indent="2"/>
    </xf>
    <xf numFmtId="174" fontId="119" fillId="30" borderId="0" xfId="42" applyNumberFormat="1" applyFont="1" applyFill="1" applyBorder="1" applyAlignment="1">
      <alignment/>
    </xf>
    <xf numFmtId="174" fontId="93" fillId="0" borderId="0" xfId="42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left"/>
    </xf>
    <xf numFmtId="174" fontId="3" fillId="0" borderId="0" xfId="42" applyNumberFormat="1" applyFont="1" applyFill="1" applyAlignment="1">
      <alignment/>
    </xf>
    <xf numFmtId="37" fontId="117" fillId="0" borderId="0" xfId="0" applyNumberFormat="1" applyFont="1" applyFill="1" applyAlignment="1">
      <alignment horizontal="right" wrapText="1"/>
    </xf>
    <xf numFmtId="3" fontId="106" fillId="0" borderId="0" xfId="0" applyNumberFormat="1" applyFont="1" applyFill="1" applyAlignment="1">
      <alignment horizontal="right" vertical="center" indent="2"/>
    </xf>
    <xf numFmtId="174" fontId="120" fillId="0" borderId="0" xfId="42" applyNumberFormat="1" applyFont="1" applyAlignment="1">
      <alignment horizontal="right" wrapText="1"/>
    </xf>
    <xf numFmtId="0" fontId="120" fillId="0" borderId="0" xfId="0" applyFont="1" applyAlignment="1">
      <alignment horizontal="right" wrapText="1"/>
    </xf>
    <xf numFmtId="174" fontId="120" fillId="0" borderId="0" xfId="42" applyNumberFormat="1" applyFont="1" applyAlignment="1">
      <alignment wrapText="1"/>
    </xf>
    <xf numFmtId="37" fontId="93" fillId="0" borderId="0" xfId="0" applyNumberFormat="1" applyFont="1" applyFill="1" applyAlignment="1">
      <alignment wrapText="1"/>
    </xf>
    <xf numFmtId="172" fontId="4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37" fontId="3" fillId="0" borderId="0" xfId="0" applyNumberFormat="1" applyFont="1" applyFill="1" applyAlignment="1">
      <alignment wrapText="1"/>
    </xf>
    <xf numFmtId="37" fontId="4" fillId="0" borderId="0" xfId="0" applyNumberFormat="1" applyFont="1" applyFill="1" applyAlignment="1">
      <alignment wrapText="1"/>
    </xf>
    <xf numFmtId="37" fontId="119" fillId="38" borderId="0" xfId="0" applyNumberFormat="1" applyFont="1" applyFill="1" applyAlignment="1">
      <alignment horizontal="right" wrapText="1"/>
    </xf>
    <xf numFmtId="174" fontId="119" fillId="38" borderId="0" xfId="42" applyNumberFormat="1" applyFont="1" applyFill="1" applyBorder="1" applyAlignment="1">
      <alignment horizontal="right" wrapText="1"/>
    </xf>
    <xf numFmtId="37" fontId="93" fillId="38" borderId="0" xfId="0" applyNumberFormat="1" applyFont="1" applyFill="1" applyAlignment="1">
      <alignment horizontal="right" wrapText="1"/>
    </xf>
    <xf numFmtId="174" fontId="4" fillId="38" borderId="0" xfId="42" applyNumberFormat="1" applyFont="1" applyFill="1" applyBorder="1" applyAlignment="1">
      <alignment horizontal="right" wrapText="1"/>
    </xf>
    <xf numFmtId="174" fontId="3" fillId="38" borderId="0" xfId="42" applyNumberFormat="1" applyFont="1" applyFill="1" applyBorder="1" applyAlignment="1">
      <alignment horizontal="right" wrapText="1"/>
    </xf>
    <xf numFmtId="174" fontId="4" fillId="38" borderId="0" xfId="42" applyNumberFormat="1" applyFont="1" applyFill="1" applyAlignment="1">
      <alignment horizontal="right" wrapText="1"/>
    </xf>
    <xf numFmtId="37" fontId="3" fillId="38" borderId="0" xfId="0" applyNumberFormat="1" applyFont="1" applyFill="1" applyAlignment="1">
      <alignment horizontal="right" wrapText="1"/>
    </xf>
    <xf numFmtId="174" fontId="3" fillId="38" borderId="0" xfId="42" applyNumberFormat="1" applyFont="1" applyFill="1" applyAlignment="1">
      <alignment horizontal="right" wrapText="1"/>
    </xf>
    <xf numFmtId="37" fontId="4" fillId="38" borderId="0" xfId="0" applyNumberFormat="1" applyFont="1" applyFill="1" applyAlignment="1">
      <alignment horizontal="right" wrapText="1"/>
    </xf>
    <xf numFmtId="174" fontId="3" fillId="0" borderId="0" xfId="42" applyNumberFormat="1" applyFont="1" applyFill="1" applyBorder="1" applyAlignment="1" quotePrefix="1">
      <alignment horizontal="right" wrapText="1"/>
    </xf>
    <xf numFmtId="174" fontId="3" fillId="0" borderId="14" xfId="42" applyNumberFormat="1" applyFont="1" applyFill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" fontId="4" fillId="0" borderId="15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174" fontId="3" fillId="37" borderId="0" xfId="42" applyNumberFormat="1" applyFont="1" applyFill="1" applyBorder="1" applyAlignment="1">
      <alignment horizontal="right" wrapText="1"/>
    </xf>
    <xf numFmtId="3" fontId="3" fillId="37" borderId="16" xfId="0" applyNumberFormat="1" applyFont="1" applyFill="1" applyBorder="1" applyAlignment="1">
      <alignment horizontal="right" wrapText="1"/>
    </xf>
    <xf numFmtId="3" fontId="16" fillId="37" borderId="17" xfId="0" applyNumberFormat="1" applyFont="1" applyFill="1" applyBorder="1" applyAlignment="1">
      <alignment horizontal="right" wrapText="1"/>
    </xf>
    <xf numFmtId="3" fontId="3" fillId="37" borderId="0" xfId="0" applyNumberFormat="1" applyFont="1" applyFill="1" applyAlignment="1">
      <alignment horizontal="right" wrapText="1"/>
    </xf>
    <xf numFmtId="174" fontId="3" fillId="0" borderId="16" xfId="42" applyNumberFormat="1" applyFont="1" applyBorder="1" applyAlignment="1">
      <alignment horizontal="right" wrapText="1"/>
    </xf>
    <xf numFmtId="174" fontId="3" fillId="0" borderId="20" xfId="42" applyNumberFormat="1" applyFont="1" applyBorder="1" applyAlignment="1">
      <alignment horizontal="right" wrapText="1"/>
    </xf>
    <xf numFmtId="174" fontId="16" fillId="0" borderId="17" xfId="42" applyNumberFormat="1" applyFont="1" applyFill="1" applyBorder="1" applyAlignment="1">
      <alignment horizontal="right" wrapText="1"/>
    </xf>
    <xf numFmtId="174" fontId="16" fillId="0" borderId="21" xfId="42" applyNumberFormat="1" applyFont="1" applyBorder="1" applyAlignment="1">
      <alignment horizontal="right" wrapText="1"/>
    </xf>
    <xf numFmtId="172" fontId="3" fillId="37" borderId="0" xfId="0" applyNumberFormat="1" applyFont="1" applyFill="1" applyAlignment="1">
      <alignment horizontal="right" wrapText="1"/>
    </xf>
    <xf numFmtId="39" fontId="3" fillId="37" borderId="0" xfId="0" applyNumberFormat="1" applyFont="1" applyFill="1" applyAlignment="1">
      <alignment horizontal="right" wrapText="1"/>
    </xf>
    <xf numFmtId="43" fontId="3" fillId="37" borderId="0" xfId="42" applyFont="1" applyFill="1" applyAlignment="1">
      <alignment horizontal="left"/>
    </xf>
    <xf numFmtId="43" fontId="3" fillId="0" borderId="0" xfId="42" applyFont="1" applyAlignment="1">
      <alignment horizontal="left" wrapText="1"/>
    </xf>
    <xf numFmtId="173" fontId="3" fillId="0" borderId="0" xfId="42" applyNumberFormat="1" applyFont="1" applyAlignment="1">
      <alignment horizontal="left" wrapText="1"/>
    </xf>
    <xf numFmtId="43" fontId="3" fillId="30" borderId="0" xfId="42" applyFont="1" applyFill="1" applyBorder="1" applyAlignment="1">
      <alignment horizontal="right" wrapText="1"/>
    </xf>
    <xf numFmtId="174" fontId="3" fillId="30" borderId="0" xfId="0" applyNumberFormat="1" applyFont="1" applyFill="1" applyAlignment="1">
      <alignment horizontal="right" wrapText="1"/>
    </xf>
    <xf numFmtId="174" fontId="23" fillId="0" borderId="0" xfId="42" applyNumberFormat="1" applyFont="1" applyAlignment="1">
      <alignment/>
    </xf>
    <xf numFmtId="174" fontId="4" fillId="0" borderId="11" xfId="42" applyNumberFormat="1" applyFont="1" applyFill="1" applyBorder="1" applyAlignment="1">
      <alignment horizontal="right" wrapText="1"/>
    </xf>
    <xf numFmtId="174" fontId="16" fillId="0" borderId="17" xfId="42" applyNumberFormat="1" applyFont="1" applyBorder="1" applyAlignment="1">
      <alignment horizontal="right" wrapText="1"/>
    </xf>
    <xf numFmtId="10" fontId="4" fillId="0" borderId="0" xfId="62" applyNumberFormat="1" applyFont="1" applyFill="1" applyBorder="1" applyAlignment="1">
      <alignment/>
    </xf>
    <xf numFmtId="174" fontId="3" fillId="30" borderId="0" xfId="42" applyNumberFormat="1" applyFont="1" applyFill="1" applyBorder="1" applyAlignment="1">
      <alignment/>
    </xf>
    <xf numFmtId="174" fontId="3" fillId="30" borderId="0" xfId="42" applyNumberFormat="1" applyFont="1" applyFill="1" applyAlignment="1">
      <alignment/>
    </xf>
    <xf numFmtId="43" fontId="4" fillId="0" borderId="0" xfId="42" applyFont="1" applyAlignment="1">
      <alignment/>
    </xf>
    <xf numFmtId="43" fontId="8" fillId="33" borderId="10" xfId="42" applyFont="1" applyFill="1" applyBorder="1" applyAlignment="1">
      <alignment horizontal="left"/>
    </xf>
    <xf numFmtId="43" fontId="4" fillId="0" borderId="0" xfId="42" applyFont="1" applyAlignment="1">
      <alignment horizontal="left"/>
    </xf>
    <xf numFmtId="43" fontId="3" fillId="0" borderId="0" xfId="42" applyFont="1" applyAlignment="1">
      <alignment/>
    </xf>
    <xf numFmtId="174" fontId="4" fillId="0" borderId="10" xfId="42" applyNumberFormat="1" applyFont="1" applyFill="1" applyBorder="1" applyAlignment="1">
      <alignment horizontal="right" wrapText="1"/>
    </xf>
    <xf numFmtId="174" fontId="4" fillId="0" borderId="0" xfId="42" applyNumberFormat="1" applyFont="1" applyAlignment="1">
      <alignment wrapText="1"/>
    </xf>
    <xf numFmtId="174" fontId="4" fillId="0" borderId="0" xfId="42" applyNumberFormat="1" applyFont="1" applyFill="1" applyAlignment="1">
      <alignment wrapText="1"/>
    </xf>
    <xf numFmtId="174" fontId="4" fillId="0" borderId="11" xfId="42" applyNumberFormat="1" applyFont="1" applyBorder="1" applyAlignment="1">
      <alignment wrapText="1"/>
    </xf>
    <xf numFmtId="174" fontId="4" fillId="0" borderId="11" xfId="42" applyNumberFormat="1" applyFont="1" applyFill="1" applyBorder="1" applyAlignment="1">
      <alignment wrapText="1"/>
    </xf>
    <xf numFmtId="174" fontId="4" fillId="0" borderId="0" xfId="42" applyNumberFormat="1" applyFont="1" applyBorder="1" applyAlignment="1">
      <alignment wrapText="1"/>
    </xf>
    <xf numFmtId="174" fontId="4" fillId="0" borderId="14" xfId="42" applyNumberFormat="1" applyFont="1" applyBorder="1" applyAlignment="1">
      <alignment vertical="center" wrapText="1"/>
    </xf>
    <xf numFmtId="174" fontId="4" fillId="0" borderId="14" xfId="42" applyNumberFormat="1" applyFont="1" applyBorder="1" applyAlignment="1">
      <alignment wrapText="1"/>
    </xf>
    <xf numFmtId="0" fontId="3" fillId="30" borderId="0" xfId="0" applyFont="1" applyFill="1" applyAlignment="1">
      <alignment horizontal="right" wrapText="1"/>
    </xf>
    <xf numFmtId="0" fontId="4" fillId="30" borderId="0" xfId="0" applyFont="1" applyFill="1" applyAlignment="1">
      <alignment horizontal="right" wrapText="1"/>
    </xf>
    <xf numFmtId="172" fontId="4" fillId="30" borderId="0" xfId="0" applyNumberFormat="1" applyFont="1" applyFill="1" applyAlignment="1">
      <alignment wrapText="1"/>
    </xf>
    <xf numFmtId="172" fontId="3" fillId="30" borderId="0" xfId="0" applyNumberFormat="1" applyFont="1" applyFill="1" applyAlignment="1">
      <alignment wrapText="1"/>
    </xf>
    <xf numFmtId="173" fontId="3" fillId="0" borderId="0" xfId="42" applyNumberFormat="1" applyFont="1" applyFill="1" applyBorder="1" applyAlignment="1">
      <alignment horizontal="right" wrapText="1"/>
    </xf>
    <xf numFmtId="173" fontId="3" fillId="0" borderId="0" xfId="0" applyNumberFormat="1" applyFont="1" applyAlignment="1">
      <alignment/>
    </xf>
    <xf numFmtId="172" fontId="4" fillId="30" borderId="0" xfId="42" applyNumberFormat="1" applyFont="1" applyFill="1" applyBorder="1" applyAlignment="1">
      <alignment horizontal="right" wrapText="1"/>
    </xf>
    <xf numFmtId="172" fontId="3" fillId="30" borderId="0" xfId="42" applyNumberFormat="1" applyFont="1" applyFill="1" applyBorder="1" applyAlignment="1">
      <alignment horizontal="right" wrapText="1"/>
    </xf>
    <xf numFmtId="43" fontId="3" fillId="37" borderId="0" xfId="42" applyFont="1" applyFill="1" applyBorder="1" applyAlignment="1">
      <alignment horizontal="right" wrapText="1"/>
    </xf>
    <xf numFmtId="43" fontId="3" fillId="0" borderId="0" xfId="42" applyNumberFormat="1" applyFont="1" applyAlignment="1">
      <alignment horizontal="right" wrapText="1"/>
    </xf>
    <xf numFmtId="43" fontId="3" fillId="0" borderId="0" xfId="42" applyNumberFormat="1" applyFont="1" applyFill="1" applyAlignment="1">
      <alignment horizontal="right" wrapText="1"/>
    </xf>
    <xf numFmtId="177" fontId="91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3" fillId="35" borderId="0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37" fontId="3" fillId="35" borderId="0" xfId="0" applyNumberFormat="1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 wrapText="1"/>
    </xf>
    <xf numFmtId="37" fontId="7" fillId="33" borderId="0" xfId="0" applyNumberFormat="1" applyFont="1" applyFill="1" applyBorder="1" applyAlignment="1">
      <alignment horizontal="center"/>
    </xf>
    <xf numFmtId="37" fontId="123" fillId="35" borderId="0" xfId="0" applyNumberFormat="1" applyFont="1" applyFill="1" applyBorder="1" applyAlignment="1">
      <alignment horizontal="left"/>
    </xf>
    <xf numFmtId="0" fontId="123" fillId="35" borderId="0" xfId="0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 horizontal="center"/>
    </xf>
    <xf numFmtId="37" fontId="7" fillId="33" borderId="0" xfId="0" applyNumberFormat="1" applyFont="1" applyFill="1" applyBorder="1" applyAlignment="1">
      <alignment horizontal="center"/>
    </xf>
    <xf numFmtId="43" fontId="7" fillId="33" borderId="0" xfId="42" applyFont="1" applyFill="1" applyBorder="1" applyAlignment="1">
      <alignment horizontal="center"/>
    </xf>
    <xf numFmtId="37" fontId="7" fillId="33" borderId="0" xfId="0" applyNumberFormat="1" applyFont="1" applyFill="1" applyBorder="1" applyAlignment="1">
      <alignment horizontal="center"/>
    </xf>
    <xf numFmtId="37" fontId="7" fillId="33" borderId="0" xfId="0" applyNumberFormat="1" applyFont="1" applyFill="1" applyBorder="1" applyAlignment="1">
      <alignment horizontal="center"/>
    </xf>
    <xf numFmtId="177" fontId="91" fillId="33" borderId="0" xfId="0" applyNumberFormat="1" applyFont="1" applyFill="1" applyBorder="1" applyAlignment="1">
      <alignment horizontal="right"/>
    </xf>
    <xf numFmtId="177" fontId="7" fillId="33" borderId="0" xfId="0" applyNumberFormat="1" applyFont="1" applyFill="1" applyBorder="1" applyAlignment="1">
      <alignment horizontal="right" wrapText="1"/>
    </xf>
    <xf numFmtId="37" fontId="7" fillId="33" borderId="0" xfId="0" applyNumberFormat="1" applyFont="1" applyFill="1" applyBorder="1" applyAlignment="1">
      <alignment horizontal="center"/>
    </xf>
    <xf numFmtId="37" fontId="7" fillId="33" borderId="0" xfId="0" applyNumberFormat="1" applyFont="1" applyFill="1" applyBorder="1" applyAlignment="1">
      <alignment horizontal="center"/>
    </xf>
    <xf numFmtId="37" fontId="7" fillId="33" borderId="0" xfId="0" applyNumberFormat="1" applyFont="1" applyFill="1" applyBorder="1" applyAlignment="1">
      <alignment horizontal="right"/>
    </xf>
    <xf numFmtId="37" fontId="102" fillId="35" borderId="0" xfId="0" applyNumberFormat="1" applyFont="1" applyFill="1" applyBorder="1" applyAlignment="1">
      <alignment horizontal="center"/>
    </xf>
    <xf numFmtId="37" fontId="7" fillId="35" borderId="0" xfId="0" applyNumberFormat="1" applyFont="1" applyFill="1" applyBorder="1" applyAlignment="1">
      <alignment horizontal="center"/>
    </xf>
    <xf numFmtId="37" fontId="4" fillId="33" borderId="0" xfId="0" applyNumberFormat="1" applyFont="1" applyFill="1" applyBorder="1" applyAlignment="1">
      <alignment horizontal="center"/>
    </xf>
    <xf numFmtId="174" fontId="3" fillId="33" borderId="0" xfId="42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center"/>
    </xf>
    <xf numFmtId="0" fontId="4" fillId="0" borderId="13" xfId="42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37" fontId="4" fillId="0" borderId="13" xfId="0" applyNumberFormat="1" applyFont="1" applyBorder="1" applyAlignment="1">
      <alignment horizontal="right" vertical="top"/>
    </xf>
    <xf numFmtId="1" fontId="4" fillId="0" borderId="12" xfId="0" applyNumberFormat="1" applyFont="1" applyBorder="1" applyAlignment="1" quotePrefix="1">
      <alignment horizontal="right" vertical="top"/>
    </xf>
    <xf numFmtId="1" fontId="4" fillId="0" borderId="12" xfId="0" applyNumberFormat="1" applyFont="1" applyBorder="1" applyAlignment="1">
      <alignment horizontal="right" vertical="top"/>
    </xf>
    <xf numFmtId="37" fontId="124" fillId="0" borderId="0" xfId="0" applyNumberFormat="1" applyFont="1" applyFill="1" applyAlignment="1">
      <alignment horizontal="right" wrapText="1"/>
    </xf>
    <xf numFmtId="177" fontId="91" fillId="35" borderId="0" xfId="0" applyNumberFormat="1" applyFont="1" applyFill="1" applyBorder="1" applyAlignment="1">
      <alignment horizontal="right" wrapText="1"/>
    </xf>
    <xf numFmtId="37" fontId="3" fillId="37" borderId="0" xfId="0" applyNumberFormat="1" applyFont="1" applyFill="1" applyAlignment="1">
      <alignment horizontal="left"/>
    </xf>
    <xf numFmtId="37" fontId="4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37" fontId="3" fillId="37" borderId="0" xfId="0" applyNumberFormat="1" applyFont="1" applyFill="1" applyAlignment="1">
      <alignment/>
    </xf>
    <xf numFmtId="174" fontId="3" fillId="37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37" fontId="0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37" fontId="0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left" vertical="top"/>
    </xf>
    <xf numFmtId="37" fontId="0" fillId="0" borderId="0" xfId="0" applyNumberFormat="1" applyFont="1" applyAlignment="1">
      <alignment horizontal="left" vertical="top"/>
    </xf>
    <xf numFmtId="37" fontId="3" fillId="0" borderId="0" xfId="0" applyNumberFormat="1" applyFont="1" applyAlignment="1">
      <alignment horizontal="left" vertical="top"/>
    </xf>
    <xf numFmtId="37" fontId="0" fillId="0" borderId="0" xfId="0" applyNumberFormat="1" applyFont="1" applyAlignment="1">
      <alignment horizontal="left" vertical="top" wrapText="1"/>
    </xf>
    <xf numFmtId="37" fontId="0" fillId="0" borderId="0" xfId="0" applyNumberFormat="1" applyFont="1" applyAlignment="1">
      <alignment horizontal="right" vertical="top" wrapText="1"/>
    </xf>
    <xf numFmtId="37" fontId="4" fillId="0" borderId="0" xfId="59" applyNumberFormat="1" applyFont="1" applyAlignment="1">
      <alignment horizontal="left"/>
      <protection/>
    </xf>
    <xf numFmtId="37" fontId="3" fillId="0" borderId="0" xfId="59" applyNumberFormat="1" applyFont="1" applyAlignment="1" quotePrefix="1">
      <alignment horizontal="left"/>
      <protection/>
    </xf>
    <xf numFmtId="0" fontId="125" fillId="36" borderId="0" xfId="55" applyFont="1" applyFill="1" applyAlignment="1" applyProtection="1">
      <alignment/>
      <protection/>
    </xf>
    <xf numFmtId="0" fontId="28" fillId="36" borderId="0" xfId="55" applyFont="1" applyFill="1" applyAlignment="1" applyProtection="1">
      <alignment horizontal="left"/>
      <protection/>
    </xf>
    <xf numFmtId="37" fontId="11" fillId="33" borderId="0" xfId="55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 vertical="top" wrapText="1"/>
    </xf>
    <xf numFmtId="37" fontId="11" fillId="35" borderId="0" xfId="55" applyNumberFormat="1" applyFont="1" applyFill="1" applyBorder="1" applyAlignment="1" applyProtection="1">
      <alignment horizontal="left"/>
      <protection/>
    </xf>
    <xf numFmtId="37" fontId="126" fillId="33" borderId="0" xfId="55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AP36" sqref="AP36"/>
      <selection pane="bottomLeft" activeCell="O20" sqref="O20"/>
    </sheetView>
  </sheetViews>
  <sheetFormatPr defaultColWidth="9.421875" defaultRowHeight="12.75"/>
  <cols>
    <col min="1" max="1" width="15.421875" style="151" customWidth="1"/>
    <col min="2" max="2" width="3.421875" style="157" customWidth="1"/>
    <col min="3" max="3" width="46.421875" style="151" customWidth="1"/>
    <col min="4" max="10" width="5.421875" style="151" customWidth="1"/>
    <col min="11" max="12" width="8.421875" style="151" customWidth="1"/>
    <col min="13" max="16384" width="9.421875" style="151" customWidth="1"/>
  </cols>
  <sheetData>
    <row r="1" spans="1:13" ht="20.25">
      <c r="A1" s="350"/>
      <c r="B1" s="152" t="s">
        <v>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20.25">
      <c r="A2" s="350"/>
      <c r="B2" s="153" t="s">
        <v>405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154" customFormat="1" ht="15">
      <c r="A3" s="351"/>
      <c r="B3" s="352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3" s="154" customFormat="1" ht="15">
      <c r="A4" s="351"/>
      <c r="B4" s="352"/>
      <c r="C4" s="351"/>
      <c r="D4" s="351"/>
      <c r="E4" s="351"/>
      <c r="F4" s="351"/>
      <c r="G4" s="351"/>
      <c r="H4" s="351"/>
      <c r="I4" s="351"/>
      <c r="J4" s="351"/>
      <c r="K4" s="353" t="s">
        <v>1</v>
      </c>
      <c r="L4" s="351"/>
      <c r="M4" s="351"/>
    </row>
    <row r="5" spans="1:13" s="154" customFormat="1" ht="14.25">
      <c r="A5" s="351"/>
      <c r="B5" s="698" t="s">
        <v>2</v>
      </c>
      <c r="C5" s="698"/>
      <c r="D5" s="698"/>
      <c r="E5" s="698"/>
      <c r="F5" s="698"/>
      <c r="G5" s="698"/>
      <c r="H5" s="698"/>
      <c r="I5" s="698"/>
      <c r="J5" s="698"/>
      <c r="K5" s="155">
        <v>1</v>
      </c>
      <c r="L5" s="354"/>
      <c r="M5" s="354"/>
    </row>
    <row r="6" spans="1:13" s="154" customFormat="1" ht="14.25">
      <c r="A6" s="351"/>
      <c r="B6" s="698" t="s">
        <v>3</v>
      </c>
      <c r="C6" s="698"/>
      <c r="D6" s="698"/>
      <c r="E6" s="698"/>
      <c r="F6" s="698"/>
      <c r="G6" s="698"/>
      <c r="H6" s="698"/>
      <c r="I6" s="698"/>
      <c r="J6" s="698"/>
      <c r="K6" s="155">
        <v>2</v>
      </c>
      <c r="L6" s="354"/>
      <c r="M6" s="354"/>
    </row>
    <row r="7" spans="1:13" s="154" customFormat="1" ht="11.25" customHeight="1">
      <c r="A7" s="351"/>
      <c r="B7" s="355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</row>
    <row r="8" spans="1:13" s="154" customFormat="1" ht="15">
      <c r="A8" s="351"/>
      <c r="B8" s="356" t="s">
        <v>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</row>
    <row r="9" spans="1:13" s="154" customFormat="1" ht="15">
      <c r="A9" s="156"/>
      <c r="B9" s="351"/>
      <c r="C9" s="155" t="s">
        <v>5</v>
      </c>
      <c r="D9" s="351"/>
      <c r="E9" s="351"/>
      <c r="F9" s="351"/>
      <c r="G9" s="351"/>
      <c r="H9" s="351"/>
      <c r="I9" s="351"/>
      <c r="J9" s="351"/>
      <c r="K9" s="155">
        <v>3</v>
      </c>
      <c r="L9" s="351"/>
      <c r="M9" s="351"/>
    </row>
    <row r="10" spans="1:13" s="154" customFormat="1" ht="14.25">
      <c r="A10" s="351"/>
      <c r="B10" s="351"/>
      <c r="C10" s="155" t="s">
        <v>6</v>
      </c>
      <c r="D10" s="351"/>
      <c r="E10" s="351"/>
      <c r="F10" s="351"/>
      <c r="G10" s="351"/>
      <c r="H10" s="351"/>
      <c r="I10" s="351"/>
      <c r="J10" s="351"/>
      <c r="K10" s="155">
        <v>4</v>
      </c>
      <c r="L10" s="351"/>
      <c r="M10" s="351"/>
    </row>
    <row r="11" spans="1:13" s="154" customFormat="1" ht="14.25">
      <c r="A11" s="351"/>
      <c r="B11" s="351"/>
      <c r="C11" s="155" t="s">
        <v>7</v>
      </c>
      <c r="D11" s="351"/>
      <c r="E11" s="351"/>
      <c r="F11" s="351"/>
      <c r="G11" s="351"/>
      <c r="H11" s="351"/>
      <c r="I11" s="351"/>
      <c r="J11" s="351"/>
      <c r="K11" s="155">
        <v>5</v>
      </c>
      <c r="L11" s="351"/>
      <c r="M11" s="351"/>
    </row>
    <row r="12" spans="1:13" s="154" customFormat="1" ht="14.25">
      <c r="A12" s="351"/>
      <c r="B12" s="351"/>
      <c r="C12" s="155" t="s">
        <v>8</v>
      </c>
      <c r="D12" s="351"/>
      <c r="E12" s="351"/>
      <c r="F12" s="351"/>
      <c r="G12" s="351"/>
      <c r="H12" s="351"/>
      <c r="I12" s="351"/>
      <c r="J12" s="351"/>
      <c r="K12" s="155">
        <v>6</v>
      </c>
      <c r="L12" s="351"/>
      <c r="M12" s="351"/>
    </row>
    <row r="13" spans="1:13" s="154" customFormat="1" ht="14.25">
      <c r="A13" s="351"/>
      <c r="B13" s="351"/>
      <c r="C13" s="155" t="s">
        <v>9</v>
      </c>
      <c r="D13" s="351"/>
      <c r="E13" s="351"/>
      <c r="F13" s="351"/>
      <c r="G13" s="351"/>
      <c r="H13" s="351"/>
      <c r="I13" s="351"/>
      <c r="J13" s="351"/>
      <c r="K13" s="155">
        <v>7</v>
      </c>
      <c r="L13" s="351"/>
      <c r="M13" s="351"/>
    </row>
    <row r="14" spans="1:13" s="154" customFormat="1" ht="14.25">
      <c r="A14" s="351"/>
      <c r="B14" s="351"/>
      <c r="C14" s="697" t="s">
        <v>10</v>
      </c>
      <c r="D14" s="351"/>
      <c r="E14" s="351"/>
      <c r="F14" s="351"/>
      <c r="G14" s="351"/>
      <c r="H14" s="351"/>
      <c r="I14" s="351"/>
      <c r="J14" s="351"/>
      <c r="K14" s="155">
        <v>8</v>
      </c>
      <c r="L14" s="351"/>
      <c r="M14" s="351"/>
    </row>
    <row r="15" spans="1:13" s="154" customFormat="1" ht="14.25">
      <c r="A15" s="351"/>
      <c r="B15" s="351"/>
      <c r="C15" s="155" t="s">
        <v>11</v>
      </c>
      <c r="D15" s="351"/>
      <c r="E15" s="351"/>
      <c r="F15" s="351"/>
      <c r="G15" s="351"/>
      <c r="H15" s="351"/>
      <c r="I15" s="351"/>
      <c r="J15" s="351"/>
      <c r="K15" s="155">
        <v>9</v>
      </c>
      <c r="L15" s="351"/>
      <c r="M15" s="351"/>
    </row>
    <row r="16" spans="1:13" s="154" customFormat="1" ht="14.25">
      <c r="A16" s="351"/>
      <c r="B16" s="351"/>
      <c r="C16" s="155" t="s">
        <v>12</v>
      </c>
      <c r="D16" s="351"/>
      <c r="E16" s="351"/>
      <c r="F16" s="351"/>
      <c r="G16" s="351"/>
      <c r="H16" s="351"/>
      <c r="I16" s="351"/>
      <c r="J16" s="351"/>
      <c r="K16" s="155">
        <v>10</v>
      </c>
      <c r="L16" s="351"/>
      <c r="M16" s="351"/>
    </row>
    <row r="17" spans="2:11" s="154" customFormat="1" ht="14.25">
      <c r="B17" s="351"/>
      <c r="C17" s="155" t="s">
        <v>13</v>
      </c>
      <c r="D17" s="351"/>
      <c r="E17" s="351"/>
      <c r="F17" s="351"/>
      <c r="G17" s="351"/>
      <c r="H17" s="351"/>
      <c r="I17" s="351"/>
      <c r="J17" s="351"/>
      <c r="K17" s="155">
        <v>11</v>
      </c>
    </row>
    <row r="18" spans="2:11" s="154" customFormat="1" ht="14.25">
      <c r="B18" s="351"/>
      <c r="C18" s="155" t="s">
        <v>14</v>
      </c>
      <c r="D18" s="351"/>
      <c r="E18" s="351"/>
      <c r="F18" s="351"/>
      <c r="G18" s="351"/>
      <c r="H18" s="351"/>
      <c r="I18" s="351"/>
      <c r="J18" s="351"/>
      <c r="K18" s="155">
        <v>12</v>
      </c>
    </row>
    <row r="19" spans="2:11" s="154" customFormat="1" ht="14.25">
      <c r="B19" s="351"/>
      <c r="C19" s="155" t="s">
        <v>15</v>
      </c>
      <c r="D19" s="351"/>
      <c r="E19" s="351"/>
      <c r="F19" s="351"/>
      <c r="G19" s="351"/>
      <c r="H19" s="351"/>
      <c r="I19" s="351"/>
      <c r="J19" s="351"/>
      <c r="K19" s="155">
        <v>13</v>
      </c>
    </row>
    <row r="20" spans="2:11" s="154" customFormat="1" ht="14.25">
      <c r="B20" s="351"/>
      <c r="C20" s="155" t="s">
        <v>16</v>
      </c>
      <c r="D20" s="351"/>
      <c r="E20" s="351"/>
      <c r="F20" s="351"/>
      <c r="G20" s="351"/>
      <c r="H20" s="351"/>
      <c r="I20" s="351"/>
      <c r="J20" s="351"/>
      <c r="K20" s="155">
        <v>14</v>
      </c>
    </row>
    <row r="21" spans="2:11" s="154" customFormat="1" ht="14.25">
      <c r="B21" s="351"/>
      <c r="C21" s="351"/>
      <c r="D21" s="351"/>
      <c r="E21" s="351"/>
      <c r="F21" s="351"/>
      <c r="G21" s="351"/>
      <c r="H21" s="351"/>
      <c r="I21" s="351"/>
      <c r="J21" s="351"/>
      <c r="K21" s="351"/>
    </row>
    <row r="22" spans="2:11" s="154" customFormat="1" ht="15">
      <c r="B22" s="357" t="s">
        <v>17</v>
      </c>
      <c r="C22" s="351"/>
      <c r="D22" s="351"/>
      <c r="E22" s="351"/>
      <c r="F22" s="351"/>
      <c r="G22" s="351"/>
      <c r="H22" s="351"/>
      <c r="I22" s="351"/>
      <c r="J22" s="351"/>
      <c r="K22" s="351"/>
    </row>
    <row r="23" spans="2:11" s="154" customFormat="1" ht="15">
      <c r="B23" s="357"/>
      <c r="C23" s="155" t="s">
        <v>18</v>
      </c>
      <c r="D23" s="351"/>
      <c r="E23" s="351"/>
      <c r="F23" s="351"/>
      <c r="G23" s="351"/>
      <c r="H23" s="351"/>
      <c r="I23" s="351"/>
      <c r="J23" s="351"/>
      <c r="K23" s="155">
        <v>15</v>
      </c>
    </row>
    <row r="24" spans="2:11" s="154" customFormat="1" ht="14.25">
      <c r="B24" s="351"/>
      <c r="C24" s="358" t="s">
        <v>19</v>
      </c>
      <c r="D24" s="351"/>
      <c r="E24" s="351"/>
      <c r="F24" s="351"/>
      <c r="G24" s="351"/>
      <c r="H24" s="351"/>
      <c r="I24" s="351"/>
      <c r="J24" s="351"/>
      <c r="K24" s="351"/>
    </row>
    <row r="25" spans="2:11" s="154" customFormat="1" ht="15">
      <c r="B25" s="357"/>
      <c r="C25" s="155" t="s">
        <v>20</v>
      </c>
      <c r="D25" s="351"/>
      <c r="E25" s="351"/>
      <c r="F25" s="351"/>
      <c r="G25" s="351"/>
      <c r="H25" s="351"/>
      <c r="I25" s="351"/>
      <c r="J25" s="351"/>
      <c r="K25" s="155">
        <v>16</v>
      </c>
    </row>
    <row r="26" spans="2:11" s="154" customFormat="1" ht="15">
      <c r="B26" s="357"/>
      <c r="C26" s="155" t="s">
        <v>21</v>
      </c>
      <c r="D26" s="351"/>
      <c r="E26" s="351"/>
      <c r="F26" s="351"/>
      <c r="G26" s="351"/>
      <c r="H26" s="351"/>
      <c r="I26" s="351"/>
      <c r="J26" s="351"/>
      <c r="K26" s="155">
        <v>17</v>
      </c>
    </row>
    <row r="27" spans="2:11" s="154" customFormat="1" ht="15">
      <c r="B27" s="357"/>
      <c r="C27" s="697" t="s">
        <v>22</v>
      </c>
      <c r="D27" s="351"/>
      <c r="E27" s="351"/>
      <c r="F27" s="351"/>
      <c r="G27" s="351"/>
      <c r="H27" s="351"/>
      <c r="I27" s="351"/>
      <c r="J27" s="351"/>
      <c r="K27" s="155">
        <v>18</v>
      </c>
    </row>
    <row r="28" spans="2:11" s="154" customFormat="1" ht="15">
      <c r="B28" s="357"/>
      <c r="C28" s="155" t="s">
        <v>23</v>
      </c>
      <c r="D28" s="351"/>
      <c r="E28" s="351"/>
      <c r="F28" s="351"/>
      <c r="G28" s="351"/>
      <c r="H28" s="351"/>
      <c r="I28" s="351"/>
      <c r="J28" s="351"/>
      <c r="K28" s="155">
        <v>19</v>
      </c>
    </row>
    <row r="29" spans="2:11" s="154" customFormat="1" ht="15">
      <c r="B29" s="357"/>
      <c r="C29" s="358" t="s">
        <v>24</v>
      </c>
      <c r="D29" s="351"/>
      <c r="E29" s="351"/>
      <c r="F29" s="351"/>
      <c r="G29" s="351"/>
      <c r="H29" s="351"/>
      <c r="I29" s="351"/>
      <c r="J29" s="351"/>
      <c r="K29" s="351"/>
    </row>
    <row r="30" spans="2:11" s="154" customFormat="1" ht="15">
      <c r="B30" s="357"/>
      <c r="C30" s="155" t="s">
        <v>25</v>
      </c>
      <c r="D30" s="351"/>
      <c r="E30" s="351"/>
      <c r="F30" s="351"/>
      <c r="G30" s="351"/>
      <c r="H30" s="351"/>
      <c r="I30" s="351"/>
      <c r="J30" s="351"/>
      <c r="K30" s="155">
        <v>20</v>
      </c>
    </row>
    <row r="31" spans="2:11" s="154" customFormat="1" ht="15">
      <c r="B31" s="357"/>
      <c r="C31" s="155" t="s">
        <v>26</v>
      </c>
      <c r="D31" s="351"/>
      <c r="E31" s="351"/>
      <c r="F31" s="351"/>
      <c r="G31" s="351"/>
      <c r="H31" s="351"/>
      <c r="I31" s="351"/>
      <c r="J31" s="351"/>
      <c r="K31" s="155">
        <v>21</v>
      </c>
    </row>
    <row r="32" spans="2:11" s="154" customFormat="1" ht="15">
      <c r="B32" s="357"/>
      <c r="C32" s="155" t="s">
        <v>27</v>
      </c>
      <c r="D32" s="351"/>
      <c r="E32" s="351"/>
      <c r="F32" s="351"/>
      <c r="G32" s="351"/>
      <c r="H32" s="351"/>
      <c r="I32" s="351"/>
      <c r="J32" s="351"/>
      <c r="K32" s="155">
        <v>22</v>
      </c>
    </row>
    <row r="33" spans="1:11" s="154" customFormat="1" ht="15">
      <c r="A33" s="351"/>
      <c r="B33" s="357"/>
      <c r="C33" s="155" t="s">
        <v>28</v>
      </c>
      <c r="D33" s="351"/>
      <c r="E33" s="351"/>
      <c r="F33" s="351"/>
      <c r="G33" s="351"/>
      <c r="H33" s="351"/>
      <c r="I33" s="351"/>
      <c r="J33" s="351"/>
      <c r="K33" s="155">
        <v>23</v>
      </c>
    </row>
    <row r="34" spans="1:11" s="154" customFormat="1" ht="15">
      <c r="A34" s="351"/>
      <c r="B34" s="357"/>
      <c r="C34" s="155" t="s">
        <v>29</v>
      </c>
      <c r="D34" s="351"/>
      <c r="E34" s="351"/>
      <c r="F34" s="351"/>
      <c r="G34" s="351"/>
      <c r="H34" s="351"/>
      <c r="I34" s="351"/>
      <c r="J34" s="351"/>
      <c r="K34" s="155">
        <v>24</v>
      </c>
    </row>
    <row r="35" spans="1:11" s="154" customFormat="1" ht="15">
      <c r="A35" s="351"/>
      <c r="B35" s="357"/>
      <c r="C35" s="351"/>
      <c r="D35" s="351"/>
      <c r="E35" s="351"/>
      <c r="F35" s="351"/>
      <c r="G35" s="351"/>
      <c r="H35" s="351"/>
      <c r="I35" s="351"/>
      <c r="J35" s="351"/>
      <c r="K35" s="351"/>
    </row>
    <row r="36" spans="1:11" s="154" customFormat="1" ht="14.25">
      <c r="A36" s="351"/>
      <c r="B36" s="698" t="s">
        <v>433</v>
      </c>
      <c r="C36" s="698"/>
      <c r="D36" s="698"/>
      <c r="E36" s="698"/>
      <c r="F36" s="698"/>
      <c r="G36" s="698"/>
      <c r="H36" s="698"/>
      <c r="I36" s="698"/>
      <c r="J36" s="698"/>
      <c r="K36" s="155">
        <v>25</v>
      </c>
    </row>
    <row r="37" spans="1:11" s="154" customFormat="1" ht="15">
      <c r="A37" s="156"/>
      <c r="B37" s="698" t="s">
        <v>444</v>
      </c>
      <c r="C37" s="698"/>
      <c r="D37" s="698"/>
      <c r="E37" s="698"/>
      <c r="F37" s="698"/>
      <c r="G37" s="698"/>
      <c r="H37" s="698"/>
      <c r="I37" s="698"/>
      <c r="J37" s="698"/>
      <c r="K37" s="155">
        <v>26</v>
      </c>
    </row>
    <row r="38" spans="1:11" s="154" customFormat="1" ht="14.25">
      <c r="A38" s="351"/>
      <c r="B38" s="698" t="s">
        <v>435</v>
      </c>
      <c r="C38" s="698"/>
      <c r="D38" s="698"/>
      <c r="E38" s="698"/>
      <c r="F38" s="698"/>
      <c r="G38" s="698"/>
      <c r="H38" s="698"/>
      <c r="I38" s="698"/>
      <c r="J38" s="698"/>
      <c r="K38" s="155">
        <v>27</v>
      </c>
    </row>
    <row r="39" spans="1:11" s="154" customFormat="1" ht="14.25">
      <c r="A39" s="351"/>
      <c r="B39" s="698" t="s">
        <v>30</v>
      </c>
      <c r="C39" s="698"/>
      <c r="D39" s="698"/>
      <c r="E39" s="698"/>
      <c r="F39" s="698"/>
      <c r="G39" s="698"/>
      <c r="H39" s="698"/>
      <c r="I39" s="698"/>
      <c r="J39" s="698"/>
      <c r="K39" s="155">
        <v>28</v>
      </c>
    </row>
    <row r="40" spans="1:11" s="154" customFormat="1" ht="14.25">
      <c r="A40" s="351"/>
      <c r="B40" s="351"/>
      <c r="C40" s="351"/>
      <c r="D40" s="351"/>
      <c r="E40" s="351"/>
      <c r="F40" s="351"/>
      <c r="G40" s="351"/>
      <c r="H40" s="351"/>
      <c r="I40" s="351"/>
      <c r="J40" s="351"/>
      <c r="K40" s="351"/>
    </row>
    <row r="41" spans="1:11" s="154" customFormat="1" ht="14.25">
      <c r="A41" s="351"/>
      <c r="B41" s="359"/>
      <c r="C41" s="351"/>
      <c r="D41" s="351"/>
      <c r="E41" s="351"/>
      <c r="F41" s="351"/>
      <c r="G41" s="351"/>
      <c r="H41" s="351"/>
      <c r="I41" s="351"/>
      <c r="J41" s="351"/>
      <c r="K41" s="351"/>
    </row>
    <row r="42" spans="1:11" s="154" customFormat="1" ht="14.25">
      <c r="A42" s="351"/>
      <c r="B42" s="359"/>
      <c r="C42" s="351"/>
      <c r="D42" s="351"/>
      <c r="E42" s="351"/>
      <c r="F42" s="351"/>
      <c r="G42" s="351"/>
      <c r="H42" s="351"/>
      <c r="I42" s="351"/>
      <c r="J42" s="351"/>
      <c r="K42" s="351"/>
    </row>
    <row r="43" spans="1:11" s="154" customFormat="1" ht="14.25">
      <c r="A43" s="351"/>
      <c r="B43" s="359"/>
      <c r="C43" s="351"/>
      <c r="D43" s="351"/>
      <c r="E43" s="351"/>
      <c r="F43" s="351"/>
      <c r="G43" s="351"/>
      <c r="H43" s="351"/>
      <c r="I43" s="351"/>
      <c r="J43" s="351"/>
      <c r="K43" s="351"/>
    </row>
    <row r="44" spans="1:11" s="154" customFormat="1" ht="14.25">
      <c r="A44" s="351"/>
      <c r="B44" s="359"/>
      <c r="C44" s="351"/>
      <c r="D44" s="351"/>
      <c r="E44" s="351"/>
      <c r="F44" s="351"/>
      <c r="G44" s="351"/>
      <c r="H44" s="351"/>
      <c r="I44" s="351"/>
      <c r="J44" s="351"/>
      <c r="K44" s="351"/>
    </row>
    <row r="45" spans="1:11" s="154" customFormat="1" ht="14.25">
      <c r="A45" s="351"/>
      <c r="B45" s="359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1:11" s="154" customFormat="1" ht="14.25">
      <c r="A46" s="351"/>
      <c r="B46" s="359"/>
      <c r="C46" s="351"/>
      <c r="D46" s="351"/>
      <c r="E46" s="351"/>
      <c r="F46" s="351"/>
      <c r="G46" s="351"/>
      <c r="H46" s="351"/>
      <c r="I46" s="351"/>
      <c r="J46" s="351"/>
      <c r="K46" s="351"/>
    </row>
    <row r="47" spans="1:11" s="154" customFormat="1" ht="14.25">
      <c r="A47" s="351"/>
      <c r="B47" s="359"/>
      <c r="C47" s="351"/>
      <c r="D47" s="351"/>
      <c r="E47" s="351"/>
      <c r="F47" s="351"/>
      <c r="G47" s="351"/>
      <c r="H47" s="351"/>
      <c r="I47" s="351"/>
      <c r="J47" s="351"/>
      <c r="K47" s="351"/>
    </row>
    <row r="48" spans="1:11" s="154" customFormat="1" ht="14.25">
      <c r="A48" s="351"/>
      <c r="B48" s="359"/>
      <c r="C48" s="351"/>
      <c r="D48" s="351"/>
      <c r="E48" s="351"/>
      <c r="F48" s="351"/>
      <c r="G48" s="351"/>
      <c r="H48" s="351"/>
      <c r="I48" s="351"/>
      <c r="J48" s="351"/>
      <c r="K48" s="351"/>
    </row>
    <row r="49" spans="2:11" s="154" customFormat="1" ht="14.25">
      <c r="B49" s="359"/>
      <c r="C49" s="351"/>
      <c r="D49" s="351"/>
      <c r="E49" s="351"/>
      <c r="F49" s="351"/>
      <c r="G49" s="351"/>
      <c r="H49" s="351"/>
      <c r="I49" s="351"/>
      <c r="J49" s="351"/>
      <c r="K49" s="351"/>
    </row>
    <row r="50" spans="2:11" s="154" customFormat="1" ht="14.25">
      <c r="B50" s="359"/>
      <c r="C50" s="351"/>
      <c r="D50" s="351"/>
      <c r="E50" s="351"/>
      <c r="F50" s="351"/>
      <c r="G50" s="351"/>
      <c r="H50" s="351"/>
      <c r="I50" s="351"/>
      <c r="J50" s="351"/>
      <c r="K50" s="351"/>
    </row>
    <row r="51" spans="2:11" s="154" customFormat="1" ht="14.25">
      <c r="B51" s="359"/>
      <c r="C51" s="351"/>
      <c r="D51" s="351"/>
      <c r="E51" s="351"/>
      <c r="F51" s="351"/>
      <c r="G51" s="351"/>
      <c r="H51" s="351"/>
      <c r="I51" s="351"/>
      <c r="J51" s="351"/>
      <c r="K51" s="351"/>
    </row>
    <row r="52" spans="2:11" s="154" customFormat="1" ht="14.25">
      <c r="B52" s="359"/>
      <c r="C52" s="351"/>
      <c r="D52" s="351"/>
      <c r="E52" s="351"/>
      <c r="F52" s="351"/>
      <c r="G52" s="351"/>
      <c r="H52" s="351"/>
      <c r="I52" s="351"/>
      <c r="J52" s="351"/>
      <c r="K52" s="351"/>
    </row>
    <row r="53" spans="2:11" s="154" customFormat="1" ht="14.25">
      <c r="B53" s="359"/>
      <c r="C53" s="351"/>
      <c r="D53" s="351"/>
      <c r="E53" s="351"/>
      <c r="F53" s="351"/>
      <c r="G53" s="351"/>
      <c r="H53" s="351"/>
      <c r="I53" s="351"/>
      <c r="J53" s="351"/>
      <c r="K53" s="351"/>
    </row>
    <row r="54" spans="2:11" s="154" customFormat="1" ht="14.25">
      <c r="B54" s="359"/>
      <c r="C54" s="351"/>
      <c r="D54" s="351"/>
      <c r="E54" s="351"/>
      <c r="F54" s="351"/>
      <c r="G54" s="351"/>
      <c r="H54" s="351"/>
      <c r="I54" s="351"/>
      <c r="J54" s="351"/>
      <c r="K54" s="351"/>
    </row>
    <row r="55" spans="2:11" s="154" customFormat="1" ht="14.25">
      <c r="B55" s="359"/>
      <c r="C55" s="351"/>
      <c r="D55" s="351"/>
      <c r="E55" s="351"/>
      <c r="F55" s="351"/>
      <c r="G55" s="351"/>
      <c r="H55" s="351"/>
      <c r="I55" s="351"/>
      <c r="J55" s="351"/>
      <c r="K55" s="351"/>
    </row>
    <row r="56" spans="2:11" s="154" customFormat="1" ht="14.25">
      <c r="B56" s="359"/>
      <c r="C56" s="351"/>
      <c r="D56" s="351"/>
      <c r="E56" s="351"/>
      <c r="F56" s="351"/>
      <c r="G56" s="351"/>
      <c r="H56" s="351"/>
      <c r="I56" s="351"/>
      <c r="J56" s="351"/>
      <c r="K56" s="351"/>
    </row>
    <row r="57" spans="2:11" s="154" customFormat="1" ht="14.25">
      <c r="B57" s="359"/>
      <c r="C57" s="351"/>
      <c r="D57" s="351"/>
      <c r="E57" s="351"/>
      <c r="F57" s="351"/>
      <c r="G57" s="351"/>
      <c r="H57" s="351"/>
      <c r="I57" s="351"/>
      <c r="J57" s="351"/>
      <c r="K57" s="351"/>
    </row>
    <row r="58" spans="2:11" s="154" customFormat="1" ht="14.25">
      <c r="B58" s="359"/>
      <c r="C58" s="351"/>
      <c r="D58" s="351"/>
      <c r="E58" s="351"/>
      <c r="F58" s="351"/>
      <c r="G58" s="351"/>
      <c r="H58" s="351"/>
      <c r="I58" s="351"/>
      <c r="J58" s="351"/>
      <c r="K58" s="351"/>
    </row>
    <row r="59" spans="2:11" s="154" customFormat="1" ht="14.25">
      <c r="B59" s="359"/>
      <c r="C59" s="351"/>
      <c r="D59" s="351"/>
      <c r="E59" s="351"/>
      <c r="F59" s="351"/>
      <c r="G59" s="351"/>
      <c r="H59" s="351"/>
      <c r="I59" s="351"/>
      <c r="J59" s="351"/>
      <c r="K59" s="351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FVOCI'!A1" display="Assets at fair value through other comprehensive income (FVOCI)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FVOCI'!A1" display="'8.FVOCI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Mkts'!Print_Area" display="Treasury Markets"/>
    <hyperlink ref="K27" location="'18.TreasuryMkts'!Print_Area" display="'18.TreasuryMkts'!Print_Area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J36"/>
  <sheetViews>
    <sheetView showGridLines="0" zoomScale="85" zoomScaleNormal="85" zoomScalePageLayoutView="0" workbookViewId="0" topLeftCell="A13">
      <selection activeCell="K9" sqref="K9"/>
    </sheetView>
  </sheetViews>
  <sheetFormatPr defaultColWidth="9.421875" defaultRowHeight="12.75"/>
  <cols>
    <col min="1" max="2" width="2.421875" style="10" customWidth="1"/>
    <col min="3" max="3" width="38.421875" style="4" customWidth="1"/>
    <col min="4" max="6" width="11.421875" style="29" customWidth="1"/>
    <col min="7" max="8" width="8.421875" style="222" customWidth="1"/>
    <col min="9" max="16384" width="9.421875" style="10" customWidth="1"/>
  </cols>
  <sheetData>
    <row r="1" spans="1:8" s="17" customFormat="1" ht="20.25">
      <c r="A1" s="16" t="s">
        <v>11</v>
      </c>
      <c r="D1" s="41"/>
      <c r="E1" s="41"/>
      <c r="F1" s="41"/>
      <c r="G1" s="221"/>
      <c r="H1" s="221"/>
    </row>
    <row r="2" spans="1:8" s="645" customFormat="1" ht="52.5" customHeight="1">
      <c r="A2" s="699" t="s">
        <v>31</v>
      </c>
      <c r="B2" s="699"/>
      <c r="C2" s="699"/>
      <c r="D2" s="660">
        <v>44713</v>
      </c>
      <c r="E2" s="660">
        <v>44531</v>
      </c>
      <c r="F2" s="660">
        <v>44377</v>
      </c>
      <c r="G2" s="644" t="s">
        <v>397</v>
      </c>
      <c r="H2" s="644" t="s">
        <v>400</v>
      </c>
    </row>
    <row r="3" spans="1:8" s="11" customFormat="1" ht="6" customHeight="1">
      <c r="A3" s="3"/>
      <c r="D3" s="408"/>
      <c r="E3" s="558"/>
      <c r="F3" s="76"/>
      <c r="G3" s="261"/>
      <c r="H3" s="261"/>
    </row>
    <row r="4" spans="1:8" s="11" customFormat="1" ht="14.25" customHeight="1">
      <c r="A4" s="15" t="s">
        <v>179</v>
      </c>
      <c r="D4" s="403"/>
      <c r="E4" s="515"/>
      <c r="F4" s="5"/>
      <c r="G4" s="261"/>
      <c r="H4" s="261"/>
    </row>
    <row r="5" spans="1:10" s="6" customFormat="1" ht="15">
      <c r="A5" s="11" t="s">
        <v>11</v>
      </c>
      <c r="D5" s="403">
        <v>527828</v>
      </c>
      <c r="E5" s="515">
        <v>501959</v>
      </c>
      <c r="F5" s="5">
        <v>482837</v>
      </c>
      <c r="G5" s="40">
        <v>9.318051433506547</v>
      </c>
      <c r="H5" s="40">
        <v>5.153608163216528</v>
      </c>
      <c r="I5" s="8"/>
      <c r="J5" s="456"/>
    </row>
    <row r="6" spans="2:10" s="6" customFormat="1" ht="15">
      <c r="B6" s="11" t="s">
        <v>157</v>
      </c>
      <c r="D6" s="403">
        <v>224248</v>
      </c>
      <c r="E6" s="515">
        <v>219838</v>
      </c>
      <c r="F6" s="5">
        <v>214893</v>
      </c>
      <c r="G6" s="40">
        <v>4.353329331341649</v>
      </c>
      <c r="H6" s="40">
        <v>2.0060226166540795</v>
      </c>
      <c r="I6" s="8"/>
      <c r="J6" s="456"/>
    </row>
    <row r="7" spans="1:10" ht="15">
      <c r="A7" s="8"/>
      <c r="B7" s="12"/>
      <c r="C7" s="8" t="s">
        <v>180</v>
      </c>
      <c r="D7" s="401">
        <v>13682</v>
      </c>
      <c r="E7" s="503">
        <v>12618</v>
      </c>
      <c r="F7" s="40">
        <v>12386</v>
      </c>
      <c r="G7" s="40">
        <v>10.46342644921685</v>
      </c>
      <c r="H7" s="40">
        <v>8.43239816135679</v>
      </c>
      <c r="I7" s="8"/>
      <c r="J7" s="456"/>
    </row>
    <row r="8" spans="1:10" ht="15">
      <c r="A8" s="8"/>
      <c r="B8" s="12"/>
      <c r="C8" s="8" t="s">
        <v>181</v>
      </c>
      <c r="D8" s="401">
        <v>161631</v>
      </c>
      <c r="E8" s="503">
        <v>155527</v>
      </c>
      <c r="F8" s="40">
        <v>147951</v>
      </c>
      <c r="G8" s="40">
        <v>9.246304519739645</v>
      </c>
      <c r="H8" s="40">
        <v>3.924720466542797</v>
      </c>
      <c r="I8" s="8"/>
      <c r="J8" s="456"/>
    </row>
    <row r="9" spans="1:10" ht="15">
      <c r="A9" s="8"/>
      <c r="B9" s="12"/>
      <c r="C9" s="8" t="s">
        <v>182</v>
      </c>
      <c r="D9" s="401">
        <v>48893</v>
      </c>
      <c r="E9" s="503">
        <v>51566</v>
      </c>
      <c r="F9" s="40">
        <v>54410</v>
      </c>
      <c r="G9" s="40">
        <v>-10.139680205844515</v>
      </c>
      <c r="H9" s="40">
        <v>-5.183648140247454</v>
      </c>
      <c r="I9" s="8"/>
      <c r="J9" s="456"/>
    </row>
    <row r="10" spans="1:10" ht="15">
      <c r="A10" s="8"/>
      <c r="B10" s="8"/>
      <c r="C10" s="42" t="s">
        <v>23</v>
      </c>
      <c r="D10" s="401">
        <v>42</v>
      </c>
      <c r="E10" s="503">
        <v>127</v>
      </c>
      <c r="F10" s="40">
        <v>146</v>
      </c>
      <c r="G10" s="40">
        <v>-71.23287671232876</v>
      </c>
      <c r="H10" s="40">
        <v>-66.9291338582677</v>
      </c>
      <c r="I10" s="8"/>
      <c r="J10" s="456"/>
    </row>
    <row r="11" spans="2:10" s="11" customFormat="1" ht="14.25" customHeight="1">
      <c r="B11" s="11" t="s">
        <v>158</v>
      </c>
      <c r="D11" s="403">
        <v>188511</v>
      </c>
      <c r="E11" s="515">
        <v>174338</v>
      </c>
      <c r="F11" s="5">
        <v>162961</v>
      </c>
      <c r="G11" s="40">
        <v>15.678597946747995</v>
      </c>
      <c r="H11" s="40">
        <v>8.129610297238688</v>
      </c>
      <c r="I11" s="8"/>
      <c r="J11" s="456"/>
    </row>
    <row r="12" spans="1:10" ht="15">
      <c r="A12" s="8"/>
      <c r="B12" s="12"/>
      <c r="C12" s="8" t="s">
        <v>180</v>
      </c>
      <c r="D12" s="401">
        <v>72747</v>
      </c>
      <c r="E12" s="503">
        <v>54963</v>
      </c>
      <c r="F12" s="40">
        <v>54256</v>
      </c>
      <c r="G12" s="40">
        <v>34.08102329696254</v>
      </c>
      <c r="H12" s="40">
        <v>32.3563124283609</v>
      </c>
      <c r="I12" s="8"/>
      <c r="J12" s="456"/>
    </row>
    <row r="13" spans="1:10" ht="15">
      <c r="A13" s="8"/>
      <c r="B13" s="12"/>
      <c r="C13" s="8" t="s">
        <v>181</v>
      </c>
      <c r="D13" s="401">
        <v>37252</v>
      </c>
      <c r="E13" s="503">
        <v>38801</v>
      </c>
      <c r="F13" s="40">
        <v>35473</v>
      </c>
      <c r="G13" s="40">
        <v>5.015081893270934</v>
      </c>
      <c r="H13" s="40">
        <v>-3.9921651503827205</v>
      </c>
      <c r="I13" s="8"/>
      <c r="J13" s="456"/>
    </row>
    <row r="14" spans="1:10" ht="15">
      <c r="A14" s="8"/>
      <c r="B14" s="12"/>
      <c r="C14" s="8" t="s">
        <v>182</v>
      </c>
      <c r="D14" s="401">
        <v>74563</v>
      </c>
      <c r="E14" s="503">
        <v>75715</v>
      </c>
      <c r="F14" s="40">
        <v>70659</v>
      </c>
      <c r="G14" s="40">
        <v>5.525127726121237</v>
      </c>
      <c r="H14" s="40">
        <v>-1.5214950802350913</v>
      </c>
      <c r="I14" s="8"/>
      <c r="J14" s="456"/>
    </row>
    <row r="15" spans="1:10" ht="15">
      <c r="A15" s="8"/>
      <c r="B15" s="8"/>
      <c r="C15" s="42" t="s">
        <v>23</v>
      </c>
      <c r="D15" s="401">
        <v>3949</v>
      </c>
      <c r="E15" s="503">
        <v>4859</v>
      </c>
      <c r="F15" s="40">
        <v>2573</v>
      </c>
      <c r="G15" s="40">
        <v>53.47842984842597</v>
      </c>
      <c r="H15" s="40">
        <v>-18.728133360773825</v>
      </c>
      <c r="I15" s="8"/>
      <c r="J15" s="456"/>
    </row>
    <row r="16" spans="2:10" s="6" customFormat="1" ht="15">
      <c r="B16" s="6" t="s">
        <v>159</v>
      </c>
      <c r="D16" s="403">
        <v>38000</v>
      </c>
      <c r="E16" s="515">
        <v>31067</v>
      </c>
      <c r="F16" s="5">
        <v>32285</v>
      </c>
      <c r="G16" s="40">
        <v>17.701719064581066</v>
      </c>
      <c r="H16" s="40">
        <v>22.31628416004121</v>
      </c>
      <c r="I16" s="8"/>
      <c r="J16" s="456"/>
    </row>
    <row r="17" spans="2:10" ht="15">
      <c r="B17" s="12"/>
      <c r="C17" s="8" t="s">
        <v>180</v>
      </c>
      <c r="D17" s="401">
        <v>13096</v>
      </c>
      <c r="E17" s="503">
        <v>6556</v>
      </c>
      <c r="F17" s="40">
        <v>7116</v>
      </c>
      <c r="G17" s="40">
        <v>84.03597526700392</v>
      </c>
      <c r="H17" s="40">
        <v>99.75594874923735</v>
      </c>
      <c r="I17" s="8"/>
      <c r="J17" s="456"/>
    </row>
    <row r="18" spans="2:10" ht="15">
      <c r="B18" s="12"/>
      <c r="C18" s="8" t="s">
        <v>181</v>
      </c>
      <c r="D18" s="401">
        <v>11461</v>
      </c>
      <c r="E18" s="503">
        <v>11615</v>
      </c>
      <c r="F18" s="40">
        <v>11219</v>
      </c>
      <c r="G18" s="40">
        <v>2.1570549959889496</v>
      </c>
      <c r="H18" s="40">
        <v>-1.3258717176065415</v>
      </c>
      <c r="I18" s="8"/>
      <c r="J18" s="456"/>
    </row>
    <row r="19" spans="2:10" ht="15">
      <c r="B19" s="12"/>
      <c r="C19" s="8" t="s">
        <v>182</v>
      </c>
      <c r="D19" s="401">
        <v>13190</v>
      </c>
      <c r="E19" s="503">
        <v>12729</v>
      </c>
      <c r="F19" s="40">
        <v>13797</v>
      </c>
      <c r="G19" s="40">
        <v>-4.399507139233172</v>
      </c>
      <c r="H19" s="40">
        <v>3.6216513473171563</v>
      </c>
      <c r="I19" s="8"/>
      <c r="J19" s="456"/>
    </row>
    <row r="20" spans="2:10" ht="15">
      <c r="B20" s="8"/>
      <c r="C20" s="42" t="s">
        <v>23</v>
      </c>
      <c r="D20" s="401">
        <v>253</v>
      </c>
      <c r="E20" s="503">
        <v>167</v>
      </c>
      <c r="F20" s="40">
        <v>153</v>
      </c>
      <c r="G20" s="40">
        <v>65.359477124183</v>
      </c>
      <c r="H20" s="40">
        <v>51.49700598802396</v>
      </c>
      <c r="I20" s="8"/>
      <c r="J20" s="456"/>
    </row>
    <row r="21" spans="2:10" s="6" customFormat="1" ht="15">
      <c r="B21" s="6" t="s">
        <v>160</v>
      </c>
      <c r="D21" s="403">
        <v>19684</v>
      </c>
      <c r="E21" s="515">
        <v>20995</v>
      </c>
      <c r="F21" s="5">
        <v>18704</v>
      </c>
      <c r="G21" s="40">
        <v>5.239520958083843</v>
      </c>
      <c r="H21" s="40">
        <v>-6.244343891402715</v>
      </c>
      <c r="I21" s="8"/>
      <c r="J21" s="456"/>
    </row>
    <row r="22" spans="2:10" ht="15">
      <c r="B22" s="12"/>
      <c r="C22" s="8" t="s">
        <v>180</v>
      </c>
      <c r="D22" s="401">
        <v>9917</v>
      </c>
      <c r="E22" s="503">
        <v>10502</v>
      </c>
      <c r="F22" s="40">
        <v>8565</v>
      </c>
      <c r="G22" s="40">
        <v>15.785172212492693</v>
      </c>
      <c r="H22" s="40">
        <v>-5.57036754903828</v>
      </c>
      <c r="I22" s="8"/>
      <c r="J22" s="456"/>
    </row>
    <row r="23" spans="2:10" ht="15">
      <c r="B23" s="12"/>
      <c r="C23" s="8" t="s">
        <v>181</v>
      </c>
      <c r="D23" s="401">
        <v>1773</v>
      </c>
      <c r="E23" s="503">
        <v>1822</v>
      </c>
      <c r="F23" s="40">
        <v>2247</v>
      </c>
      <c r="G23" s="40">
        <v>-21.094793057409877</v>
      </c>
      <c r="H23" s="40">
        <v>-2.689352360043906</v>
      </c>
      <c r="I23" s="8"/>
      <c r="J23" s="456"/>
    </row>
    <row r="24" spans="2:10" ht="15">
      <c r="B24" s="12"/>
      <c r="C24" s="8" t="s">
        <v>182</v>
      </c>
      <c r="D24" s="401">
        <v>6455</v>
      </c>
      <c r="E24" s="503">
        <v>7184</v>
      </c>
      <c r="F24" s="40">
        <v>6573</v>
      </c>
      <c r="G24" s="40">
        <v>-1.7952228814848592</v>
      </c>
      <c r="H24" s="40">
        <v>-10.147550111358573</v>
      </c>
      <c r="I24" s="8"/>
      <c r="J24" s="456"/>
    </row>
    <row r="25" spans="2:10" ht="15">
      <c r="B25" s="8"/>
      <c r="C25" s="42" t="s">
        <v>23</v>
      </c>
      <c r="D25" s="401">
        <v>1539</v>
      </c>
      <c r="E25" s="503">
        <v>1487</v>
      </c>
      <c r="F25" s="40">
        <v>1319</v>
      </c>
      <c r="G25" s="40">
        <v>16.67930250189538</v>
      </c>
      <c r="H25" s="40">
        <v>3.49697377269671</v>
      </c>
      <c r="I25" s="8"/>
      <c r="J25" s="456"/>
    </row>
    <row r="26" spans="2:10" s="6" customFormat="1" ht="15">
      <c r="B26" s="6" t="s">
        <v>23</v>
      </c>
      <c r="D26" s="403">
        <v>57385</v>
      </c>
      <c r="E26" s="515">
        <v>55721</v>
      </c>
      <c r="F26" s="5">
        <v>53994</v>
      </c>
      <c r="G26" s="40">
        <v>6.280327443790057</v>
      </c>
      <c r="H26" s="40">
        <v>2.986306778413894</v>
      </c>
      <c r="I26" s="8"/>
      <c r="J26" s="456"/>
    </row>
    <row r="27" spans="2:10" ht="15">
      <c r="B27" s="12"/>
      <c r="C27" s="8" t="s">
        <v>180</v>
      </c>
      <c r="D27" s="401">
        <v>30720</v>
      </c>
      <c r="E27" s="503">
        <v>29092</v>
      </c>
      <c r="F27" s="40">
        <v>29646</v>
      </c>
      <c r="G27" s="40">
        <v>3.622748431491596</v>
      </c>
      <c r="H27" s="40">
        <v>5.596040148494441</v>
      </c>
      <c r="I27" s="8"/>
      <c r="J27" s="456"/>
    </row>
    <row r="28" spans="2:10" ht="15">
      <c r="B28" s="12"/>
      <c r="C28" s="8" t="s">
        <v>181</v>
      </c>
      <c r="D28" s="401">
        <v>13397</v>
      </c>
      <c r="E28" s="503">
        <v>14143</v>
      </c>
      <c r="F28" s="40">
        <v>13345</v>
      </c>
      <c r="G28" s="40">
        <v>0.38965904833270226</v>
      </c>
      <c r="H28" s="40">
        <v>-5.274694195008134</v>
      </c>
      <c r="I28" s="8"/>
      <c r="J28" s="456"/>
    </row>
    <row r="29" spans="2:10" ht="15">
      <c r="B29" s="12"/>
      <c r="C29" s="8" t="s">
        <v>182</v>
      </c>
      <c r="D29" s="401">
        <v>13058</v>
      </c>
      <c r="E29" s="503">
        <v>12259</v>
      </c>
      <c r="F29" s="40">
        <v>10768</v>
      </c>
      <c r="G29" s="40">
        <v>21.26671619613669</v>
      </c>
      <c r="H29" s="40">
        <v>6.51766049433069</v>
      </c>
      <c r="I29" s="8"/>
      <c r="J29" s="456"/>
    </row>
    <row r="30" spans="2:10" ht="15">
      <c r="B30" s="8"/>
      <c r="C30" s="42" t="s">
        <v>23</v>
      </c>
      <c r="D30" s="401">
        <v>210</v>
      </c>
      <c r="E30" s="503">
        <v>227</v>
      </c>
      <c r="F30" s="40">
        <v>235</v>
      </c>
      <c r="G30" s="40">
        <v>-10.63829787234043</v>
      </c>
      <c r="H30" s="40">
        <v>-7.488986784140971</v>
      </c>
      <c r="I30" s="8"/>
      <c r="J30" s="456"/>
    </row>
    <row r="31" spans="2:9" ht="14.25">
      <c r="B31" s="8"/>
      <c r="C31" s="8"/>
      <c r="D31" s="674"/>
      <c r="E31" s="503"/>
      <c r="F31" s="40"/>
      <c r="G31" s="145"/>
      <c r="H31" s="145"/>
      <c r="I31" s="8"/>
    </row>
    <row r="32" spans="2:9" ht="14.25">
      <c r="B32" s="8"/>
      <c r="C32" s="1"/>
      <c r="D32" s="674"/>
      <c r="E32" s="559"/>
      <c r="F32" s="77"/>
      <c r="G32" s="44"/>
      <c r="H32" s="44"/>
      <c r="I32" s="8"/>
    </row>
    <row r="33" spans="3:6" ht="14.25">
      <c r="C33" s="12"/>
      <c r="D33" s="40"/>
      <c r="E33" s="503"/>
      <c r="F33" s="40"/>
    </row>
    <row r="34" spans="3:6" ht="14.25">
      <c r="C34" s="1"/>
      <c r="D34" s="40"/>
      <c r="E34" s="503"/>
      <c r="F34" s="40"/>
    </row>
    <row r="35" spans="3:6" ht="14.25">
      <c r="C35" s="1"/>
      <c r="D35" s="40"/>
      <c r="E35" s="503"/>
      <c r="F35" s="40"/>
    </row>
    <row r="36" spans="3:6" ht="14.25">
      <c r="C36" s="1"/>
      <c r="D36" s="40"/>
      <c r="E36" s="40"/>
      <c r="F36" s="40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90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7"/>
  <sheetViews>
    <sheetView showGridLines="0" zoomScale="80" zoomScaleNormal="80" zoomScalePageLayoutView="0" workbookViewId="0" topLeftCell="A1">
      <selection activeCell="C21" sqref="C21"/>
    </sheetView>
  </sheetViews>
  <sheetFormatPr defaultColWidth="9.421875" defaultRowHeight="12.75"/>
  <cols>
    <col min="1" max="1" width="2.421875" style="10" customWidth="1"/>
    <col min="2" max="2" width="3.421875" style="10" customWidth="1"/>
    <col min="3" max="3" width="34.421875" style="4" bestFit="1" customWidth="1"/>
    <col min="4" max="8" width="8.57421875" style="29" customWidth="1"/>
    <col min="9" max="9" width="10.57421875" style="10" bestFit="1" customWidth="1"/>
    <col min="10" max="16384" width="9.421875" style="10" customWidth="1"/>
  </cols>
  <sheetData>
    <row r="1" spans="1:8" s="17" customFormat="1" ht="20.25">
      <c r="A1" s="16" t="s">
        <v>12</v>
      </c>
      <c r="D1" s="41"/>
      <c r="E1" s="41"/>
      <c r="F1" s="41"/>
      <c r="G1" s="41"/>
      <c r="H1" s="41"/>
    </row>
    <row r="2" spans="1:8" s="645" customFormat="1" ht="57.75" customHeight="1">
      <c r="A2" s="699" t="s">
        <v>31</v>
      </c>
      <c r="B2" s="699"/>
      <c r="C2" s="699"/>
      <c r="D2" s="660">
        <v>44713</v>
      </c>
      <c r="E2" s="660">
        <v>44531</v>
      </c>
      <c r="F2" s="660">
        <v>44377</v>
      </c>
      <c r="G2" s="644" t="s">
        <v>397</v>
      </c>
      <c r="H2" s="644" t="s">
        <v>400</v>
      </c>
    </row>
    <row r="3" spans="1:8" s="11" customFormat="1" ht="7.5" customHeight="1">
      <c r="A3" s="3"/>
      <c r="D3" s="403"/>
      <c r="E3" s="515"/>
      <c r="F3" s="5"/>
      <c r="G3" s="201"/>
      <c r="H3" s="201"/>
    </row>
    <row r="4" spans="1:8" s="11" customFormat="1" ht="15" customHeight="1">
      <c r="A4" s="15" t="s">
        <v>183</v>
      </c>
      <c r="D4" s="407"/>
      <c r="E4" s="552"/>
      <c r="F4" s="113"/>
      <c r="G4" s="201"/>
      <c r="H4" s="201"/>
    </row>
    <row r="5" spans="1:11" s="6" customFormat="1" ht="15" customHeight="1">
      <c r="A5" s="11" t="s">
        <v>184</v>
      </c>
      <c r="D5" s="403">
        <v>52014</v>
      </c>
      <c r="E5" s="515">
        <v>57206</v>
      </c>
      <c r="F5" s="5">
        <v>50007</v>
      </c>
      <c r="G5" s="488">
        <v>4.013438118663393</v>
      </c>
      <c r="H5" s="488">
        <v>-9.075971051987553</v>
      </c>
      <c r="I5" s="8"/>
      <c r="J5" s="8"/>
      <c r="K5" s="8"/>
    </row>
    <row r="6" spans="1:11" ht="15" customHeight="1">
      <c r="A6" s="8"/>
      <c r="B6" s="11"/>
      <c r="C6" s="42" t="s">
        <v>185</v>
      </c>
      <c r="D6" s="401">
        <v>4572</v>
      </c>
      <c r="E6" s="503">
        <v>4636</v>
      </c>
      <c r="F6" s="40">
        <v>4700</v>
      </c>
      <c r="G6" s="117">
        <v>-2.7234042553191506</v>
      </c>
      <c r="H6" s="117">
        <v>-1.380500431406384</v>
      </c>
      <c r="I6" s="8"/>
      <c r="J6" s="111"/>
      <c r="K6" s="111"/>
    </row>
    <row r="7" spans="1:11" ht="15" customHeight="1">
      <c r="A7" s="8"/>
      <c r="B7" s="11"/>
      <c r="C7" s="42" t="s">
        <v>186</v>
      </c>
      <c r="D7" s="401">
        <v>6726</v>
      </c>
      <c r="E7" s="503">
        <v>6540</v>
      </c>
      <c r="F7" s="40">
        <v>4875</v>
      </c>
      <c r="G7" s="117">
        <v>37.969230769230776</v>
      </c>
      <c r="H7" s="117">
        <v>2.8440366972477094</v>
      </c>
      <c r="I7" s="8"/>
      <c r="J7" s="111"/>
      <c r="K7" s="111"/>
    </row>
    <row r="8" spans="1:11" ht="15" customHeight="1">
      <c r="A8" s="8"/>
      <c r="B8" s="11"/>
      <c r="C8" s="42" t="s">
        <v>187</v>
      </c>
      <c r="D8" s="401">
        <v>18598</v>
      </c>
      <c r="E8" s="503">
        <v>24865</v>
      </c>
      <c r="F8" s="40">
        <v>21738</v>
      </c>
      <c r="G8" s="117">
        <v>-14.444751127058609</v>
      </c>
      <c r="H8" s="117">
        <v>-25.204102151618745</v>
      </c>
      <c r="I8" s="8"/>
      <c r="J8" s="111"/>
      <c r="K8" s="111"/>
    </row>
    <row r="9" spans="1:11" ht="15" customHeight="1">
      <c r="A9" s="8"/>
      <c r="B9" s="11"/>
      <c r="C9" s="42" t="s">
        <v>188</v>
      </c>
      <c r="D9" s="401">
        <v>6333</v>
      </c>
      <c r="E9" s="503">
        <v>4865</v>
      </c>
      <c r="F9" s="40">
        <v>3550</v>
      </c>
      <c r="G9" s="117">
        <v>78.3943661971831</v>
      </c>
      <c r="H9" s="117">
        <v>30.17471736896198</v>
      </c>
      <c r="I9" s="8"/>
      <c r="J9" s="111"/>
      <c r="K9" s="111"/>
    </row>
    <row r="10" spans="1:11" ht="15" customHeight="1">
      <c r="A10" s="8"/>
      <c r="B10" s="8"/>
      <c r="C10" s="42" t="s">
        <v>189</v>
      </c>
      <c r="D10" s="401">
        <v>8581</v>
      </c>
      <c r="E10" s="503">
        <v>10611</v>
      </c>
      <c r="F10" s="40">
        <v>10648</v>
      </c>
      <c r="G10" s="117">
        <v>-19.41209616829451</v>
      </c>
      <c r="H10" s="117">
        <v>-19.13109037790972</v>
      </c>
      <c r="I10" s="8"/>
      <c r="J10" s="111"/>
      <c r="K10" s="111"/>
    </row>
    <row r="11" spans="1:11" ht="15" customHeight="1">
      <c r="A11" s="8"/>
      <c r="B11" s="8"/>
      <c r="C11" s="8" t="s">
        <v>190</v>
      </c>
      <c r="D11" s="487">
        <v>7204</v>
      </c>
      <c r="E11" s="43">
        <v>5689</v>
      </c>
      <c r="F11" s="43">
        <v>4496</v>
      </c>
      <c r="G11" s="117">
        <v>60.23131672597866</v>
      </c>
      <c r="H11" s="117">
        <v>26.6303392511865</v>
      </c>
      <c r="I11" s="8"/>
      <c r="J11" s="111"/>
      <c r="K11" s="111"/>
    </row>
    <row r="12" spans="1:11" ht="15" customHeight="1">
      <c r="A12" s="8"/>
      <c r="B12" s="8"/>
      <c r="C12" s="8"/>
      <c r="D12" s="401"/>
      <c r="E12" s="503"/>
      <c r="F12" s="40"/>
      <c r="G12" s="44"/>
      <c r="H12" s="44"/>
      <c r="I12" s="8"/>
      <c r="J12" s="171"/>
      <c r="K12" s="8"/>
    </row>
    <row r="13" spans="1:11" s="11" customFormat="1" ht="15" customHeight="1">
      <c r="A13" s="11" t="s">
        <v>184</v>
      </c>
      <c r="D13" s="403">
        <v>52014</v>
      </c>
      <c r="E13" s="515">
        <v>57206</v>
      </c>
      <c r="F13" s="5">
        <v>50007</v>
      </c>
      <c r="G13" s="488">
        <v>4.013438118663393</v>
      </c>
      <c r="H13" s="488">
        <v>-9.075971051987553</v>
      </c>
      <c r="I13" s="8"/>
      <c r="J13" s="111"/>
      <c r="K13" s="111"/>
    </row>
    <row r="14" spans="1:11" ht="15" customHeight="1">
      <c r="A14" s="8"/>
      <c r="B14" s="8"/>
      <c r="C14" s="8" t="s">
        <v>191</v>
      </c>
      <c r="D14" s="401">
        <v>33218</v>
      </c>
      <c r="E14" s="503">
        <v>38056</v>
      </c>
      <c r="F14" s="40">
        <v>34259</v>
      </c>
      <c r="G14" s="117">
        <v>-3.038617589538517</v>
      </c>
      <c r="H14" s="117">
        <v>-12.712844229556442</v>
      </c>
      <c r="I14" s="8"/>
      <c r="J14" s="111"/>
      <c r="K14" s="111"/>
    </row>
    <row r="15" spans="1:11" ht="15" customHeight="1">
      <c r="A15" s="8"/>
      <c r="B15" s="8"/>
      <c r="C15" s="8" t="s">
        <v>446</v>
      </c>
      <c r="D15" s="401">
        <v>18796</v>
      </c>
      <c r="E15" s="503">
        <v>19150</v>
      </c>
      <c r="F15" s="40">
        <v>15748</v>
      </c>
      <c r="G15" s="117">
        <v>19.354838709677423</v>
      </c>
      <c r="H15" s="117">
        <v>-1.8485639686684041</v>
      </c>
      <c r="I15" s="8"/>
      <c r="J15" s="111"/>
      <c r="K15" s="111"/>
    </row>
    <row r="16" spans="1:11" ht="15" customHeight="1">
      <c r="A16" s="8"/>
      <c r="B16" s="8"/>
      <c r="C16" s="1"/>
      <c r="D16" s="503"/>
      <c r="E16" s="503"/>
      <c r="F16" s="40"/>
      <c r="G16" s="43"/>
      <c r="H16" s="43"/>
      <c r="I16" s="8"/>
      <c r="J16" s="8"/>
      <c r="K16" s="8"/>
    </row>
    <row r="17" spans="1:8" ht="15" customHeight="1">
      <c r="A17" s="8"/>
      <c r="B17" s="8"/>
      <c r="C17" s="1"/>
      <c r="D17" s="559"/>
      <c r="E17" s="559"/>
      <c r="F17" s="77"/>
      <c r="G17" s="40"/>
      <c r="H17" s="40"/>
    </row>
    <row r="18" spans="1:8" ht="15" customHeight="1">
      <c r="A18" s="8"/>
      <c r="B18" s="89" t="s">
        <v>82</v>
      </c>
      <c r="C18" s="390" t="s">
        <v>192</v>
      </c>
      <c r="D18" s="77"/>
      <c r="E18" s="77"/>
      <c r="F18" s="77"/>
      <c r="G18" s="40"/>
      <c r="H18" s="40"/>
    </row>
    <row r="19" spans="1:8" ht="14.25">
      <c r="A19" s="8"/>
      <c r="B19" s="8"/>
      <c r="C19" s="1"/>
      <c r="D19" s="77"/>
      <c r="E19" s="77"/>
      <c r="F19" s="77"/>
      <c r="G19" s="40"/>
      <c r="H19" s="40"/>
    </row>
    <row r="20" spans="1:8" ht="14.25">
      <c r="A20" s="8"/>
      <c r="B20" s="8"/>
      <c r="C20" s="1"/>
      <c r="D20" s="77"/>
      <c r="E20" s="77"/>
      <c r="F20" s="77"/>
      <c r="G20" s="40"/>
      <c r="H20" s="40"/>
    </row>
    <row r="21" spans="1:8" ht="14.25">
      <c r="A21" s="8"/>
      <c r="B21" s="8"/>
      <c r="C21" s="1"/>
      <c r="D21" s="77"/>
      <c r="E21" s="77"/>
      <c r="F21" s="77"/>
      <c r="G21" s="40"/>
      <c r="H21" s="40"/>
    </row>
    <row r="22" spans="1:8" ht="14.25">
      <c r="A22" s="8"/>
      <c r="B22" s="8"/>
      <c r="C22" s="1"/>
      <c r="D22" s="77"/>
      <c r="E22" s="77"/>
      <c r="F22" s="77"/>
      <c r="G22" s="40"/>
      <c r="H22" s="40"/>
    </row>
    <row r="23" spans="1:8" ht="14.25">
      <c r="A23" s="8"/>
      <c r="B23" s="8"/>
      <c r="C23" s="1"/>
      <c r="D23" s="77"/>
      <c r="E23" s="77"/>
      <c r="F23" s="77"/>
      <c r="G23" s="40"/>
      <c r="H23" s="40"/>
    </row>
    <row r="24" spans="1:8" ht="14.25">
      <c r="A24" s="8"/>
      <c r="B24" s="8"/>
      <c r="C24" s="1"/>
      <c r="D24" s="40"/>
      <c r="E24" s="40"/>
      <c r="F24" s="40"/>
      <c r="G24" s="40"/>
      <c r="H24" s="40"/>
    </row>
    <row r="25" spans="1:8" ht="14.25">
      <c r="A25" s="8"/>
      <c r="B25" s="8"/>
      <c r="C25" s="1"/>
      <c r="D25" s="40"/>
      <c r="E25" s="40"/>
      <c r="F25" s="40"/>
      <c r="G25" s="40"/>
      <c r="H25" s="40"/>
    </row>
    <row r="26" spans="1:8" ht="14.25">
      <c r="A26" s="8"/>
      <c r="B26" s="8"/>
      <c r="C26" s="1"/>
      <c r="D26" s="40"/>
      <c r="E26" s="40"/>
      <c r="F26" s="40"/>
      <c r="G26" s="40"/>
      <c r="H26" s="40"/>
    </row>
    <row r="27" spans="1:8" ht="14.25">
      <c r="A27" s="8"/>
      <c r="B27" s="8"/>
      <c r="C27" s="1"/>
      <c r="D27" s="40"/>
      <c r="E27" s="40"/>
      <c r="F27" s="40"/>
      <c r="G27" s="40"/>
      <c r="H27" s="40"/>
    </row>
    <row r="28" spans="1:8" ht="14.25">
      <c r="A28" s="8"/>
      <c r="B28" s="8"/>
      <c r="C28" s="1"/>
      <c r="D28" s="40"/>
      <c r="E28" s="40"/>
      <c r="F28" s="40"/>
      <c r="G28" s="40"/>
      <c r="H28" s="40"/>
    </row>
    <row r="29" spans="1:8" ht="14.25">
      <c r="A29" s="8"/>
      <c r="B29" s="8"/>
      <c r="C29" s="1"/>
      <c r="D29" s="40"/>
      <c r="E29" s="40"/>
      <c r="F29" s="40"/>
      <c r="G29" s="40"/>
      <c r="H29" s="40"/>
    </row>
    <row r="30" spans="1:8" ht="14.25">
      <c r="A30" s="8"/>
      <c r="B30" s="8"/>
      <c r="C30" s="1"/>
      <c r="D30" s="40"/>
      <c r="E30" s="40"/>
      <c r="F30" s="40"/>
      <c r="G30" s="40"/>
      <c r="H30" s="40"/>
    </row>
    <row r="31" spans="1:8" s="29" customFormat="1" ht="14.25">
      <c r="A31" s="8"/>
      <c r="B31" s="8"/>
      <c r="C31" s="1"/>
      <c r="D31" s="40"/>
      <c r="E31" s="40"/>
      <c r="F31" s="40"/>
      <c r="G31" s="40"/>
      <c r="H31" s="40"/>
    </row>
    <row r="32" spans="1:8" s="29" customFormat="1" ht="14.25">
      <c r="A32" s="8"/>
      <c r="B32" s="8"/>
      <c r="C32" s="1"/>
      <c r="D32" s="40"/>
      <c r="E32" s="40"/>
      <c r="F32" s="40"/>
      <c r="G32" s="40"/>
      <c r="H32" s="40"/>
    </row>
    <row r="33" spans="1:6" s="29" customFormat="1" ht="14.25">
      <c r="A33" s="8"/>
      <c r="B33" s="8"/>
      <c r="C33" s="1"/>
      <c r="D33" s="40"/>
      <c r="E33" s="40"/>
      <c r="F33" s="40"/>
    </row>
    <row r="34" spans="1:6" s="29" customFormat="1" ht="14.25">
      <c r="A34" s="8"/>
      <c r="B34" s="8"/>
      <c r="C34" s="1"/>
      <c r="D34" s="40"/>
      <c r="E34" s="40"/>
      <c r="F34" s="40"/>
    </row>
    <row r="35" spans="1:6" s="29" customFormat="1" ht="14.25">
      <c r="A35" s="8"/>
      <c r="B35" s="8"/>
      <c r="C35" s="1"/>
      <c r="D35" s="40"/>
      <c r="E35" s="40"/>
      <c r="F35" s="40"/>
    </row>
    <row r="36" spans="1:6" s="29" customFormat="1" ht="14.25">
      <c r="A36" s="8"/>
      <c r="B36" s="8"/>
      <c r="C36" s="1"/>
      <c r="D36" s="40"/>
      <c r="E36" s="40"/>
      <c r="F36" s="40"/>
    </row>
    <row r="37" spans="1:6" s="29" customFormat="1" ht="14.25">
      <c r="A37" s="8"/>
      <c r="B37" s="8"/>
      <c r="C37" s="1"/>
      <c r="D37" s="40"/>
      <c r="E37" s="40"/>
      <c r="F37" s="40"/>
    </row>
    <row r="38" spans="1:6" s="29" customFormat="1" ht="14.25">
      <c r="A38" s="8"/>
      <c r="B38" s="8"/>
      <c r="C38" s="1"/>
      <c r="D38" s="40"/>
      <c r="E38" s="40"/>
      <c r="F38" s="40"/>
    </row>
    <row r="39" spans="1:6" s="29" customFormat="1" ht="14.25">
      <c r="A39" s="8"/>
      <c r="B39" s="8"/>
      <c r="C39" s="1"/>
      <c r="D39" s="40"/>
      <c r="E39" s="40"/>
      <c r="F39" s="40"/>
    </row>
    <row r="40" spans="1:6" s="29" customFormat="1" ht="14.25">
      <c r="A40" s="8"/>
      <c r="B40" s="8"/>
      <c r="C40" s="1"/>
      <c r="D40" s="40"/>
      <c r="E40" s="40"/>
      <c r="F40" s="40"/>
    </row>
    <row r="41" spans="1:6" s="29" customFormat="1" ht="14.25">
      <c r="A41" s="8"/>
      <c r="B41" s="8"/>
      <c r="C41" s="1"/>
      <c r="D41" s="40"/>
      <c r="E41" s="40"/>
      <c r="F41" s="40"/>
    </row>
    <row r="42" spans="1:6" s="29" customFormat="1" ht="14.25">
      <c r="A42" s="8"/>
      <c r="B42" s="8"/>
      <c r="C42" s="1"/>
      <c r="D42" s="40"/>
      <c r="E42" s="40"/>
      <c r="F42" s="40"/>
    </row>
    <row r="43" spans="1:6" s="29" customFormat="1" ht="14.25">
      <c r="A43" s="8"/>
      <c r="B43" s="8"/>
      <c r="C43" s="1"/>
      <c r="D43" s="40"/>
      <c r="E43" s="40"/>
      <c r="F43" s="40"/>
    </row>
    <row r="44" spans="1:6" s="29" customFormat="1" ht="14.25">
      <c r="A44" s="8"/>
      <c r="B44" s="8"/>
      <c r="C44" s="1"/>
      <c r="D44" s="40"/>
      <c r="E44" s="40"/>
      <c r="F44" s="40"/>
    </row>
    <row r="45" spans="1:6" s="29" customFormat="1" ht="14.25">
      <c r="A45" s="8"/>
      <c r="B45" s="8"/>
      <c r="C45" s="1"/>
      <c r="D45" s="40"/>
      <c r="E45" s="40"/>
      <c r="F45" s="40"/>
    </row>
    <row r="46" spans="1:6" s="29" customFormat="1" ht="14.25">
      <c r="A46" s="8"/>
      <c r="B46" s="8"/>
      <c r="C46" s="1"/>
      <c r="D46" s="40"/>
      <c r="E46" s="40"/>
      <c r="F46" s="40"/>
    </row>
    <row r="47" spans="1:6" s="29" customFormat="1" ht="14.25">
      <c r="A47" s="8"/>
      <c r="B47" s="8"/>
      <c r="C47" s="1"/>
      <c r="D47" s="40"/>
      <c r="E47" s="40"/>
      <c r="F47" s="40"/>
    </row>
    <row r="48" spans="1:6" s="29" customFormat="1" ht="14.25">
      <c r="A48" s="8"/>
      <c r="B48" s="8"/>
      <c r="C48" s="1"/>
      <c r="D48" s="40"/>
      <c r="E48" s="40"/>
      <c r="F48" s="40"/>
    </row>
    <row r="49" spans="1:6" s="29" customFormat="1" ht="14.25">
      <c r="A49" s="8"/>
      <c r="B49" s="8"/>
      <c r="C49" s="1"/>
      <c r="D49" s="40"/>
      <c r="E49" s="40"/>
      <c r="F49" s="40"/>
    </row>
    <row r="50" spans="1:6" s="29" customFormat="1" ht="14.25">
      <c r="A50" s="8"/>
      <c r="B50" s="8"/>
      <c r="C50" s="1"/>
      <c r="D50" s="40"/>
      <c r="E50" s="40"/>
      <c r="F50" s="40"/>
    </row>
    <row r="51" spans="1:6" s="29" customFormat="1" ht="14.25">
      <c r="A51" s="8"/>
      <c r="B51" s="8"/>
      <c r="C51" s="1"/>
      <c r="D51" s="40"/>
      <c r="E51" s="40"/>
      <c r="F51" s="40"/>
    </row>
    <row r="52" spans="1:6" s="29" customFormat="1" ht="14.25">
      <c r="A52" s="8"/>
      <c r="B52" s="8"/>
      <c r="C52" s="1"/>
      <c r="D52" s="40"/>
      <c r="E52" s="40"/>
      <c r="F52" s="40"/>
    </row>
    <row r="53" spans="1:6" s="29" customFormat="1" ht="14.25">
      <c r="A53" s="8"/>
      <c r="B53" s="8"/>
      <c r="C53" s="1"/>
      <c r="D53" s="40"/>
      <c r="E53" s="40"/>
      <c r="F53" s="40"/>
    </row>
    <row r="54" spans="1:6" s="29" customFormat="1" ht="14.25">
      <c r="A54" s="8"/>
      <c r="B54" s="8"/>
      <c r="C54" s="1"/>
      <c r="D54" s="40"/>
      <c r="E54" s="40"/>
      <c r="F54" s="40"/>
    </row>
    <row r="55" spans="1:6" s="29" customFormat="1" ht="14.25">
      <c r="A55" s="8"/>
      <c r="B55" s="8"/>
      <c r="C55" s="1"/>
      <c r="D55" s="40"/>
      <c r="E55" s="40"/>
      <c r="F55" s="40"/>
    </row>
    <row r="56" spans="1:6" s="29" customFormat="1" ht="14.25">
      <c r="A56" s="8"/>
      <c r="B56" s="8"/>
      <c r="C56" s="1"/>
      <c r="D56" s="40"/>
      <c r="E56" s="40"/>
      <c r="F56" s="40"/>
    </row>
    <row r="57" spans="1:6" s="29" customFormat="1" ht="14.25">
      <c r="A57" s="8"/>
      <c r="B57" s="8"/>
      <c r="C57" s="1"/>
      <c r="D57" s="40"/>
      <c r="E57" s="40"/>
      <c r="F57" s="40"/>
    </row>
    <row r="58" spans="1:6" s="29" customFormat="1" ht="14.25">
      <c r="A58" s="8"/>
      <c r="B58" s="8"/>
      <c r="C58" s="1"/>
      <c r="D58" s="40"/>
      <c r="E58" s="40"/>
      <c r="F58" s="40"/>
    </row>
    <row r="59" spans="1:6" s="29" customFormat="1" ht="14.25">
      <c r="A59" s="8"/>
      <c r="B59" s="8"/>
      <c r="C59" s="1"/>
      <c r="D59" s="40"/>
      <c r="E59" s="40"/>
      <c r="F59" s="40"/>
    </row>
    <row r="60" spans="1:6" s="29" customFormat="1" ht="14.25">
      <c r="A60" s="8"/>
      <c r="B60" s="8"/>
      <c r="C60" s="1"/>
      <c r="D60" s="40"/>
      <c r="E60" s="40"/>
      <c r="F60" s="40"/>
    </row>
    <row r="61" spans="1:6" s="29" customFormat="1" ht="14.25">
      <c r="A61" s="8"/>
      <c r="B61" s="8"/>
      <c r="C61" s="1"/>
      <c r="D61" s="40"/>
      <c r="E61" s="40"/>
      <c r="F61" s="40"/>
    </row>
    <row r="62" spans="1:6" s="29" customFormat="1" ht="14.25">
      <c r="A62" s="8"/>
      <c r="B62" s="8"/>
      <c r="C62" s="1"/>
      <c r="D62" s="40"/>
      <c r="E62" s="40"/>
      <c r="F62" s="40"/>
    </row>
    <row r="63" spans="1:6" s="29" customFormat="1" ht="14.25">
      <c r="A63" s="8"/>
      <c r="B63" s="8"/>
      <c r="C63" s="1"/>
      <c r="D63" s="40"/>
      <c r="E63" s="40"/>
      <c r="F63" s="40"/>
    </row>
    <row r="64" spans="1:6" s="29" customFormat="1" ht="14.25">
      <c r="A64" s="8"/>
      <c r="B64" s="8"/>
      <c r="C64" s="1"/>
      <c r="D64" s="40"/>
      <c r="E64" s="40"/>
      <c r="F64" s="40"/>
    </row>
    <row r="65" spans="1:6" s="29" customFormat="1" ht="14.25">
      <c r="A65" s="8"/>
      <c r="B65" s="8"/>
      <c r="C65" s="1"/>
      <c r="D65" s="40"/>
      <c r="E65" s="40"/>
      <c r="F65" s="40"/>
    </row>
    <row r="66" spans="1:6" s="29" customFormat="1" ht="14.25">
      <c r="A66" s="8"/>
      <c r="B66" s="8"/>
      <c r="C66" s="1"/>
      <c r="D66" s="40"/>
      <c r="E66" s="40"/>
      <c r="F66" s="40"/>
    </row>
    <row r="67" spans="1:6" s="29" customFormat="1" ht="14.25">
      <c r="A67" s="8"/>
      <c r="B67" s="8"/>
      <c r="C67" s="1"/>
      <c r="D67" s="40"/>
      <c r="E67" s="40"/>
      <c r="F67" s="40"/>
    </row>
    <row r="68" spans="1:6" s="29" customFormat="1" ht="14.25">
      <c r="A68" s="8"/>
      <c r="B68" s="8"/>
      <c r="C68" s="1"/>
      <c r="D68" s="40"/>
      <c r="E68" s="40"/>
      <c r="F68" s="40"/>
    </row>
    <row r="69" spans="1:6" s="29" customFormat="1" ht="14.25">
      <c r="A69" s="8"/>
      <c r="B69" s="8"/>
      <c r="C69" s="1"/>
      <c r="D69" s="40"/>
      <c r="E69" s="40"/>
      <c r="F69" s="40"/>
    </row>
    <row r="70" spans="1:6" s="29" customFormat="1" ht="14.25">
      <c r="A70" s="8"/>
      <c r="B70" s="8"/>
      <c r="C70" s="1"/>
      <c r="D70" s="40"/>
      <c r="E70" s="40"/>
      <c r="F70" s="40"/>
    </row>
    <row r="71" spans="1:6" s="29" customFormat="1" ht="14.25">
      <c r="A71" s="8"/>
      <c r="B71" s="8"/>
      <c r="C71" s="1"/>
      <c r="D71" s="40"/>
      <c r="E71" s="40"/>
      <c r="F71" s="40"/>
    </row>
    <row r="72" spans="1:6" s="29" customFormat="1" ht="14.25">
      <c r="A72" s="8"/>
      <c r="B72" s="8"/>
      <c r="C72" s="1"/>
      <c r="D72" s="40"/>
      <c r="E72" s="40"/>
      <c r="F72" s="40"/>
    </row>
    <row r="73" spans="1:6" s="29" customFormat="1" ht="14.25">
      <c r="A73" s="8"/>
      <c r="B73" s="8"/>
      <c r="C73" s="1"/>
      <c r="D73" s="40"/>
      <c r="E73" s="40"/>
      <c r="F73" s="40"/>
    </row>
    <row r="74" spans="1:6" s="29" customFormat="1" ht="14.25">
      <c r="A74" s="8"/>
      <c r="B74" s="8"/>
      <c r="C74" s="1"/>
      <c r="D74" s="40"/>
      <c r="E74" s="40"/>
      <c r="F74" s="40"/>
    </row>
    <row r="75" spans="1:6" s="29" customFormat="1" ht="14.25">
      <c r="A75" s="8"/>
      <c r="B75" s="8"/>
      <c r="C75" s="1"/>
      <c r="D75" s="40"/>
      <c r="E75" s="40"/>
      <c r="F75" s="40"/>
    </row>
    <row r="76" spans="1:6" s="29" customFormat="1" ht="14.25">
      <c r="A76" s="8"/>
      <c r="B76" s="8"/>
      <c r="C76" s="1"/>
      <c r="D76" s="40"/>
      <c r="E76" s="40"/>
      <c r="F76" s="40"/>
    </row>
    <row r="77" spans="1:6" s="29" customFormat="1" ht="14.25">
      <c r="A77" s="8"/>
      <c r="B77" s="8"/>
      <c r="C77" s="1"/>
      <c r="D77" s="40"/>
      <c r="E77" s="40"/>
      <c r="F77" s="40"/>
    </row>
    <row r="78" spans="1:6" s="29" customFormat="1" ht="14.25">
      <c r="A78" s="8"/>
      <c r="B78" s="8"/>
      <c r="C78" s="1"/>
      <c r="D78" s="40"/>
      <c r="E78" s="40"/>
      <c r="F78" s="40"/>
    </row>
    <row r="79" spans="1:6" s="29" customFormat="1" ht="14.25">
      <c r="A79" s="8"/>
      <c r="B79" s="8"/>
      <c r="C79" s="1"/>
      <c r="D79" s="40"/>
      <c r="E79" s="40"/>
      <c r="F79" s="40"/>
    </row>
    <row r="80" spans="1:6" s="29" customFormat="1" ht="14.25">
      <c r="A80" s="8"/>
      <c r="B80" s="8"/>
      <c r="C80" s="1"/>
      <c r="D80" s="40"/>
      <c r="E80" s="40"/>
      <c r="F80" s="40"/>
    </row>
    <row r="81" spans="1:6" s="29" customFormat="1" ht="14.25">
      <c r="A81" s="8"/>
      <c r="B81" s="8"/>
      <c r="C81" s="1"/>
      <c r="D81" s="40"/>
      <c r="E81" s="40"/>
      <c r="F81" s="40"/>
    </row>
    <row r="82" spans="1:6" s="29" customFormat="1" ht="14.25">
      <c r="A82" s="8"/>
      <c r="B82" s="8"/>
      <c r="C82" s="1"/>
      <c r="D82" s="40"/>
      <c r="E82" s="40"/>
      <c r="F82" s="40"/>
    </row>
    <row r="83" spans="1:6" s="29" customFormat="1" ht="14.25">
      <c r="A83" s="8"/>
      <c r="B83" s="8"/>
      <c r="C83" s="1"/>
      <c r="D83" s="40"/>
      <c r="E83" s="40"/>
      <c r="F83" s="40"/>
    </row>
    <row r="84" spans="1:6" s="29" customFormat="1" ht="14.25">
      <c r="A84" s="8"/>
      <c r="B84" s="8"/>
      <c r="C84" s="1"/>
      <c r="D84" s="40"/>
      <c r="E84" s="40"/>
      <c r="F84" s="40"/>
    </row>
    <row r="85" spans="1:6" s="29" customFormat="1" ht="14.25">
      <c r="A85" s="8"/>
      <c r="B85" s="8"/>
      <c r="C85" s="1"/>
      <c r="D85" s="40"/>
      <c r="E85" s="40"/>
      <c r="F85" s="40"/>
    </row>
    <row r="86" spans="1:6" s="29" customFormat="1" ht="14.25">
      <c r="A86" s="8"/>
      <c r="B86" s="8"/>
      <c r="C86" s="1"/>
      <c r="D86" s="40"/>
      <c r="E86" s="40"/>
      <c r="F86" s="40"/>
    </row>
    <row r="87" spans="1:6" s="29" customFormat="1" ht="14.25">
      <c r="A87" s="8"/>
      <c r="B87" s="8"/>
      <c r="C87" s="1"/>
      <c r="D87" s="40"/>
      <c r="E87" s="40"/>
      <c r="F87" s="40"/>
    </row>
    <row r="88" spans="1:6" s="29" customFormat="1" ht="14.25">
      <c r="A88" s="8"/>
      <c r="B88" s="8"/>
      <c r="C88" s="1"/>
      <c r="D88" s="40"/>
      <c r="E88" s="40"/>
      <c r="F88" s="40"/>
    </row>
    <row r="89" spans="1:6" s="29" customFormat="1" ht="14.25">
      <c r="A89" s="8"/>
      <c r="B89" s="8"/>
      <c r="C89" s="1"/>
      <c r="D89" s="40"/>
      <c r="E89" s="40"/>
      <c r="F89" s="40"/>
    </row>
    <row r="90" spans="1:6" s="29" customFormat="1" ht="14.25">
      <c r="A90" s="8"/>
      <c r="B90" s="8"/>
      <c r="C90" s="1"/>
      <c r="D90" s="40"/>
      <c r="E90" s="40"/>
      <c r="F90" s="40"/>
    </row>
    <row r="91" spans="1:6" s="29" customFormat="1" ht="14.25">
      <c r="A91" s="8"/>
      <c r="B91" s="8"/>
      <c r="C91" s="1"/>
      <c r="D91" s="40"/>
      <c r="E91" s="40"/>
      <c r="F91" s="40"/>
    </row>
    <row r="92" spans="1:6" s="29" customFormat="1" ht="14.25">
      <c r="A92" s="8"/>
      <c r="B92" s="8"/>
      <c r="C92" s="1"/>
      <c r="D92" s="40"/>
      <c r="E92" s="40"/>
      <c r="F92" s="40"/>
    </row>
    <row r="93" spans="1:6" s="29" customFormat="1" ht="14.25">
      <c r="A93" s="8"/>
      <c r="B93" s="8"/>
      <c r="C93" s="1"/>
      <c r="D93" s="40"/>
      <c r="E93" s="40"/>
      <c r="F93" s="40"/>
    </row>
    <row r="94" spans="1:6" s="29" customFormat="1" ht="14.25">
      <c r="A94" s="8"/>
      <c r="B94" s="8"/>
      <c r="C94" s="1"/>
      <c r="D94" s="40"/>
      <c r="E94" s="40"/>
      <c r="F94" s="40"/>
    </row>
    <row r="95" spans="1:6" s="29" customFormat="1" ht="14.25">
      <c r="A95" s="8"/>
      <c r="B95" s="8"/>
      <c r="C95" s="1"/>
      <c r="D95" s="40"/>
      <c r="E95" s="40"/>
      <c r="F95" s="40"/>
    </row>
    <row r="96" spans="1:6" s="29" customFormat="1" ht="14.25">
      <c r="A96" s="8"/>
      <c r="B96" s="8"/>
      <c r="C96" s="1"/>
      <c r="D96" s="40"/>
      <c r="E96" s="40"/>
      <c r="F96" s="40"/>
    </row>
    <row r="97" spans="1:6" s="29" customFormat="1" ht="14.25">
      <c r="A97" s="8"/>
      <c r="B97" s="8"/>
      <c r="C97" s="1"/>
      <c r="D97" s="40"/>
      <c r="E97" s="40"/>
      <c r="F97" s="40"/>
    </row>
    <row r="98" spans="1:6" s="29" customFormat="1" ht="14.25">
      <c r="A98" s="8"/>
      <c r="B98" s="8"/>
      <c r="C98" s="1"/>
      <c r="D98" s="40"/>
      <c r="E98" s="40"/>
      <c r="F98" s="40"/>
    </row>
    <row r="99" spans="1:6" s="29" customFormat="1" ht="14.25">
      <c r="A99" s="8"/>
      <c r="B99" s="8"/>
      <c r="C99" s="1"/>
      <c r="D99" s="40"/>
      <c r="E99" s="40"/>
      <c r="F99" s="40"/>
    </row>
    <row r="100" spans="1:6" s="29" customFormat="1" ht="14.25">
      <c r="A100" s="8"/>
      <c r="B100" s="8"/>
      <c r="C100" s="1"/>
      <c r="D100" s="40"/>
      <c r="E100" s="40"/>
      <c r="F100" s="40"/>
    </row>
    <row r="101" spans="1:6" s="29" customFormat="1" ht="14.25">
      <c r="A101" s="8"/>
      <c r="B101" s="8"/>
      <c r="C101" s="1"/>
      <c r="D101" s="40"/>
      <c r="E101" s="40"/>
      <c r="F101" s="40"/>
    </row>
    <row r="102" spans="1:6" s="29" customFormat="1" ht="14.25">
      <c r="A102" s="8"/>
      <c r="B102" s="8"/>
      <c r="C102" s="1"/>
      <c r="D102" s="40"/>
      <c r="E102" s="40"/>
      <c r="F102" s="40"/>
    </row>
    <row r="103" spans="1:6" s="29" customFormat="1" ht="14.25">
      <c r="A103" s="8"/>
      <c r="B103" s="8"/>
      <c r="C103" s="1"/>
      <c r="D103" s="40"/>
      <c r="E103" s="40"/>
      <c r="F103" s="40"/>
    </row>
    <row r="104" spans="1:6" s="29" customFormat="1" ht="14.25">
      <c r="A104" s="8"/>
      <c r="B104" s="8"/>
      <c r="C104" s="1"/>
      <c r="D104" s="40"/>
      <c r="E104" s="40"/>
      <c r="F104" s="40"/>
    </row>
    <row r="105" spans="1:6" s="29" customFormat="1" ht="14.25">
      <c r="A105" s="8"/>
      <c r="B105" s="8"/>
      <c r="C105" s="1"/>
      <c r="D105" s="40"/>
      <c r="E105" s="40"/>
      <c r="F105" s="40"/>
    </row>
    <row r="106" spans="1:6" s="29" customFormat="1" ht="14.25">
      <c r="A106" s="8"/>
      <c r="B106" s="8"/>
      <c r="C106" s="1"/>
      <c r="D106" s="40"/>
      <c r="E106" s="40"/>
      <c r="F106" s="40"/>
    </row>
    <row r="107" spans="1:6" s="29" customFormat="1" ht="14.25">
      <c r="A107" s="8"/>
      <c r="B107" s="8"/>
      <c r="C107" s="1"/>
      <c r="D107" s="40"/>
      <c r="E107" s="40"/>
      <c r="F107" s="40"/>
    </row>
    <row r="108" spans="1:6" s="29" customFormat="1" ht="14.25">
      <c r="A108" s="8"/>
      <c r="B108" s="8"/>
      <c r="C108" s="1"/>
      <c r="D108" s="40"/>
      <c r="E108" s="40"/>
      <c r="F108" s="40"/>
    </row>
    <row r="109" spans="1:6" s="29" customFormat="1" ht="14.25">
      <c r="A109" s="8"/>
      <c r="B109" s="8"/>
      <c r="C109" s="1"/>
      <c r="D109" s="40"/>
      <c r="E109" s="40"/>
      <c r="F109" s="40"/>
    </row>
    <row r="110" spans="1:6" s="29" customFormat="1" ht="14.25">
      <c r="A110" s="8"/>
      <c r="B110" s="8"/>
      <c r="C110" s="1"/>
      <c r="D110" s="40"/>
      <c r="E110" s="40"/>
      <c r="F110" s="40"/>
    </row>
    <row r="111" spans="1:6" s="29" customFormat="1" ht="14.25">
      <c r="A111" s="8"/>
      <c r="B111" s="8"/>
      <c r="C111" s="1"/>
      <c r="D111" s="40"/>
      <c r="E111" s="40"/>
      <c r="F111" s="40"/>
    </row>
    <row r="112" spans="1:6" s="29" customFormat="1" ht="14.25">
      <c r="A112" s="8"/>
      <c r="B112" s="8"/>
      <c r="C112" s="1"/>
      <c r="D112" s="40"/>
      <c r="E112" s="40"/>
      <c r="F112" s="40"/>
    </row>
    <row r="113" spans="1:6" s="29" customFormat="1" ht="14.25">
      <c r="A113" s="8"/>
      <c r="B113" s="8"/>
      <c r="C113" s="1"/>
      <c r="D113" s="40"/>
      <c r="E113" s="40"/>
      <c r="F113" s="40"/>
    </row>
    <row r="114" spans="1:6" s="29" customFormat="1" ht="14.25">
      <c r="A114" s="8"/>
      <c r="B114" s="8"/>
      <c r="C114" s="1"/>
      <c r="D114" s="40"/>
      <c r="E114" s="40"/>
      <c r="F114" s="40"/>
    </row>
    <row r="115" spans="1:6" s="29" customFormat="1" ht="14.25">
      <c r="A115" s="8"/>
      <c r="B115" s="8"/>
      <c r="C115" s="1"/>
      <c r="D115" s="40"/>
      <c r="E115" s="40"/>
      <c r="F115" s="40"/>
    </row>
    <row r="116" spans="1:6" s="29" customFormat="1" ht="14.25">
      <c r="A116" s="8"/>
      <c r="B116" s="8"/>
      <c r="C116" s="1"/>
      <c r="D116" s="40"/>
      <c r="E116" s="40"/>
      <c r="F116" s="40"/>
    </row>
    <row r="117" spans="1:6" s="29" customFormat="1" ht="14.25">
      <c r="A117" s="8"/>
      <c r="B117" s="8"/>
      <c r="C117" s="1"/>
      <c r="D117" s="40"/>
      <c r="E117" s="40"/>
      <c r="F117" s="40"/>
    </row>
    <row r="118" spans="1:6" s="29" customFormat="1" ht="14.25">
      <c r="A118" s="8"/>
      <c r="B118" s="8"/>
      <c r="C118" s="1"/>
      <c r="D118" s="40"/>
      <c r="E118" s="40"/>
      <c r="F118" s="40"/>
    </row>
    <row r="119" spans="1:6" s="29" customFormat="1" ht="14.25">
      <c r="A119" s="8"/>
      <c r="B119" s="8"/>
      <c r="C119" s="1"/>
      <c r="D119" s="40"/>
      <c r="E119" s="40"/>
      <c r="F119" s="40"/>
    </row>
    <row r="120" spans="1:6" s="29" customFormat="1" ht="14.25">
      <c r="A120" s="8"/>
      <c r="B120" s="8"/>
      <c r="C120" s="1"/>
      <c r="D120" s="40"/>
      <c r="E120" s="40"/>
      <c r="F120" s="40"/>
    </row>
    <row r="121" spans="1:6" s="29" customFormat="1" ht="14.25">
      <c r="A121" s="8"/>
      <c r="B121" s="8"/>
      <c r="C121" s="1"/>
      <c r="D121" s="40"/>
      <c r="E121" s="40"/>
      <c r="F121" s="40"/>
    </row>
    <row r="122" spans="1:6" s="29" customFormat="1" ht="14.25">
      <c r="A122" s="8"/>
      <c r="B122" s="8"/>
      <c r="C122" s="1"/>
      <c r="D122" s="40"/>
      <c r="E122" s="40"/>
      <c r="F122" s="40"/>
    </row>
    <row r="123" spans="1:6" s="29" customFormat="1" ht="14.25">
      <c r="A123" s="8"/>
      <c r="B123" s="8"/>
      <c r="C123" s="1"/>
      <c r="D123" s="40"/>
      <c r="E123" s="40"/>
      <c r="F123" s="40"/>
    </row>
    <row r="124" spans="1:6" s="29" customFormat="1" ht="14.25">
      <c r="A124" s="8"/>
      <c r="B124" s="8"/>
      <c r="C124" s="1"/>
      <c r="D124" s="40"/>
      <c r="E124" s="40"/>
      <c r="F124" s="40"/>
    </row>
    <row r="125" spans="1:6" s="29" customFormat="1" ht="14.25">
      <c r="A125" s="8"/>
      <c r="B125" s="8"/>
      <c r="C125" s="1"/>
      <c r="D125" s="40"/>
      <c r="E125" s="40"/>
      <c r="F125" s="40"/>
    </row>
    <row r="126" spans="1:6" s="29" customFormat="1" ht="14.25">
      <c r="A126" s="8"/>
      <c r="B126" s="8"/>
      <c r="C126" s="1"/>
      <c r="D126" s="40"/>
      <c r="E126" s="40"/>
      <c r="F126" s="40"/>
    </row>
    <row r="127" spans="1:6" s="29" customFormat="1" ht="14.25">
      <c r="A127" s="8"/>
      <c r="B127" s="8"/>
      <c r="C127" s="1"/>
      <c r="D127" s="40"/>
      <c r="E127" s="40"/>
      <c r="F127" s="40"/>
    </row>
    <row r="128" spans="1:6" s="29" customFormat="1" ht="14.25">
      <c r="A128" s="8"/>
      <c r="B128" s="8"/>
      <c r="C128" s="1"/>
      <c r="D128" s="40"/>
      <c r="E128" s="40"/>
      <c r="F128" s="40"/>
    </row>
    <row r="129" spans="1:6" s="29" customFormat="1" ht="14.25">
      <c r="A129" s="8"/>
      <c r="B129" s="8"/>
      <c r="C129" s="1"/>
      <c r="D129" s="40"/>
      <c r="E129" s="40"/>
      <c r="F129" s="40"/>
    </row>
    <row r="130" spans="1:6" s="29" customFormat="1" ht="14.25">
      <c r="A130" s="8"/>
      <c r="B130" s="8"/>
      <c r="C130" s="1"/>
      <c r="D130" s="40"/>
      <c r="E130" s="40"/>
      <c r="F130" s="40"/>
    </row>
    <row r="131" spans="1:6" s="29" customFormat="1" ht="14.25">
      <c r="A131" s="8"/>
      <c r="B131" s="8"/>
      <c r="C131" s="1"/>
      <c r="D131" s="40"/>
      <c r="E131" s="40"/>
      <c r="F131" s="40"/>
    </row>
    <row r="132" spans="1:6" s="29" customFormat="1" ht="14.25">
      <c r="A132" s="8"/>
      <c r="B132" s="8"/>
      <c r="C132" s="1"/>
      <c r="D132" s="40"/>
      <c r="E132" s="40"/>
      <c r="F132" s="40"/>
    </row>
    <row r="133" spans="1:6" s="29" customFormat="1" ht="14.25">
      <c r="A133" s="8"/>
      <c r="B133" s="8"/>
      <c r="C133" s="1"/>
      <c r="D133" s="40"/>
      <c r="E133" s="40"/>
      <c r="F133" s="40"/>
    </row>
    <row r="134" spans="1:6" s="29" customFormat="1" ht="14.25">
      <c r="A134" s="8"/>
      <c r="B134" s="8"/>
      <c r="C134" s="1"/>
      <c r="D134" s="40"/>
      <c r="E134" s="40"/>
      <c r="F134" s="40"/>
    </row>
    <row r="135" spans="1:6" s="29" customFormat="1" ht="14.25">
      <c r="A135" s="8"/>
      <c r="B135" s="8"/>
      <c r="C135" s="1"/>
      <c r="D135" s="40"/>
      <c r="E135" s="40"/>
      <c r="F135" s="40"/>
    </row>
    <row r="136" spans="1:6" s="29" customFormat="1" ht="14.25">
      <c r="A136" s="8"/>
      <c r="B136" s="8"/>
      <c r="C136" s="1"/>
      <c r="D136" s="40"/>
      <c r="E136" s="40"/>
      <c r="F136" s="40"/>
    </row>
    <row r="137" spans="1:6" s="29" customFormat="1" ht="14.25">
      <c r="A137" s="8"/>
      <c r="B137" s="8"/>
      <c r="C137" s="1"/>
      <c r="D137" s="40"/>
      <c r="E137" s="40"/>
      <c r="F137" s="40"/>
    </row>
    <row r="138" spans="1:6" s="29" customFormat="1" ht="14.25">
      <c r="A138" s="8"/>
      <c r="B138" s="8"/>
      <c r="C138" s="1"/>
      <c r="D138" s="40"/>
      <c r="E138" s="40"/>
      <c r="F138" s="40"/>
    </row>
    <row r="139" spans="1:6" s="29" customFormat="1" ht="14.25">
      <c r="A139" s="8"/>
      <c r="B139" s="8"/>
      <c r="C139" s="1"/>
      <c r="D139" s="40"/>
      <c r="E139" s="40"/>
      <c r="F139" s="40"/>
    </row>
    <row r="140" spans="1:6" s="29" customFormat="1" ht="14.25">
      <c r="A140" s="8"/>
      <c r="B140" s="8"/>
      <c r="C140" s="1"/>
      <c r="D140" s="40"/>
      <c r="E140" s="40"/>
      <c r="F140" s="40"/>
    </row>
    <row r="141" spans="1:6" s="29" customFormat="1" ht="14.25">
      <c r="A141" s="8"/>
      <c r="B141" s="8"/>
      <c r="C141" s="1"/>
      <c r="D141" s="40"/>
      <c r="E141" s="40"/>
      <c r="F141" s="40"/>
    </row>
    <row r="142" spans="1:6" s="29" customFormat="1" ht="14.25">
      <c r="A142" s="8"/>
      <c r="B142" s="8"/>
      <c r="C142" s="1"/>
      <c r="D142" s="40"/>
      <c r="E142" s="40"/>
      <c r="F142" s="40"/>
    </row>
    <row r="143" spans="1:6" s="29" customFormat="1" ht="14.25">
      <c r="A143" s="8"/>
      <c r="B143" s="8"/>
      <c r="C143" s="1"/>
      <c r="D143" s="40"/>
      <c r="E143" s="40"/>
      <c r="F143" s="40"/>
    </row>
    <row r="144" spans="1:6" s="29" customFormat="1" ht="14.25">
      <c r="A144" s="8"/>
      <c r="B144" s="8"/>
      <c r="C144" s="1"/>
      <c r="D144" s="40"/>
      <c r="E144" s="40"/>
      <c r="F144" s="40"/>
    </row>
    <row r="145" spans="1:6" s="29" customFormat="1" ht="14.25">
      <c r="A145" s="8"/>
      <c r="B145" s="8"/>
      <c r="C145" s="1"/>
      <c r="D145" s="40"/>
      <c r="E145" s="40"/>
      <c r="F145" s="40"/>
    </row>
    <row r="146" spans="1:6" s="29" customFormat="1" ht="14.25">
      <c r="A146" s="8"/>
      <c r="B146" s="8"/>
      <c r="C146" s="1"/>
      <c r="D146" s="40"/>
      <c r="E146" s="40"/>
      <c r="F146" s="40"/>
    </row>
    <row r="147" spans="1:6" s="29" customFormat="1" ht="14.25">
      <c r="A147" s="8"/>
      <c r="B147" s="8"/>
      <c r="C147" s="1"/>
      <c r="D147" s="40"/>
      <c r="E147" s="40"/>
      <c r="F147" s="40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K148"/>
  <sheetViews>
    <sheetView showGridLines="0" zoomScale="80" zoomScaleNormal="80" zoomScaleSheetLayoutView="80" zoomScalePageLayoutView="0" workbookViewId="0" topLeftCell="A1">
      <selection activeCell="A23" sqref="A23"/>
    </sheetView>
  </sheetViews>
  <sheetFormatPr defaultColWidth="9.421875" defaultRowHeight="12.75"/>
  <cols>
    <col min="1" max="1" width="3.00390625" style="10" customWidth="1"/>
    <col min="2" max="2" width="5.421875" style="10" customWidth="1"/>
    <col min="3" max="3" width="39.421875" style="4" customWidth="1"/>
    <col min="4" max="6" width="9.57421875" style="29" customWidth="1"/>
    <col min="7" max="7" width="9.57421875" style="9" customWidth="1"/>
    <col min="8" max="10" width="9.57421875" style="10" customWidth="1"/>
    <col min="11" max="16384" width="9.421875" style="10" customWidth="1"/>
  </cols>
  <sheetData>
    <row r="1" spans="1:7" s="17" customFormat="1" ht="20.25">
      <c r="A1" s="16" t="s">
        <v>193</v>
      </c>
      <c r="D1" s="41"/>
      <c r="E1" s="41"/>
      <c r="F1" s="41"/>
      <c r="G1" s="18"/>
    </row>
    <row r="2" spans="1:8" s="645" customFormat="1" ht="45.75" customHeight="1">
      <c r="A2" s="699" t="s">
        <v>31</v>
      </c>
      <c r="B2" s="699"/>
      <c r="C2" s="699"/>
      <c r="D2" s="644">
        <v>44713</v>
      </c>
      <c r="E2" s="644">
        <v>44531</v>
      </c>
      <c r="F2" s="644">
        <v>44377</v>
      </c>
      <c r="G2" s="644" t="s">
        <v>397</v>
      </c>
      <c r="H2" s="649" t="s">
        <v>400</v>
      </c>
    </row>
    <row r="3" spans="1:7" s="6" customFormat="1" ht="6.75" customHeight="1">
      <c r="A3" s="2"/>
      <c r="D3" s="403"/>
      <c r="E3" s="515"/>
      <c r="F3" s="5"/>
      <c r="G3" s="201"/>
    </row>
    <row r="4" spans="1:8" ht="15">
      <c r="A4" s="21" t="s">
        <v>194</v>
      </c>
      <c r="B4" s="8"/>
      <c r="C4" s="1"/>
      <c r="D4" s="426"/>
      <c r="E4" s="578"/>
      <c r="F4" s="42"/>
      <c r="G4" s="201"/>
      <c r="H4" s="8"/>
    </row>
    <row r="5" spans="1:8" s="25" customFormat="1" ht="15">
      <c r="A5" s="25" t="s">
        <v>195</v>
      </c>
      <c r="D5" s="635">
        <v>1.3</v>
      </c>
      <c r="E5" s="579">
        <v>1.3</v>
      </c>
      <c r="F5" s="169">
        <v>1.5</v>
      </c>
      <c r="G5" s="637">
        <v>-0.19999999999999996</v>
      </c>
      <c r="H5" s="376">
        <v>0</v>
      </c>
    </row>
    <row r="6" spans="1:8" s="24" customFormat="1" ht="14.25">
      <c r="A6" s="26" t="s">
        <v>196</v>
      </c>
      <c r="B6" s="375"/>
      <c r="C6" s="375"/>
      <c r="D6" s="636"/>
      <c r="E6" s="580"/>
      <c r="F6" s="170"/>
      <c r="G6" s="638"/>
      <c r="H6" s="375"/>
    </row>
    <row r="7" spans="1:8" s="24" customFormat="1" ht="14.25">
      <c r="A7" s="375"/>
      <c r="B7" s="8" t="s">
        <v>20</v>
      </c>
      <c r="C7" s="376"/>
      <c r="D7" s="636">
        <v>0.5</v>
      </c>
      <c r="E7" s="580">
        <v>0.5</v>
      </c>
      <c r="F7" s="170">
        <v>0.5</v>
      </c>
      <c r="G7" s="637">
        <v>0</v>
      </c>
      <c r="H7" s="376">
        <v>0</v>
      </c>
    </row>
    <row r="8" spans="1:8" s="24" customFormat="1" ht="14.25">
      <c r="A8" s="375"/>
      <c r="B8" s="8" t="s">
        <v>197</v>
      </c>
      <c r="C8" s="375"/>
      <c r="D8" s="636">
        <v>1.6</v>
      </c>
      <c r="E8" s="580">
        <v>1.6</v>
      </c>
      <c r="F8" s="170">
        <v>1.9</v>
      </c>
      <c r="G8" s="637">
        <v>-0.2999999999999998</v>
      </c>
      <c r="H8" s="376">
        <v>0</v>
      </c>
    </row>
    <row r="9" spans="1:8" s="24" customFormat="1" ht="3.75" customHeight="1">
      <c r="A9" s="375"/>
      <c r="B9" s="147"/>
      <c r="C9" s="375"/>
      <c r="D9" s="560"/>
      <c r="E9" s="580"/>
      <c r="F9" s="170"/>
      <c r="G9" s="638"/>
      <c r="H9" s="375"/>
    </row>
    <row r="10" spans="1:8" s="24" customFormat="1" ht="16.5">
      <c r="A10" s="27" t="s">
        <v>198</v>
      </c>
      <c r="B10" s="375"/>
      <c r="C10" s="375"/>
      <c r="D10" s="560"/>
      <c r="E10" s="580"/>
      <c r="F10" s="170"/>
      <c r="G10" s="638"/>
      <c r="H10" s="375"/>
    </row>
    <row r="11" spans="1:8" s="24" customFormat="1" ht="14.25">
      <c r="A11" s="375"/>
      <c r="B11" s="375" t="s">
        <v>25</v>
      </c>
      <c r="C11" s="375"/>
      <c r="D11" s="636">
        <v>1.4</v>
      </c>
      <c r="E11" s="580">
        <v>1.5</v>
      </c>
      <c r="F11" s="170">
        <v>2</v>
      </c>
      <c r="G11" s="637">
        <v>-0.6000000000000001</v>
      </c>
      <c r="H11" s="376">
        <v>-0.10000000000000009</v>
      </c>
    </row>
    <row r="12" spans="1:8" s="24" customFormat="1" ht="14.25">
      <c r="A12" s="375"/>
      <c r="B12" s="112" t="s">
        <v>26</v>
      </c>
      <c r="C12" s="375"/>
      <c r="D12" s="636">
        <v>1.1</v>
      </c>
      <c r="E12" s="580">
        <v>1</v>
      </c>
      <c r="F12" s="170">
        <v>1</v>
      </c>
      <c r="G12" s="637">
        <v>0.10000000000000009</v>
      </c>
      <c r="H12" s="376">
        <v>0.10000000000000009</v>
      </c>
    </row>
    <row r="13" spans="1:8" s="24" customFormat="1" ht="14.25">
      <c r="A13" s="375"/>
      <c r="B13" s="112" t="s">
        <v>199</v>
      </c>
      <c r="C13" s="375"/>
      <c r="D13" s="636">
        <v>0.6</v>
      </c>
      <c r="E13" s="580">
        <v>0.6</v>
      </c>
      <c r="F13" s="170">
        <v>0.6</v>
      </c>
      <c r="G13" s="637">
        <v>0</v>
      </c>
      <c r="H13" s="376">
        <v>0</v>
      </c>
    </row>
    <row r="14" spans="1:8" s="24" customFormat="1" ht="14.25">
      <c r="A14" s="375"/>
      <c r="B14" s="112" t="s">
        <v>28</v>
      </c>
      <c r="C14" s="375"/>
      <c r="D14" s="636">
        <v>3.1</v>
      </c>
      <c r="E14" s="580">
        <v>3.7</v>
      </c>
      <c r="F14" s="170">
        <v>3.7</v>
      </c>
      <c r="G14" s="637">
        <v>-0.6000000000000001</v>
      </c>
      <c r="H14" s="376">
        <v>-0.6000000000000001</v>
      </c>
    </row>
    <row r="15" spans="1:8" s="24" customFormat="1" ht="14.25">
      <c r="A15" s="375"/>
      <c r="B15" s="112" t="s">
        <v>125</v>
      </c>
      <c r="C15" s="375"/>
      <c r="D15" s="636">
        <v>0.8</v>
      </c>
      <c r="E15" s="580">
        <v>0.4</v>
      </c>
      <c r="F15" s="170">
        <v>0.4</v>
      </c>
      <c r="G15" s="637">
        <v>0.4</v>
      </c>
      <c r="H15" s="376">
        <v>0.4</v>
      </c>
    </row>
    <row r="16" spans="1:8" s="24" customFormat="1" ht="14.25">
      <c r="A16" s="375"/>
      <c r="B16" s="375"/>
      <c r="C16" s="26"/>
      <c r="D16" s="560"/>
      <c r="E16" s="580"/>
      <c r="F16" s="170"/>
      <c r="G16" s="638"/>
      <c r="H16" s="375"/>
    </row>
    <row r="17" spans="1:11" ht="15">
      <c r="A17" s="21" t="s">
        <v>441</v>
      </c>
      <c r="B17" s="8"/>
      <c r="C17" s="84"/>
      <c r="D17" s="549"/>
      <c r="E17" s="581"/>
      <c r="F17" s="42"/>
      <c r="G17" s="638"/>
      <c r="H17" s="8"/>
      <c r="I17" s="8"/>
      <c r="J17" s="8"/>
      <c r="K17" s="8"/>
    </row>
    <row r="18" spans="1:8" s="8" customFormat="1" ht="14.25">
      <c r="A18" s="8" t="s">
        <v>200</v>
      </c>
      <c r="D18" s="435">
        <v>113</v>
      </c>
      <c r="E18" s="581">
        <v>116</v>
      </c>
      <c r="F18" s="42">
        <v>109</v>
      </c>
      <c r="G18" s="637">
        <v>4</v>
      </c>
      <c r="H18" s="376">
        <v>-3</v>
      </c>
    </row>
    <row r="19" spans="1:8" s="8" customFormat="1" ht="14.25">
      <c r="A19" s="8" t="s">
        <v>201</v>
      </c>
      <c r="C19" s="1"/>
      <c r="D19" s="435">
        <v>199</v>
      </c>
      <c r="E19" s="581">
        <v>214</v>
      </c>
      <c r="F19" s="42">
        <v>199</v>
      </c>
      <c r="G19" s="637">
        <v>0</v>
      </c>
      <c r="H19" s="376">
        <v>-15</v>
      </c>
    </row>
    <row r="20" spans="3:7" s="6" customFormat="1" ht="15">
      <c r="C20" s="30"/>
      <c r="D20" s="582"/>
      <c r="E20" s="582"/>
      <c r="F20" s="223"/>
      <c r="G20" s="11"/>
    </row>
    <row r="21" spans="1:11" ht="14.25">
      <c r="A21" s="8"/>
      <c r="B21" s="8"/>
      <c r="C21" s="1"/>
      <c r="D21" s="213"/>
      <c r="E21" s="213"/>
      <c r="F21" s="213"/>
      <c r="G21" s="12"/>
      <c r="H21" s="8"/>
      <c r="I21" s="8"/>
      <c r="J21" s="8"/>
      <c r="K21" s="8"/>
    </row>
    <row r="22" spans="1:11" ht="14.25">
      <c r="A22" s="89"/>
      <c r="B22" s="8"/>
      <c r="C22" s="1"/>
      <c r="D22" s="213"/>
      <c r="E22" s="213"/>
      <c r="F22" s="213"/>
      <c r="G22" s="12"/>
      <c r="H22" s="8"/>
      <c r="I22" s="8"/>
      <c r="J22" s="8"/>
      <c r="K22" s="8"/>
    </row>
    <row r="23" spans="1:11" ht="14.25">
      <c r="A23" s="89" t="s">
        <v>82</v>
      </c>
      <c r="B23" s="89" t="s">
        <v>202</v>
      </c>
      <c r="C23" s="1"/>
      <c r="D23" s="213"/>
      <c r="E23" s="213"/>
      <c r="F23" s="213"/>
      <c r="G23" s="12"/>
      <c r="H23" s="8"/>
      <c r="I23" s="8"/>
      <c r="J23" s="8"/>
      <c r="K23" s="8"/>
    </row>
    <row r="24" spans="1:11" ht="14.25">
      <c r="A24" s="89"/>
      <c r="B24" s="251"/>
      <c r="C24" s="409"/>
      <c r="D24" s="409"/>
      <c r="E24" s="409"/>
      <c r="F24" s="409"/>
      <c r="G24" s="7"/>
      <c r="H24" s="8"/>
      <c r="I24" s="8"/>
      <c r="J24" s="8"/>
      <c r="K24" s="8"/>
    </row>
    <row r="25" spans="1:11" ht="14.25">
      <c r="A25" s="8"/>
      <c r="B25" s="251"/>
      <c r="C25" s="1"/>
      <c r="D25" s="40"/>
      <c r="E25" s="40"/>
      <c r="F25" s="40"/>
      <c r="G25" s="7"/>
      <c r="H25" s="8"/>
      <c r="I25" s="8"/>
      <c r="J25" s="8"/>
      <c r="K25" s="8"/>
    </row>
    <row r="26" spans="1:11" ht="14.25">
      <c r="A26" s="8"/>
      <c r="B26" s="8"/>
      <c r="C26" s="1"/>
      <c r="D26" s="109"/>
      <c r="E26" s="109"/>
      <c r="F26" s="109"/>
      <c r="G26" s="7"/>
      <c r="H26" s="8"/>
      <c r="I26" s="8"/>
      <c r="J26" s="8"/>
      <c r="K26" s="8"/>
    </row>
    <row r="27" spans="1:11" ht="14.25">
      <c r="A27" s="8"/>
      <c r="B27" s="8"/>
      <c r="C27" s="1"/>
      <c r="D27" s="109"/>
      <c r="E27" s="109"/>
      <c r="F27" s="109"/>
      <c r="G27" s="7"/>
      <c r="H27" s="8"/>
      <c r="I27" s="8"/>
      <c r="J27" s="8"/>
      <c r="K27" s="8"/>
    </row>
    <row r="28" spans="1:11" ht="14.25">
      <c r="A28" s="8"/>
      <c r="B28" s="8"/>
      <c r="C28" s="1"/>
      <c r="D28" s="109"/>
      <c r="E28" s="109"/>
      <c r="F28" s="109"/>
      <c r="G28" s="7"/>
      <c r="H28" s="8"/>
      <c r="I28" s="8"/>
      <c r="J28" s="8"/>
      <c r="K28" s="8"/>
    </row>
    <row r="29" spans="1:11" ht="14.25">
      <c r="A29" s="8"/>
      <c r="B29" s="8"/>
      <c r="C29" s="1"/>
      <c r="D29" s="109"/>
      <c r="E29" s="109"/>
      <c r="F29" s="109"/>
      <c r="G29" s="7"/>
      <c r="H29" s="8"/>
      <c r="I29" s="8"/>
      <c r="J29" s="8"/>
      <c r="K29" s="8"/>
    </row>
    <row r="30" spans="1:11" ht="14.25">
      <c r="A30" s="8"/>
      <c r="B30" s="8"/>
      <c r="C30" s="1"/>
      <c r="D30" s="109"/>
      <c r="E30" s="109"/>
      <c r="F30" s="109"/>
      <c r="G30" s="7"/>
      <c r="H30" s="8"/>
      <c r="I30" s="8"/>
      <c r="J30" s="8"/>
      <c r="K30" s="8"/>
    </row>
    <row r="31" spans="1:11" ht="14.25">
      <c r="A31" s="8"/>
      <c r="B31" s="8"/>
      <c r="C31" s="1"/>
      <c r="D31" s="109"/>
      <c r="E31" s="109"/>
      <c r="F31" s="109"/>
      <c r="G31" s="7"/>
      <c r="H31" s="8"/>
      <c r="I31" s="8"/>
      <c r="J31" s="8"/>
      <c r="K31" s="8"/>
    </row>
    <row r="32" spans="1:11" ht="14.25">
      <c r="A32" s="8"/>
      <c r="B32" s="8"/>
      <c r="C32" s="1"/>
      <c r="D32" s="109"/>
      <c r="E32" s="109"/>
      <c r="F32" s="109"/>
      <c r="G32" s="7"/>
      <c r="H32" s="8"/>
      <c r="I32" s="8"/>
      <c r="J32" s="8"/>
      <c r="K32" s="8"/>
    </row>
    <row r="33" spans="1:11" ht="14.25">
      <c r="A33" s="8"/>
      <c r="B33" s="8"/>
      <c r="C33" s="1"/>
      <c r="D33" s="109"/>
      <c r="E33" s="109"/>
      <c r="F33" s="109"/>
      <c r="G33" s="7"/>
      <c r="H33" s="8"/>
      <c r="I33" s="8"/>
      <c r="J33" s="8"/>
      <c r="K33" s="8"/>
    </row>
    <row r="34" spans="1:11" ht="14.25">
      <c r="A34" s="8"/>
      <c r="B34" s="8"/>
      <c r="C34" s="1"/>
      <c r="D34" s="109"/>
      <c r="E34" s="109"/>
      <c r="F34" s="109"/>
      <c r="G34" s="7"/>
      <c r="H34" s="8"/>
      <c r="I34" s="8"/>
      <c r="J34" s="8"/>
      <c r="K34" s="8"/>
    </row>
    <row r="35" spans="1:11" ht="14.25">
      <c r="A35" s="8"/>
      <c r="B35" s="8"/>
      <c r="C35" s="1"/>
      <c r="D35" s="109"/>
      <c r="E35" s="109"/>
      <c r="F35" s="109"/>
      <c r="G35" s="7"/>
      <c r="H35" s="8"/>
      <c r="I35" s="8"/>
      <c r="J35" s="8"/>
      <c r="K35" s="8"/>
    </row>
    <row r="36" spans="1:11" ht="14.25">
      <c r="A36" s="8"/>
      <c r="B36" s="8"/>
      <c r="C36" s="1"/>
      <c r="D36" s="109"/>
      <c r="E36" s="109"/>
      <c r="F36" s="109"/>
      <c r="G36" s="7"/>
      <c r="H36" s="8"/>
      <c r="I36" s="8"/>
      <c r="J36" s="8"/>
      <c r="K36" s="8"/>
    </row>
    <row r="37" spans="1:11" ht="14.25">
      <c r="A37" s="8"/>
      <c r="B37" s="8"/>
      <c r="C37" s="1"/>
      <c r="D37" s="109"/>
      <c r="E37" s="109"/>
      <c r="F37" s="109"/>
      <c r="G37" s="7"/>
      <c r="H37" s="8"/>
      <c r="I37" s="8"/>
      <c r="J37" s="8"/>
      <c r="K37" s="8"/>
    </row>
    <row r="38" spans="1:11" ht="14.25">
      <c r="A38" s="8"/>
      <c r="B38" s="8"/>
      <c r="C38" s="1"/>
      <c r="D38" s="109"/>
      <c r="E38" s="109"/>
      <c r="F38" s="109"/>
      <c r="G38" s="7"/>
      <c r="H38" s="8"/>
      <c r="I38" s="8"/>
      <c r="J38" s="8"/>
      <c r="K38" s="8"/>
    </row>
    <row r="39" spans="1:11" ht="14.25">
      <c r="A39" s="8"/>
      <c r="B39" s="8"/>
      <c r="C39" s="1"/>
      <c r="D39" s="109"/>
      <c r="E39" s="109"/>
      <c r="F39" s="109"/>
      <c r="G39" s="7"/>
      <c r="H39" s="8"/>
      <c r="I39" s="8"/>
      <c r="J39" s="8"/>
      <c r="K39" s="8"/>
    </row>
    <row r="40" spans="1:11" ht="14.25">
      <c r="A40" s="8"/>
      <c r="B40" s="8"/>
      <c r="C40" s="1"/>
      <c r="D40" s="87"/>
      <c r="E40" s="87"/>
      <c r="F40" s="87"/>
      <c r="G40" s="7"/>
      <c r="H40" s="8"/>
      <c r="I40" s="8"/>
      <c r="J40" s="8"/>
      <c r="K40" s="8"/>
    </row>
    <row r="41" spans="1:11" ht="14.25">
      <c r="A41" s="8"/>
      <c r="B41" s="8"/>
      <c r="C41" s="1"/>
      <c r="D41" s="87"/>
      <c r="E41" s="87"/>
      <c r="F41" s="87"/>
      <c r="G41" s="7"/>
      <c r="H41" s="8"/>
      <c r="I41" s="8"/>
      <c r="J41" s="8"/>
      <c r="K41" s="8"/>
    </row>
    <row r="42" spans="1:11" ht="14.25">
      <c r="A42" s="8"/>
      <c r="B42" s="8"/>
      <c r="C42" s="1"/>
      <c r="D42" s="87"/>
      <c r="E42" s="87"/>
      <c r="F42" s="87"/>
      <c r="G42" s="7"/>
      <c r="H42" s="8"/>
      <c r="I42" s="8"/>
      <c r="J42" s="8"/>
      <c r="K42" s="8"/>
    </row>
    <row r="43" spans="1:11" ht="14.25">
      <c r="A43" s="8"/>
      <c r="B43" s="8"/>
      <c r="C43" s="1"/>
      <c r="D43" s="87"/>
      <c r="E43" s="87"/>
      <c r="F43" s="87"/>
      <c r="G43" s="7"/>
      <c r="H43" s="8"/>
      <c r="I43" s="8"/>
      <c r="J43" s="8"/>
      <c r="K43" s="8"/>
    </row>
    <row r="44" spans="1:11" ht="14.25">
      <c r="A44" s="8"/>
      <c r="B44" s="8"/>
      <c r="C44" s="1"/>
      <c r="D44" s="87"/>
      <c r="E44" s="87"/>
      <c r="F44" s="87"/>
      <c r="G44" s="7"/>
      <c r="H44" s="8"/>
      <c r="I44" s="8"/>
      <c r="J44" s="8"/>
      <c r="K44" s="8"/>
    </row>
    <row r="45" spans="1:11" ht="14.25">
      <c r="A45" s="8"/>
      <c r="B45" s="8"/>
      <c r="C45" s="1"/>
      <c r="D45" s="87"/>
      <c r="E45" s="87"/>
      <c r="F45" s="87"/>
      <c r="G45" s="7"/>
      <c r="H45" s="8"/>
      <c r="I45" s="8"/>
      <c r="J45" s="8"/>
      <c r="K45" s="8"/>
    </row>
    <row r="46" spans="1:11" ht="14.25">
      <c r="A46" s="8"/>
      <c r="B46" s="8"/>
      <c r="C46" s="1"/>
      <c r="D46" s="87"/>
      <c r="E46" s="87"/>
      <c r="F46" s="87"/>
      <c r="G46" s="7"/>
      <c r="H46" s="8"/>
      <c r="I46" s="8"/>
      <c r="J46" s="8"/>
      <c r="K46" s="8"/>
    </row>
    <row r="47" spans="1:11" ht="14.25">
      <c r="A47" s="8"/>
      <c r="B47" s="8"/>
      <c r="C47" s="1"/>
      <c r="D47" s="87"/>
      <c r="E47" s="87"/>
      <c r="F47" s="87"/>
      <c r="G47" s="7"/>
      <c r="H47" s="8"/>
      <c r="I47" s="8"/>
      <c r="J47" s="8"/>
      <c r="K47" s="8"/>
    </row>
    <row r="48" spans="1:11" ht="14.25">
      <c r="A48" s="8"/>
      <c r="B48" s="8"/>
      <c r="C48" s="1"/>
      <c r="D48" s="87"/>
      <c r="E48" s="87"/>
      <c r="F48" s="87"/>
      <c r="G48" s="7"/>
      <c r="H48" s="8"/>
      <c r="I48" s="8"/>
      <c r="J48" s="8"/>
      <c r="K48" s="8"/>
    </row>
    <row r="49" spans="4:6" ht="14.25">
      <c r="D49" s="87"/>
      <c r="E49" s="87"/>
      <c r="F49" s="87"/>
    </row>
    <row r="50" spans="4:6" ht="14.25">
      <c r="D50" s="87"/>
      <c r="E50" s="87"/>
      <c r="F50" s="87"/>
    </row>
    <row r="51" spans="4:6" ht="14.25">
      <c r="D51" s="87"/>
      <c r="E51" s="87"/>
      <c r="F51" s="87"/>
    </row>
    <row r="52" spans="4:6" ht="14.25">
      <c r="D52" s="87"/>
      <c r="E52" s="87"/>
      <c r="F52" s="87"/>
    </row>
    <row r="53" spans="4:6" ht="14.25">
      <c r="D53" s="87"/>
      <c r="E53" s="87"/>
      <c r="F53" s="87"/>
    </row>
    <row r="54" spans="4:6" ht="14.25">
      <c r="D54" s="87"/>
      <c r="E54" s="87"/>
      <c r="F54" s="87"/>
    </row>
    <row r="55" spans="4:6" ht="14.25">
      <c r="D55" s="87"/>
      <c r="E55" s="87"/>
      <c r="F55" s="87"/>
    </row>
    <row r="56" spans="4:6" ht="14.25">
      <c r="D56" s="87"/>
      <c r="E56" s="87"/>
      <c r="F56" s="87"/>
    </row>
    <row r="57" spans="4:6" ht="14.25">
      <c r="D57" s="87"/>
      <c r="E57" s="87"/>
      <c r="F57" s="87"/>
    </row>
    <row r="58" spans="4:6" ht="14.25">
      <c r="D58" s="87"/>
      <c r="E58" s="87"/>
      <c r="F58" s="87"/>
    </row>
    <row r="59" spans="4:6" ht="14.25">
      <c r="D59" s="87"/>
      <c r="E59" s="87"/>
      <c r="F59" s="87"/>
    </row>
    <row r="60" spans="4:6" ht="14.25">
      <c r="D60" s="87"/>
      <c r="E60" s="87"/>
      <c r="F60" s="87"/>
    </row>
    <row r="61" spans="4:6" ht="14.25">
      <c r="D61" s="87"/>
      <c r="E61" s="87"/>
      <c r="F61" s="87"/>
    </row>
    <row r="62" spans="4:6" ht="14.25">
      <c r="D62" s="87"/>
      <c r="E62" s="87"/>
      <c r="F62" s="87"/>
    </row>
    <row r="63" spans="4:6" ht="14.25">
      <c r="D63" s="87"/>
      <c r="E63" s="87"/>
      <c r="F63" s="87"/>
    </row>
    <row r="64" spans="4:6" ht="14.25">
      <c r="D64" s="87"/>
      <c r="E64" s="87"/>
      <c r="F64" s="87"/>
    </row>
    <row r="65" spans="4:6" ht="14.25">
      <c r="D65" s="87"/>
      <c r="E65" s="87"/>
      <c r="F65" s="87"/>
    </row>
    <row r="66" spans="4:6" ht="14.25">
      <c r="D66" s="87"/>
      <c r="E66" s="87"/>
      <c r="F66" s="87"/>
    </row>
    <row r="67" spans="4:6" ht="14.25">
      <c r="D67" s="87"/>
      <c r="E67" s="87"/>
      <c r="F67" s="87"/>
    </row>
    <row r="68" spans="4:6" ht="14.25">
      <c r="D68" s="87"/>
      <c r="E68" s="87"/>
      <c r="F68" s="87"/>
    </row>
    <row r="69" spans="4:6" ht="14.25">
      <c r="D69" s="87"/>
      <c r="E69" s="87"/>
      <c r="F69" s="87"/>
    </row>
    <row r="70" spans="4:6" ht="14.25">
      <c r="D70" s="87"/>
      <c r="E70" s="87"/>
      <c r="F70" s="87"/>
    </row>
    <row r="71" spans="4:6" ht="14.25">
      <c r="D71" s="87"/>
      <c r="E71" s="87"/>
      <c r="F71" s="87"/>
    </row>
    <row r="72" spans="4:6" ht="14.25">
      <c r="D72" s="87"/>
      <c r="E72" s="87"/>
      <c r="F72" s="87"/>
    </row>
    <row r="73" spans="4:6" ht="14.25">
      <c r="D73" s="87"/>
      <c r="E73" s="87"/>
      <c r="F73" s="87"/>
    </row>
    <row r="74" spans="4:6" ht="14.25">
      <c r="D74" s="87"/>
      <c r="E74" s="87"/>
      <c r="F74" s="87"/>
    </row>
    <row r="75" spans="4:6" ht="14.25">
      <c r="D75" s="87"/>
      <c r="E75" s="87"/>
      <c r="F75" s="87"/>
    </row>
    <row r="76" spans="4:6" ht="14.25">
      <c r="D76" s="87"/>
      <c r="E76" s="87"/>
      <c r="F76" s="87"/>
    </row>
    <row r="77" spans="4:6" ht="14.25">
      <c r="D77" s="87"/>
      <c r="E77" s="87"/>
      <c r="F77" s="87"/>
    </row>
    <row r="78" spans="4:6" ht="14.25">
      <c r="D78" s="87"/>
      <c r="E78" s="87"/>
      <c r="F78" s="87"/>
    </row>
    <row r="79" spans="4:6" ht="14.25">
      <c r="D79" s="87"/>
      <c r="E79" s="87"/>
      <c r="F79" s="87"/>
    </row>
    <row r="80" spans="4:6" ht="14.25">
      <c r="D80" s="87"/>
      <c r="E80" s="87"/>
      <c r="F80" s="87"/>
    </row>
    <row r="81" spans="4:6" ht="14.25">
      <c r="D81" s="87"/>
      <c r="E81" s="87"/>
      <c r="F81" s="87"/>
    </row>
    <row r="82" spans="4:6" ht="14.25">
      <c r="D82" s="87"/>
      <c r="E82" s="87"/>
      <c r="F82" s="87"/>
    </row>
    <row r="83" spans="4:6" ht="14.25">
      <c r="D83" s="87"/>
      <c r="E83" s="87"/>
      <c r="F83" s="87"/>
    </row>
    <row r="84" spans="4:6" ht="14.25">
      <c r="D84" s="87"/>
      <c r="E84" s="87"/>
      <c r="F84" s="87"/>
    </row>
    <row r="85" spans="4:6" ht="14.25">
      <c r="D85" s="87"/>
      <c r="E85" s="87"/>
      <c r="F85" s="87"/>
    </row>
    <row r="86" spans="4:6" ht="14.25">
      <c r="D86" s="87"/>
      <c r="E86" s="87"/>
      <c r="F86" s="87"/>
    </row>
    <row r="87" spans="4:6" ht="14.25">
      <c r="D87" s="87"/>
      <c r="E87" s="87"/>
      <c r="F87" s="87"/>
    </row>
    <row r="88" spans="4:6" ht="14.25">
      <c r="D88" s="87"/>
      <c r="E88" s="87"/>
      <c r="F88" s="87"/>
    </row>
    <row r="89" spans="4:6" ht="14.25">
      <c r="D89" s="87"/>
      <c r="E89" s="87"/>
      <c r="F89" s="87"/>
    </row>
    <row r="90" spans="4:6" ht="14.25">
      <c r="D90" s="87"/>
      <c r="E90" s="87"/>
      <c r="F90" s="87"/>
    </row>
    <row r="91" spans="4:6" ht="14.25">
      <c r="D91" s="87"/>
      <c r="E91" s="87"/>
      <c r="F91" s="87"/>
    </row>
    <row r="92" spans="4:6" ht="14.25">
      <c r="D92" s="87"/>
      <c r="E92" s="87"/>
      <c r="F92" s="87"/>
    </row>
    <row r="93" spans="4:6" ht="14.25">
      <c r="D93" s="87"/>
      <c r="E93" s="87"/>
      <c r="F93" s="87"/>
    </row>
    <row r="94" spans="4:6" ht="14.25">
      <c r="D94" s="87"/>
      <c r="E94" s="87"/>
      <c r="F94" s="87"/>
    </row>
    <row r="95" spans="4:6" ht="14.25">
      <c r="D95" s="87"/>
      <c r="E95" s="87"/>
      <c r="F95" s="87"/>
    </row>
    <row r="96" spans="4:6" ht="14.25">
      <c r="D96" s="87"/>
      <c r="E96" s="87"/>
      <c r="F96" s="87"/>
    </row>
    <row r="97" spans="4:6" ht="14.25">
      <c r="D97" s="87"/>
      <c r="E97" s="87"/>
      <c r="F97" s="87"/>
    </row>
    <row r="98" spans="4:6" ht="14.25">
      <c r="D98" s="87"/>
      <c r="E98" s="87"/>
      <c r="F98" s="87"/>
    </row>
    <row r="99" spans="4:6" ht="14.25">
      <c r="D99" s="87"/>
      <c r="E99" s="87"/>
      <c r="F99" s="87"/>
    </row>
    <row r="100" spans="4:6" ht="14.25">
      <c r="D100" s="87"/>
      <c r="E100" s="87"/>
      <c r="F100" s="87"/>
    </row>
    <row r="101" spans="4:6" ht="14.25">
      <c r="D101" s="87"/>
      <c r="E101" s="87"/>
      <c r="F101" s="87"/>
    </row>
    <row r="102" spans="4:6" ht="14.25">
      <c r="D102" s="87"/>
      <c r="E102" s="87"/>
      <c r="F102" s="87"/>
    </row>
    <row r="103" spans="4:6" ht="14.25">
      <c r="D103" s="87"/>
      <c r="E103" s="87"/>
      <c r="F103" s="87"/>
    </row>
    <row r="104" spans="4:6" ht="14.25">
      <c r="D104" s="87"/>
      <c r="E104" s="87"/>
      <c r="F104" s="87"/>
    </row>
    <row r="105" spans="4:6" ht="14.25">
      <c r="D105" s="87"/>
      <c r="E105" s="87"/>
      <c r="F105" s="87"/>
    </row>
    <row r="106" spans="4:6" ht="14.25">
      <c r="D106" s="87"/>
      <c r="E106" s="87"/>
      <c r="F106" s="87"/>
    </row>
    <row r="107" spans="4:6" ht="14.25">
      <c r="D107" s="87"/>
      <c r="E107" s="87"/>
      <c r="F107" s="87"/>
    </row>
    <row r="108" spans="4:6" ht="14.25">
      <c r="D108" s="87"/>
      <c r="E108" s="87"/>
      <c r="F108" s="87"/>
    </row>
    <row r="109" spans="4:6" ht="14.25">
      <c r="D109" s="87"/>
      <c r="E109" s="87"/>
      <c r="F109" s="87"/>
    </row>
    <row r="110" spans="4:6" ht="14.25">
      <c r="D110" s="87"/>
      <c r="E110" s="87"/>
      <c r="F110" s="87"/>
    </row>
    <row r="111" spans="4:6" ht="14.25">
      <c r="D111" s="87"/>
      <c r="E111" s="87"/>
      <c r="F111" s="87"/>
    </row>
    <row r="112" spans="4:6" ht="14.25">
      <c r="D112" s="87"/>
      <c r="E112" s="87"/>
      <c r="F112" s="87"/>
    </row>
    <row r="113" spans="4:6" ht="14.25">
      <c r="D113" s="87"/>
      <c r="E113" s="87"/>
      <c r="F113" s="87"/>
    </row>
    <row r="114" spans="4:6" ht="14.25">
      <c r="D114" s="87"/>
      <c r="E114" s="87"/>
      <c r="F114" s="87"/>
    </row>
    <row r="115" spans="4:6" ht="14.25">
      <c r="D115" s="87"/>
      <c r="E115" s="87"/>
      <c r="F115" s="87"/>
    </row>
    <row r="116" spans="4:6" ht="14.25">
      <c r="D116" s="87"/>
      <c r="E116" s="87"/>
      <c r="F116" s="87"/>
    </row>
    <row r="117" spans="4:6" ht="14.25">
      <c r="D117" s="87"/>
      <c r="E117" s="87"/>
      <c r="F117" s="87"/>
    </row>
    <row r="118" spans="4:6" ht="14.25">
      <c r="D118" s="87"/>
      <c r="E118" s="87"/>
      <c r="F118" s="87"/>
    </row>
    <row r="119" spans="4:6" ht="14.25">
      <c r="D119" s="87"/>
      <c r="E119" s="87"/>
      <c r="F119" s="87"/>
    </row>
    <row r="120" spans="4:6" ht="14.25">
      <c r="D120" s="87"/>
      <c r="E120" s="87"/>
      <c r="F120" s="87"/>
    </row>
    <row r="121" spans="4:6" ht="14.25">
      <c r="D121" s="87"/>
      <c r="E121" s="87"/>
      <c r="F121" s="87"/>
    </row>
    <row r="122" spans="4:6" ht="14.25">
      <c r="D122" s="87"/>
      <c r="E122" s="87"/>
      <c r="F122" s="87"/>
    </row>
    <row r="123" spans="4:6" ht="14.25">
      <c r="D123" s="87"/>
      <c r="E123" s="87"/>
      <c r="F123" s="87"/>
    </row>
    <row r="124" spans="4:6" ht="14.25">
      <c r="D124" s="87"/>
      <c r="E124" s="87"/>
      <c r="F124" s="87"/>
    </row>
    <row r="125" spans="4:6" ht="14.25">
      <c r="D125" s="87"/>
      <c r="E125" s="87"/>
      <c r="F125" s="87"/>
    </row>
    <row r="126" spans="4:6" ht="14.25">
      <c r="D126" s="87"/>
      <c r="E126" s="87"/>
      <c r="F126" s="87"/>
    </row>
    <row r="127" spans="4:6" ht="14.25">
      <c r="D127" s="87"/>
      <c r="E127" s="87"/>
      <c r="F127" s="87"/>
    </row>
    <row r="128" spans="4:6" ht="14.25">
      <c r="D128" s="87"/>
      <c r="E128" s="87"/>
      <c r="F128" s="87"/>
    </row>
    <row r="129" spans="4:6" ht="14.25">
      <c r="D129" s="87"/>
      <c r="E129" s="87"/>
      <c r="F129" s="87"/>
    </row>
    <row r="130" spans="4:6" ht="14.25">
      <c r="D130" s="87"/>
      <c r="E130" s="87"/>
      <c r="F130" s="87"/>
    </row>
    <row r="131" spans="4:6" ht="14.25">
      <c r="D131" s="87"/>
      <c r="E131" s="87"/>
      <c r="F131" s="87"/>
    </row>
    <row r="132" spans="4:6" ht="14.25">
      <c r="D132" s="87"/>
      <c r="E132" s="87"/>
      <c r="F132" s="87"/>
    </row>
    <row r="133" spans="4:6" ht="14.25">
      <c r="D133" s="87"/>
      <c r="E133" s="87"/>
      <c r="F133" s="87"/>
    </row>
    <row r="134" spans="4:6" ht="14.25">
      <c r="D134" s="87"/>
      <c r="E134" s="87"/>
      <c r="F134" s="87"/>
    </row>
    <row r="135" spans="4:6" ht="14.25">
      <c r="D135" s="87"/>
      <c r="E135" s="87"/>
      <c r="F135" s="87"/>
    </row>
    <row r="136" spans="4:6" ht="14.25">
      <c r="D136" s="87"/>
      <c r="E136" s="87"/>
      <c r="F136" s="87"/>
    </row>
    <row r="137" spans="4:6" ht="14.25">
      <c r="D137" s="87"/>
      <c r="E137" s="87"/>
      <c r="F137" s="87"/>
    </row>
    <row r="138" spans="4:6" ht="14.25">
      <c r="D138" s="87"/>
      <c r="E138" s="87"/>
      <c r="F138" s="87"/>
    </row>
    <row r="139" spans="4:6" ht="14.25">
      <c r="D139" s="87"/>
      <c r="E139" s="87"/>
      <c r="F139" s="87"/>
    </row>
    <row r="140" spans="4:6" ht="14.25">
      <c r="D140" s="87"/>
      <c r="E140" s="87"/>
      <c r="F140" s="87"/>
    </row>
    <row r="141" spans="4:6" ht="14.25">
      <c r="D141" s="87"/>
      <c r="E141" s="87"/>
      <c r="F141" s="87"/>
    </row>
    <row r="142" spans="4:6" ht="14.25">
      <c r="D142" s="87"/>
      <c r="E142" s="87"/>
      <c r="F142" s="87"/>
    </row>
    <row r="143" spans="4:6" ht="14.25">
      <c r="D143" s="87"/>
      <c r="E143" s="87"/>
      <c r="F143" s="87"/>
    </row>
    <row r="144" spans="4:6" ht="14.25">
      <c r="D144" s="87"/>
      <c r="E144" s="87"/>
      <c r="F144" s="87"/>
    </row>
    <row r="145" spans="4:6" ht="14.25">
      <c r="D145" s="200"/>
      <c r="E145" s="200"/>
      <c r="F145" s="200"/>
    </row>
    <row r="146" spans="4:6" ht="14.25">
      <c r="D146" s="200"/>
      <c r="E146" s="200"/>
      <c r="F146" s="200"/>
    </row>
    <row r="147" spans="4:6" ht="14.25">
      <c r="D147" s="200"/>
      <c r="E147" s="200"/>
      <c r="F147" s="200"/>
    </row>
    <row r="148" spans="4:6" ht="14.25">
      <c r="D148" s="200"/>
      <c r="E148" s="200"/>
      <c r="F148" s="200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H79"/>
  <sheetViews>
    <sheetView showGridLines="0" zoomScalePageLayoutView="0" workbookViewId="0" topLeftCell="A1">
      <selection activeCell="G52" sqref="G52:H52"/>
    </sheetView>
  </sheetViews>
  <sheetFormatPr defaultColWidth="9.421875" defaultRowHeight="12.75"/>
  <cols>
    <col min="1" max="1" width="4.421875" style="190" customWidth="1"/>
    <col min="2" max="2" width="3.421875" style="190" customWidth="1"/>
    <col min="3" max="3" width="54.00390625" style="191" customWidth="1"/>
    <col min="4" max="5" width="12.00390625" style="189" customWidth="1"/>
    <col min="6" max="6" width="9.57421875" style="189" customWidth="1" collapsed="1"/>
    <col min="7" max="7" width="7.421875" style="190" customWidth="1"/>
    <col min="8" max="8" width="8.7109375" style="190" customWidth="1"/>
    <col min="9" max="16384" width="9.421875" style="190" customWidth="1"/>
  </cols>
  <sheetData>
    <row r="1" spans="1:8" s="187" customFormat="1" ht="20.25">
      <c r="A1" s="16" t="s">
        <v>14</v>
      </c>
      <c r="B1" s="17"/>
      <c r="C1" s="17"/>
      <c r="D1" s="41"/>
      <c r="E1" s="41"/>
      <c r="F1" s="41"/>
      <c r="G1" s="17"/>
      <c r="H1" s="17"/>
    </row>
    <row r="2" spans="1:8" s="661" customFormat="1" ht="45">
      <c r="A2" s="699" t="s">
        <v>31</v>
      </c>
      <c r="B2" s="699"/>
      <c r="C2" s="699"/>
      <c r="D2" s="644">
        <v>44713</v>
      </c>
      <c r="E2" s="644">
        <v>44531</v>
      </c>
      <c r="F2" s="644">
        <v>44377</v>
      </c>
      <c r="G2" s="644" t="s">
        <v>397</v>
      </c>
      <c r="H2" s="644" t="s">
        <v>400</v>
      </c>
    </row>
    <row r="3" spans="1:8" s="188" customFormat="1" ht="9.75" customHeight="1">
      <c r="A3" s="2"/>
      <c r="B3" s="6"/>
      <c r="C3" s="6"/>
      <c r="D3" s="403"/>
      <c r="E3" s="515"/>
      <c r="F3" s="5"/>
      <c r="G3" s="11"/>
      <c r="H3" s="11"/>
    </row>
    <row r="4" spans="1:8" s="188" customFormat="1" ht="15" customHeight="1">
      <c r="A4" s="21" t="s">
        <v>203</v>
      </c>
      <c r="B4" s="6"/>
      <c r="C4" s="6"/>
      <c r="D4" s="403"/>
      <c r="E4" s="515"/>
      <c r="F4" s="5"/>
      <c r="G4" s="6"/>
      <c r="H4" s="6"/>
    </row>
    <row r="5" spans="1:8" s="188" customFormat="1" ht="15" customHeight="1">
      <c r="A5" s="6" t="s">
        <v>204</v>
      </c>
      <c r="B5" s="6"/>
      <c r="C5" s="6"/>
      <c r="D5" s="403">
        <v>5908</v>
      </c>
      <c r="E5" s="515">
        <v>5849</v>
      </c>
      <c r="F5" s="5">
        <v>6621</v>
      </c>
      <c r="G5" s="40">
        <v>-10.76876604742486</v>
      </c>
      <c r="H5" s="40">
        <v>1.0087194392203847</v>
      </c>
    </row>
    <row r="6" spans="1:8" s="188" customFormat="1" ht="15">
      <c r="A6" s="2"/>
      <c r="B6" s="6" t="s">
        <v>205</v>
      </c>
      <c r="C6" s="6"/>
      <c r="D6" s="403">
        <v>5491</v>
      </c>
      <c r="E6" s="515">
        <v>5290</v>
      </c>
      <c r="F6" s="5">
        <v>6091</v>
      </c>
      <c r="G6" s="40">
        <v>-9.850599244787395</v>
      </c>
      <c r="H6" s="40">
        <v>3.7996219281663413</v>
      </c>
    </row>
    <row r="7" spans="1:8" s="188" customFormat="1" ht="15">
      <c r="A7" s="6"/>
      <c r="B7" s="6" t="s">
        <v>206</v>
      </c>
      <c r="C7" s="6"/>
      <c r="D7" s="403">
        <v>417</v>
      </c>
      <c r="E7" s="515">
        <v>559</v>
      </c>
      <c r="F7" s="5">
        <v>530</v>
      </c>
      <c r="G7" s="40">
        <v>-21.320754716981128</v>
      </c>
      <c r="H7" s="40">
        <v>-25.402504472271914</v>
      </c>
    </row>
    <row r="8" spans="1:8" ht="14.25">
      <c r="A8" s="8"/>
      <c r="B8" s="8"/>
      <c r="C8" s="12" t="s">
        <v>207</v>
      </c>
      <c r="D8" s="401">
        <v>417</v>
      </c>
      <c r="E8" s="503">
        <v>559</v>
      </c>
      <c r="F8" s="40">
        <v>530</v>
      </c>
      <c r="G8" s="40">
        <v>-21.320754716981128</v>
      </c>
      <c r="H8" s="40">
        <v>-25.402504472271914</v>
      </c>
    </row>
    <row r="9" spans="1:8" s="188" customFormat="1" ht="15">
      <c r="A9" s="23" t="s">
        <v>208</v>
      </c>
      <c r="B9" s="6"/>
      <c r="C9" s="6"/>
      <c r="D9" s="538"/>
      <c r="E9" s="552"/>
      <c r="F9" s="5"/>
      <c r="G9" s="40"/>
      <c r="H9" s="40"/>
    </row>
    <row r="10" spans="1:8" ht="14.25">
      <c r="A10" s="1"/>
      <c r="B10" s="8" t="s">
        <v>209</v>
      </c>
      <c r="C10" s="8"/>
      <c r="D10" s="401">
        <v>2924</v>
      </c>
      <c r="E10" s="503">
        <v>3046</v>
      </c>
      <c r="F10" s="40">
        <v>3309</v>
      </c>
      <c r="G10" s="40">
        <v>-11.63493502568752</v>
      </c>
      <c r="H10" s="40">
        <v>-4.0052527905449775</v>
      </c>
    </row>
    <row r="11" spans="1:8" ht="14.25">
      <c r="A11" s="1"/>
      <c r="B11" s="8" t="s">
        <v>210</v>
      </c>
      <c r="C11" s="8"/>
      <c r="D11" s="401">
        <v>1604</v>
      </c>
      <c r="E11" s="503">
        <v>1311</v>
      </c>
      <c r="F11" s="40">
        <v>1686</v>
      </c>
      <c r="G11" s="40">
        <v>-4.8635824436536135</v>
      </c>
      <c r="H11" s="40">
        <v>22.349351639969495</v>
      </c>
    </row>
    <row r="12" spans="1:8" ht="14.25">
      <c r="A12" s="1"/>
      <c r="B12" s="8" t="s">
        <v>211</v>
      </c>
      <c r="C12" s="8"/>
      <c r="D12" s="401">
        <v>1380</v>
      </c>
      <c r="E12" s="503">
        <v>1492</v>
      </c>
      <c r="F12" s="40">
        <v>1626</v>
      </c>
      <c r="G12" s="40">
        <v>-15.12915129151291</v>
      </c>
      <c r="H12" s="40">
        <v>-7.506702412868638</v>
      </c>
    </row>
    <row r="13" spans="1:8" s="188" customFormat="1" ht="15">
      <c r="A13" s="23" t="s">
        <v>212</v>
      </c>
      <c r="B13" s="6"/>
      <c r="C13" s="8"/>
      <c r="D13" s="403"/>
      <c r="E13" s="552"/>
      <c r="F13" s="5"/>
      <c r="G13" s="40"/>
      <c r="H13" s="40"/>
    </row>
    <row r="14" spans="1:8" ht="14.25">
      <c r="A14" s="8"/>
      <c r="B14" s="8" t="s">
        <v>213</v>
      </c>
      <c r="C14" s="8"/>
      <c r="D14" s="401">
        <v>1165</v>
      </c>
      <c r="E14" s="503">
        <v>1112</v>
      </c>
      <c r="F14" s="40">
        <v>1358</v>
      </c>
      <c r="G14" s="40">
        <v>-14.212076583210608</v>
      </c>
      <c r="H14" s="40">
        <v>4.766187050359716</v>
      </c>
    </row>
    <row r="15" spans="1:8" ht="14.25">
      <c r="A15" s="8"/>
      <c r="B15" s="8" t="s">
        <v>214</v>
      </c>
      <c r="C15" s="8"/>
      <c r="D15" s="401">
        <v>42</v>
      </c>
      <c r="E15" s="503">
        <v>42</v>
      </c>
      <c r="F15" s="40">
        <v>156</v>
      </c>
      <c r="G15" s="40">
        <v>-73.07692307692308</v>
      </c>
      <c r="H15" s="40">
        <v>0</v>
      </c>
    </row>
    <row r="16" spans="1:8" ht="14.25">
      <c r="A16" s="8"/>
      <c r="B16" s="8" t="s">
        <v>215</v>
      </c>
      <c r="C16" s="8"/>
      <c r="D16" s="401">
        <v>16</v>
      </c>
      <c r="E16" s="503">
        <v>9</v>
      </c>
      <c r="F16" s="40">
        <v>12</v>
      </c>
      <c r="G16" s="40">
        <v>33.33333333333333</v>
      </c>
      <c r="H16" s="40">
        <v>77.77777777777777</v>
      </c>
    </row>
    <row r="17" spans="1:8" ht="14.25">
      <c r="A17" s="8"/>
      <c r="B17" s="8" t="s">
        <v>216</v>
      </c>
      <c r="C17" s="8"/>
      <c r="D17" s="401">
        <v>1319</v>
      </c>
      <c r="E17" s="503">
        <v>1507</v>
      </c>
      <c r="F17" s="40">
        <v>1470</v>
      </c>
      <c r="G17" s="40">
        <v>-10.27210884353742</v>
      </c>
      <c r="H17" s="40">
        <v>-12.475116124751162</v>
      </c>
    </row>
    <row r="18" spans="1:8" ht="14.25">
      <c r="A18" s="8"/>
      <c r="B18" s="8" t="s">
        <v>217</v>
      </c>
      <c r="C18" s="8"/>
      <c r="D18" s="401">
        <v>3366</v>
      </c>
      <c r="E18" s="503">
        <v>3179</v>
      </c>
      <c r="F18" s="40">
        <v>3625</v>
      </c>
      <c r="G18" s="40">
        <v>-7.144827586206892</v>
      </c>
      <c r="H18" s="40">
        <v>5.882352941176472</v>
      </c>
    </row>
    <row r="19" spans="1:8" ht="14.25">
      <c r="A19" s="23" t="s">
        <v>218</v>
      </c>
      <c r="B19" s="8"/>
      <c r="C19" s="8"/>
      <c r="D19" s="522"/>
      <c r="E19" s="504"/>
      <c r="F19" s="40"/>
      <c r="G19" s="40"/>
      <c r="H19" s="40"/>
    </row>
    <row r="20" spans="1:8" ht="14.25">
      <c r="A20" s="8"/>
      <c r="B20" s="8" t="s">
        <v>219</v>
      </c>
      <c r="C20" s="8"/>
      <c r="D20" s="401">
        <v>1748</v>
      </c>
      <c r="E20" s="503">
        <v>1415</v>
      </c>
      <c r="F20" s="40">
        <v>1682</v>
      </c>
      <c r="G20" s="40">
        <v>3.923900118906065</v>
      </c>
      <c r="H20" s="40">
        <v>23.533568904593636</v>
      </c>
    </row>
    <row r="21" spans="1:8" ht="14.25">
      <c r="A21" s="8"/>
      <c r="B21" s="8" t="s">
        <v>220</v>
      </c>
      <c r="C21" s="8"/>
      <c r="D21" s="401">
        <v>250</v>
      </c>
      <c r="E21" s="503">
        <v>390</v>
      </c>
      <c r="F21" s="40">
        <v>337</v>
      </c>
      <c r="G21" s="40">
        <v>-25.816023738872406</v>
      </c>
      <c r="H21" s="40">
        <v>-35.89743589743589</v>
      </c>
    </row>
    <row r="22" spans="1:8" ht="14.25">
      <c r="A22" s="8"/>
      <c r="B22" s="8" t="s">
        <v>221</v>
      </c>
      <c r="C22" s="8"/>
      <c r="D22" s="401">
        <v>329</v>
      </c>
      <c r="E22" s="503">
        <v>209</v>
      </c>
      <c r="F22" s="40">
        <v>471</v>
      </c>
      <c r="G22" s="40">
        <v>-30.14861995753716</v>
      </c>
      <c r="H22" s="40">
        <v>57.416267942583744</v>
      </c>
    </row>
    <row r="23" spans="1:8" ht="14.25">
      <c r="A23" s="8"/>
      <c r="B23" s="8" t="s">
        <v>222</v>
      </c>
      <c r="C23" s="8"/>
      <c r="D23" s="401">
        <v>3581</v>
      </c>
      <c r="E23" s="503">
        <v>3835</v>
      </c>
      <c r="F23" s="40">
        <v>4131</v>
      </c>
      <c r="G23" s="40">
        <v>-13.313967562333573</v>
      </c>
      <c r="H23" s="40">
        <v>-6.623207301173406</v>
      </c>
    </row>
    <row r="24" spans="1:8" ht="14.25">
      <c r="A24" s="8"/>
      <c r="B24" s="8"/>
      <c r="C24" s="8"/>
      <c r="D24" s="522"/>
      <c r="E24" s="504"/>
      <c r="F24" s="40"/>
      <c r="G24" s="40"/>
      <c r="H24" s="40"/>
    </row>
    <row r="25" spans="1:8" s="188" customFormat="1" ht="15">
      <c r="A25" s="6" t="s">
        <v>223</v>
      </c>
      <c r="B25" s="6"/>
      <c r="C25" s="6"/>
      <c r="D25" s="403">
        <v>1570</v>
      </c>
      <c r="E25" s="515">
        <v>1572</v>
      </c>
      <c r="F25" s="5">
        <v>1966</v>
      </c>
      <c r="G25" s="40">
        <v>-20.142421159715163</v>
      </c>
      <c r="H25" s="40">
        <v>-0.12722646310432406</v>
      </c>
    </row>
    <row r="26" spans="1:8" ht="14.25">
      <c r="A26" s="23" t="s">
        <v>208</v>
      </c>
      <c r="B26" s="8"/>
      <c r="C26" s="8"/>
      <c r="D26" s="522"/>
      <c r="E26" s="504"/>
      <c r="F26" s="40"/>
      <c r="G26" s="40"/>
      <c r="H26" s="40"/>
    </row>
    <row r="27" spans="1:8" ht="15">
      <c r="A27" s="6"/>
      <c r="B27" s="8" t="s">
        <v>209</v>
      </c>
      <c r="C27" s="8"/>
      <c r="D27" s="401">
        <v>904</v>
      </c>
      <c r="E27" s="503">
        <v>953</v>
      </c>
      <c r="F27" s="40">
        <v>1253</v>
      </c>
      <c r="G27" s="40">
        <v>-27.853152434158023</v>
      </c>
      <c r="H27" s="40">
        <v>-5.141657922350474</v>
      </c>
    </row>
    <row r="28" spans="1:8" ht="14.25">
      <c r="A28" s="8"/>
      <c r="B28" s="8" t="s">
        <v>210</v>
      </c>
      <c r="C28" s="8"/>
      <c r="D28" s="401">
        <v>507</v>
      </c>
      <c r="E28" s="503">
        <v>473</v>
      </c>
      <c r="F28" s="40">
        <v>569</v>
      </c>
      <c r="G28" s="40">
        <v>-10.896309314586993</v>
      </c>
      <c r="H28" s="40">
        <v>7.188160676532762</v>
      </c>
    </row>
    <row r="29" spans="1:8" ht="14.25">
      <c r="A29" s="8"/>
      <c r="B29" s="8" t="s">
        <v>211</v>
      </c>
      <c r="C29" s="84"/>
      <c r="D29" s="401">
        <v>159</v>
      </c>
      <c r="E29" s="503">
        <v>146</v>
      </c>
      <c r="F29" s="40">
        <v>144</v>
      </c>
      <c r="G29" s="40">
        <v>10.416666666666675</v>
      </c>
      <c r="H29" s="40">
        <v>8.904109589041088</v>
      </c>
    </row>
    <row r="30" spans="1:8" ht="14.25">
      <c r="A30" s="8"/>
      <c r="B30" s="8"/>
      <c r="C30" s="84"/>
      <c r="D30" s="522"/>
      <c r="E30" s="504"/>
      <c r="F30" s="109"/>
      <c r="G30" s="40"/>
      <c r="H30" s="40"/>
    </row>
    <row r="31" spans="1:8" ht="15">
      <c r="A31" s="21" t="s">
        <v>224</v>
      </c>
      <c r="B31" s="8"/>
      <c r="C31" s="84"/>
      <c r="D31" s="522"/>
      <c r="E31" s="504"/>
      <c r="F31" s="109"/>
      <c r="G31" s="40"/>
      <c r="H31" s="40"/>
    </row>
    <row r="32" spans="1:8" s="188" customFormat="1" ht="15">
      <c r="A32" s="6" t="s">
        <v>205</v>
      </c>
      <c r="B32" s="2"/>
      <c r="C32" s="6"/>
      <c r="D32" s="403">
        <v>5491</v>
      </c>
      <c r="E32" s="515">
        <v>5290</v>
      </c>
      <c r="F32" s="5">
        <v>6091</v>
      </c>
      <c r="G32" s="40">
        <v>-9.850599244787395</v>
      </c>
      <c r="H32" s="40">
        <v>3.7996219281663413</v>
      </c>
    </row>
    <row r="33" spans="1:8" ht="14.25">
      <c r="A33" s="22" t="s">
        <v>196</v>
      </c>
      <c r="B33" s="8"/>
      <c r="C33" s="1"/>
      <c r="D33" s="401"/>
      <c r="E33" s="503"/>
      <c r="F33" s="40"/>
      <c r="G33" s="40"/>
      <c r="H33" s="40"/>
    </row>
    <row r="34" spans="1:8" ht="15">
      <c r="A34" s="3"/>
      <c r="B34" s="8" t="s">
        <v>20</v>
      </c>
      <c r="C34" s="1"/>
      <c r="D34" s="401">
        <v>596</v>
      </c>
      <c r="E34" s="503">
        <v>651</v>
      </c>
      <c r="F34" s="40">
        <v>659</v>
      </c>
      <c r="G34" s="40">
        <v>-9.559939301972687</v>
      </c>
      <c r="H34" s="40">
        <v>-8.448540706605224</v>
      </c>
    </row>
    <row r="35" spans="1:8" ht="14.25" customHeight="1">
      <c r="A35" s="3"/>
      <c r="B35" s="8" t="s">
        <v>197</v>
      </c>
      <c r="C35" s="1"/>
      <c r="D35" s="401">
        <v>4895</v>
      </c>
      <c r="E35" s="503">
        <v>4639</v>
      </c>
      <c r="F35" s="40">
        <v>5432</v>
      </c>
      <c r="G35" s="40">
        <v>-9.885861561119292</v>
      </c>
      <c r="H35" s="40">
        <v>5.5184306962707375</v>
      </c>
    </row>
    <row r="36" spans="1:8" s="188" customFormat="1" ht="16.5">
      <c r="A36" s="27" t="s">
        <v>225</v>
      </c>
      <c r="B36" s="6"/>
      <c r="C36" s="6"/>
      <c r="D36" s="538"/>
      <c r="E36" s="552"/>
      <c r="F36" s="5"/>
      <c r="G36" s="40"/>
      <c r="H36" s="40"/>
    </row>
    <row r="37" spans="1:8" ht="14.25">
      <c r="A37" s="14"/>
      <c r="B37" s="1" t="s">
        <v>25</v>
      </c>
      <c r="C37" s="1"/>
      <c r="D37" s="401">
        <v>2774</v>
      </c>
      <c r="E37" s="503">
        <v>2872.8690930784346</v>
      </c>
      <c r="F37" s="40">
        <v>3640</v>
      </c>
      <c r="G37" s="40">
        <v>-23.791208791208796</v>
      </c>
      <c r="H37" s="40">
        <v>-3.4414757468984147</v>
      </c>
    </row>
    <row r="38" spans="1:8" ht="14.25">
      <c r="A38" s="14"/>
      <c r="B38" s="13" t="s">
        <v>26</v>
      </c>
      <c r="C38" s="1"/>
      <c r="D38" s="401">
        <v>813</v>
      </c>
      <c r="E38" s="503">
        <v>686.4540148880208</v>
      </c>
      <c r="F38" s="40">
        <v>694</v>
      </c>
      <c r="G38" s="40">
        <v>17.146974063400577</v>
      </c>
      <c r="H38" s="40">
        <v>18.434735957167113</v>
      </c>
    </row>
    <row r="39" spans="1:8" ht="14.25">
      <c r="A39" s="14"/>
      <c r="B39" s="13" t="s">
        <v>199</v>
      </c>
      <c r="C39" s="1"/>
      <c r="D39" s="401">
        <v>396</v>
      </c>
      <c r="E39" s="503">
        <v>343.0821129525888</v>
      </c>
      <c r="F39" s="40">
        <v>344</v>
      </c>
      <c r="G39" s="40">
        <v>15.116279069767447</v>
      </c>
      <c r="H39" s="40">
        <v>15.424262894965924</v>
      </c>
    </row>
    <row r="40" spans="1:8" ht="14.25">
      <c r="A40" s="14"/>
      <c r="B40" s="13" t="s">
        <v>28</v>
      </c>
      <c r="C40" s="1"/>
      <c r="D40" s="401">
        <v>1008</v>
      </c>
      <c r="E40" s="503">
        <v>1150.898988949251</v>
      </c>
      <c r="F40" s="40">
        <v>1182</v>
      </c>
      <c r="G40" s="40">
        <v>-14.720812182741117</v>
      </c>
      <c r="H40" s="40">
        <v>-12.416292856396982</v>
      </c>
    </row>
    <row r="41" spans="1:8" ht="14.25">
      <c r="A41" s="14"/>
      <c r="B41" s="13" t="s">
        <v>125</v>
      </c>
      <c r="C41" s="1"/>
      <c r="D41" s="401">
        <v>500</v>
      </c>
      <c r="E41" s="503">
        <v>236.76376086372454</v>
      </c>
      <c r="F41" s="40">
        <v>231</v>
      </c>
      <c r="G41" s="40" t="s">
        <v>442</v>
      </c>
      <c r="H41" s="40" t="s">
        <v>442</v>
      </c>
    </row>
    <row r="42" spans="1:8" ht="14.25">
      <c r="A42" s="22" t="s">
        <v>148</v>
      </c>
      <c r="B42" s="8"/>
      <c r="C42" s="1"/>
      <c r="D42" s="522"/>
      <c r="E42" s="504"/>
      <c r="F42" s="40"/>
      <c r="G42" s="40"/>
      <c r="H42" s="40"/>
    </row>
    <row r="43" spans="1:8" ht="14.25">
      <c r="A43" s="14"/>
      <c r="B43" s="13" t="s">
        <v>149</v>
      </c>
      <c r="C43" s="1"/>
      <c r="D43" s="401">
        <v>1050</v>
      </c>
      <c r="E43" s="503">
        <v>804.699162150205</v>
      </c>
      <c r="F43" s="40">
        <v>785</v>
      </c>
      <c r="G43" s="40">
        <v>33.757961783439484</v>
      </c>
      <c r="H43" s="40">
        <v>30.483545825291557</v>
      </c>
    </row>
    <row r="44" spans="1:8" ht="14.25">
      <c r="A44" s="8"/>
      <c r="B44" s="13" t="s">
        <v>150</v>
      </c>
      <c r="C44" s="1"/>
      <c r="D44" s="401">
        <v>578</v>
      </c>
      <c r="E44" s="503">
        <v>444.8848567969843</v>
      </c>
      <c r="F44" s="40">
        <v>415</v>
      </c>
      <c r="G44" s="40">
        <v>39.27710843373493</v>
      </c>
      <c r="H44" s="40">
        <v>29.92125741509797</v>
      </c>
    </row>
    <row r="45" spans="1:8" ht="14.25">
      <c r="A45" s="8"/>
      <c r="B45" s="13" t="s">
        <v>151</v>
      </c>
      <c r="C45" s="1"/>
      <c r="D45" s="401">
        <v>186</v>
      </c>
      <c r="E45" s="503">
        <v>208.15394035539987</v>
      </c>
      <c r="F45" s="40">
        <v>240</v>
      </c>
      <c r="G45" s="40">
        <v>-22.499999999999996</v>
      </c>
      <c r="H45" s="40">
        <v>-10.643055960206404</v>
      </c>
    </row>
    <row r="46" spans="1:8" ht="14.25">
      <c r="A46" s="8"/>
      <c r="B46" s="13" t="s">
        <v>152</v>
      </c>
      <c r="C46" s="1"/>
      <c r="D46" s="401">
        <v>902</v>
      </c>
      <c r="E46" s="503">
        <v>911.0180569952861</v>
      </c>
      <c r="F46" s="40">
        <v>1049</v>
      </c>
      <c r="G46" s="40">
        <v>-14.013346043851282</v>
      </c>
      <c r="H46" s="40">
        <v>-0.9898878431706781</v>
      </c>
    </row>
    <row r="47" spans="1:8" ht="14.25">
      <c r="A47" s="8"/>
      <c r="B47" s="13" t="s">
        <v>153</v>
      </c>
      <c r="C47" s="1"/>
      <c r="D47" s="401">
        <v>1779</v>
      </c>
      <c r="E47" s="503">
        <v>1792.2160710333883</v>
      </c>
      <c r="F47" s="40">
        <v>2550</v>
      </c>
      <c r="G47" s="40">
        <v>-30.23529411764706</v>
      </c>
      <c r="H47" s="40">
        <v>-0.7374150498364762</v>
      </c>
    </row>
    <row r="48" spans="1:8" ht="14.25">
      <c r="A48" s="8"/>
      <c r="B48" s="13" t="s">
        <v>154</v>
      </c>
      <c r="C48" s="1"/>
      <c r="D48" s="401">
        <v>94</v>
      </c>
      <c r="E48" s="503">
        <v>93.112452030842</v>
      </c>
      <c r="F48" s="40">
        <v>63</v>
      </c>
      <c r="G48" s="40">
        <v>49.20634920634921</v>
      </c>
      <c r="H48" s="40">
        <v>0.9532000820513531</v>
      </c>
    </row>
    <row r="49" spans="1:8" ht="28.5" customHeight="1">
      <c r="A49" s="8"/>
      <c r="B49" s="700" t="s">
        <v>226</v>
      </c>
      <c r="C49" s="700"/>
      <c r="D49" s="401">
        <v>392</v>
      </c>
      <c r="E49" s="503">
        <v>418.53512877059586</v>
      </c>
      <c r="F49" s="40">
        <v>431</v>
      </c>
      <c r="G49" s="40">
        <v>-9.048723897911836</v>
      </c>
      <c r="H49" s="40">
        <v>-6.340000383848321</v>
      </c>
    </row>
    <row r="50" spans="1:8" ht="14.25">
      <c r="A50" s="8"/>
      <c r="B50" s="13" t="s">
        <v>23</v>
      </c>
      <c r="C50" s="1"/>
      <c r="D50" s="401">
        <v>510</v>
      </c>
      <c r="E50" s="503">
        <v>617.4703888093256</v>
      </c>
      <c r="F50" s="40">
        <v>558</v>
      </c>
      <c r="G50" s="40">
        <v>-8.602150537634412</v>
      </c>
      <c r="H50" s="40">
        <v>-17.404946173461344</v>
      </c>
    </row>
    <row r="51" spans="1:8" ht="14.25">
      <c r="A51" s="8"/>
      <c r="B51" s="13"/>
      <c r="C51" s="1"/>
      <c r="D51" s="504"/>
      <c r="E51" s="504"/>
      <c r="F51" s="40"/>
      <c r="G51" s="40"/>
      <c r="H51" s="40"/>
    </row>
    <row r="52" spans="1:8" s="648" customFormat="1" ht="45">
      <c r="A52" s="646"/>
      <c r="B52" s="646"/>
      <c r="C52" s="647"/>
      <c r="D52" s="675" t="s">
        <v>393</v>
      </c>
      <c r="E52" s="675" t="s">
        <v>37</v>
      </c>
      <c r="F52" s="675" t="s">
        <v>36</v>
      </c>
      <c r="G52" s="649" t="s">
        <v>395</v>
      </c>
      <c r="H52" s="649" t="s">
        <v>394</v>
      </c>
    </row>
    <row r="53" spans="1:8" ht="15">
      <c r="A53" s="15" t="s">
        <v>227</v>
      </c>
      <c r="B53" s="11"/>
      <c r="C53" s="11"/>
      <c r="D53" s="402"/>
      <c r="E53" s="109"/>
      <c r="F53" s="585"/>
      <c r="G53" s="269"/>
      <c r="H53" s="40"/>
    </row>
    <row r="54" spans="1:8" ht="15">
      <c r="A54" s="6" t="s">
        <v>228</v>
      </c>
      <c r="B54" s="8"/>
      <c r="C54" s="11"/>
      <c r="D54" s="489">
        <v>5849</v>
      </c>
      <c r="E54" s="324">
        <v>6686</v>
      </c>
      <c r="F54" s="588">
        <v>6621</v>
      </c>
      <c r="G54" s="269">
        <v>-12.518695782231525</v>
      </c>
      <c r="H54" s="40">
        <v>-11.659870110255245</v>
      </c>
    </row>
    <row r="55" spans="1:8" ht="15">
      <c r="A55" s="8"/>
      <c r="B55" s="11"/>
      <c r="C55" s="11"/>
      <c r="D55" s="401"/>
      <c r="E55" s="109"/>
      <c r="F55" s="589"/>
      <c r="G55" s="269"/>
      <c r="H55" s="40"/>
    </row>
    <row r="56" spans="1:8" s="188" customFormat="1" ht="15">
      <c r="A56" s="3" t="s">
        <v>129</v>
      </c>
      <c r="B56" s="6"/>
      <c r="C56" s="326"/>
      <c r="D56" s="489"/>
      <c r="E56" s="324"/>
      <c r="F56" s="588"/>
      <c r="G56" s="269"/>
      <c r="H56" s="40"/>
    </row>
    <row r="57" spans="1:8" ht="14.25">
      <c r="A57" s="8"/>
      <c r="B57" s="8" t="s">
        <v>229</v>
      </c>
      <c r="C57" s="373"/>
      <c r="D57" s="415">
        <v>704</v>
      </c>
      <c r="E57" s="67">
        <v>553</v>
      </c>
      <c r="F57" s="590">
        <v>521</v>
      </c>
      <c r="G57" s="269">
        <v>27.305605786618447</v>
      </c>
      <c r="H57" s="40">
        <v>35.12476007677543</v>
      </c>
    </row>
    <row r="58" spans="1:8" ht="14.25">
      <c r="A58" s="8"/>
      <c r="B58" s="8" t="s">
        <v>134</v>
      </c>
      <c r="C58" s="373"/>
      <c r="D58" s="415">
        <v>-8</v>
      </c>
      <c r="E58" s="67">
        <v>-5</v>
      </c>
      <c r="F58" s="590">
        <v>-4</v>
      </c>
      <c r="G58" s="269">
        <v>-60.00000000000001</v>
      </c>
      <c r="H58" s="40">
        <v>-100</v>
      </c>
    </row>
    <row r="59" spans="1:8" ht="14.25">
      <c r="A59" s="8"/>
      <c r="B59" s="8" t="s">
        <v>230</v>
      </c>
      <c r="C59" s="8"/>
      <c r="D59" s="415">
        <v>-401</v>
      </c>
      <c r="E59" s="67">
        <v>-464</v>
      </c>
      <c r="F59" s="590">
        <v>-937</v>
      </c>
      <c r="G59" s="269">
        <v>13.577586206896552</v>
      </c>
      <c r="H59" s="40">
        <v>57.203842049092856</v>
      </c>
    </row>
    <row r="60" spans="1:8" ht="14.25">
      <c r="A60" s="8"/>
      <c r="B60" s="8" t="s">
        <v>231</v>
      </c>
      <c r="C60" s="8"/>
      <c r="D60" s="415">
        <v>-205</v>
      </c>
      <c r="E60" s="67">
        <v>-187</v>
      </c>
      <c r="F60" s="590">
        <v>-348</v>
      </c>
      <c r="G60" s="269">
        <v>-9.625668449197855</v>
      </c>
      <c r="H60" s="40">
        <v>41.09195402298851</v>
      </c>
    </row>
    <row r="61" spans="1:8" s="188" customFormat="1" ht="15">
      <c r="A61" s="6"/>
      <c r="B61" s="6"/>
      <c r="C61" s="6"/>
      <c r="D61" s="489"/>
      <c r="E61" s="324"/>
      <c r="F61" s="588"/>
      <c r="G61" s="269"/>
      <c r="H61" s="40"/>
    </row>
    <row r="62" spans="1:8" s="188" customFormat="1" ht="15">
      <c r="A62" s="6" t="s">
        <v>232</v>
      </c>
      <c r="B62" s="6"/>
      <c r="C62" s="6"/>
      <c r="D62" s="415">
        <v>-55</v>
      </c>
      <c r="E62" s="67">
        <v>-25</v>
      </c>
      <c r="F62" s="590">
        <v>-23</v>
      </c>
      <c r="G62" s="269" t="s">
        <v>443</v>
      </c>
      <c r="H62" s="40" t="s">
        <v>443</v>
      </c>
    </row>
    <row r="63" spans="1:8" s="188" customFormat="1" ht="15">
      <c r="A63" s="6" t="s">
        <v>233</v>
      </c>
      <c r="B63" s="6"/>
      <c r="C63" s="2"/>
      <c r="D63" s="415">
        <v>24</v>
      </c>
      <c r="E63" s="67">
        <v>63</v>
      </c>
      <c r="F63" s="590">
        <v>19</v>
      </c>
      <c r="G63" s="269">
        <v>-61.904761904761905</v>
      </c>
      <c r="H63" s="40">
        <v>26.315789473684205</v>
      </c>
    </row>
    <row r="64" spans="1:8" ht="15">
      <c r="A64" s="6" t="s">
        <v>235</v>
      </c>
      <c r="B64" s="8"/>
      <c r="C64" s="1"/>
      <c r="D64" s="403">
        <v>5908</v>
      </c>
      <c r="E64" s="5">
        <v>6621</v>
      </c>
      <c r="F64" s="591">
        <v>5849</v>
      </c>
      <c r="G64" s="269">
        <v>-10.76876604742486</v>
      </c>
      <c r="H64" s="40">
        <v>1.0087194392203847</v>
      </c>
    </row>
    <row r="65" spans="1:8" ht="15">
      <c r="A65" s="8"/>
      <c r="B65" s="6"/>
      <c r="C65" s="1"/>
      <c r="D65" s="459"/>
      <c r="E65" s="459"/>
      <c r="F65" s="324"/>
      <c r="G65" s="8"/>
      <c r="H65" s="8"/>
    </row>
    <row r="66" spans="1:8" ht="14.25">
      <c r="A66" s="89" t="s">
        <v>82</v>
      </c>
      <c r="B66" s="89" t="s">
        <v>236</v>
      </c>
      <c r="C66" s="1"/>
      <c r="D66" s="67"/>
      <c r="E66" s="67"/>
      <c r="F66" s="67"/>
      <c r="G66" s="8"/>
      <c r="H66" s="8"/>
    </row>
    <row r="67" spans="1:8" ht="14.25">
      <c r="A67" s="246" t="s">
        <v>141</v>
      </c>
      <c r="B67" s="89" t="s">
        <v>121</v>
      </c>
      <c r="C67" s="1"/>
      <c r="D67" s="40"/>
      <c r="E67" s="40"/>
      <c r="F67" s="40"/>
      <c r="G67" s="8"/>
      <c r="H67" s="8"/>
    </row>
    <row r="68" spans="1:8" ht="14.25">
      <c r="A68" s="8"/>
      <c r="B68" s="89"/>
      <c r="C68" s="1"/>
      <c r="D68" s="40"/>
      <c r="E68" s="40"/>
      <c r="F68" s="40"/>
      <c r="G68" s="8"/>
      <c r="H68" s="8"/>
    </row>
    <row r="69" spans="1:8" ht="14.25">
      <c r="A69" s="8"/>
      <c r="B69" s="8"/>
      <c r="C69" s="1"/>
      <c r="D69" s="40"/>
      <c r="E69" s="40"/>
      <c r="F69" s="40"/>
      <c r="G69" s="8"/>
      <c r="H69" s="8"/>
    </row>
    <row r="70" spans="1:8" ht="14.25">
      <c r="A70" s="8"/>
      <c r="B70" s="8"/>
      <c r="C70" s="1"/>
      <c r="D70" s="40"/>
      <c r="E70" s="40"/>
      <c r="F70" s="40"/>
      <c r="G70" s="8"/>
      <c r="H70" s="8"/>
    </row>
    <row r="71" spans="1:8" ht="14.25">
      <c r="A71" s="8"/>
      <c r="B71" s="8"/>
      <c r="C71" s="1"/>
      <c r="D71" s="40"/>
      <c r="E71" s="40"/>
      <c r="F71" s="40"/>
      <c r="G71" s="8"/>
      <c r="H71" s="8"/>
    </row>
    <row r="72" spans="1:8" ht="14.25">
      <c r="A72" s="8"/>
      <c r="B72" s="370"/>
      <c r="C72" s="1"/>
      <c r="D72" s="40"/>
      <c r="E72" s="40"/>
      <c r="F72" s="40"/>
      <c r="G72" s="8"/>
      <c r="H72" s="8"/>
    </row>
    <row r="73" spans="1:8" ht="14.25">
      <c r="A73" s="8"/>
      <c r="B73" s="370"/>
      <c r="C73" s="1"/>
      <c r="D73" s="40"/>
      <c r="E73" s="40"/>
      <c r="F73" s="40"/>
      <c r="G73" s="8"/>
      <c r="H73" s="8"/>
    </row>
    <row r="74" spans="1:8" ht="14.25">
      <c r="A74" s="8"/>
      <c r="B74" s="8"/>
      <c r="C74" s="1"/>
      <c r="D74" s="40"/>
      <c r="E74" s="40"/>
      <c r="F74" s="40"/>
      <c r="G74" s="8"/>
      <c r="H74" s="8"/>
    </row>
    <row r="75" spans="1:8" ht="14.25">
      <c r="A75" s="8"/>
      <c r="B75" s="8"/>
      <c r="C75" s="1"/>
      <c r="D75" s="40"/>
      <c r="E75" s="40"/>
      <c r="F75" s="40"/>
      <c r="G75" s="8"/>
      <c r="H75" s="8"/>
    </row>
    <row r="76" spans="1:8" ht="14.25">
      <c r="A76" s="8"/>
      <c r="B76" s="8"/>
      <c r="C76" s="1"/>
      <c r="D76" s="40"/>
      <c r="E76" s="40"/>
      <c r="F76" s="40"/>
      <c r="G76" s="8"/>
      <c r="H76" s="8"/>
    </row>
    <row r="77" spans="1:8" ht="14.25">
      <c r="A77" s="8"/>
      <c r="B77" s="8"/>
      <c r="C77" s="1"/>
      <c r="D77" s="40"/>
      <c r="E77" s="40"/>
      <c r="F77" s="40"/>
      <c r="G77" s="8"/>
      <c r="H77" s="8"/>
    </row>
    <row r="78" spans="1:8" ht="14.25">
      <c r="A78" s="8"/>
      <c r="B78" s="8"/>
      <c r="C78" s="1"/>
      <c r="D78" s="40"/>
      <c r="E78" s="40"/>
      <c r="F78" s="40"/>
      <c r="G78" s="8"/>
      <c r="H78" s="8"/>
    </row>
    <row r="79" spans="1:6" ht="14.25">
      <c r="A79" s="8"/>
      <c r="B79" s="8"/>
      <c r="C79" s="1"/>
      <c r="D79" s="40"/>
      <c r="E79" s="40"/>
      <c r="F79" s="40"/>
    </row>
  </sheetData>
  <sheetProtection/>
  <mergeCells count="2">
    <mergeCell ref="A2:C2"/>
    <mergeCell ref="B49:C49"/>
  </mergeCells>
  <hyperlinks>
    <hyperlink ref="A2" location="Index!A1" display="Back to Index"/>
  </hyperlinks>
  <printOptions gridLines="1"/>
  <pageMargins left="0.7874015748031497" right="0" top="0.5905511811023623" bottom="0.1968503937007874" header="0.03937007874015748" footer="0"/>
  <pageSetup blackAndWhite="1" horizontalDpi="600" verticalDpi="600" orientation="landscape" paperSize="9" scale="60" r:id="rId1"/>
  <headerFooter alignWithMargins="0">
    <oddFooter>&amp;R&amp;F&amp;A
&amp;D\&amp;T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M142"/>
  <sheetViews>
    <sheetView showGridLines="0" zoomScalePageLayoutView="0" workbookViewId="0" topLeftCell="A1">
      <pane xSplit="3" ySplit="3" topLeftCell="D25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G28" sqref="G28"/>
    </sheetView>
  </sheetViews>
  <sheetFormatPr defaultColWidth="9.421875" defaultRowHeight="12.75"/>
  <cols>
    <col min="1" max="2" width="2.421875" style="10" customWidth="1"/>
    <col min="3" max="3" width="55.57421875" style="4" customWidth="1"/>
    <col min="4" max="6" width="9.57421875" style="29" customWidth="1"/>
    <col min="7" max="7" width="9.421875" style="34" customWidth="1"/>
    <col min="8" max="8" width="9.28125" style="34" customWidth="1"/>
    <col min="9" max="16384" width="9.421875" style="10" customWidth="1"/>
  </cols>
  <sheetData>
    <row r="1" spans="1:8" s="17" customFormat="1" ht="20.25">
      <c r="A1" s="16" t="s">
        <v>15</v>
      </c>
      <c r="D1" s="41"/>
      <c r="E1" s="41"/>
      <c r="F1" s="41"/>
      <c r="G1" s="422"/>
      <c r="H1" s="422"/>
    </row>
    <row r="2" spans="1:8" s="645" customFormat="1" ht="48.75" customHeight="1">
      <c r="A2" s="699" t="s">
        <v>31</v>
      </c>
      <c r="B2" s="699"/>
      <c r="C2" s="699"/>
      <c r="D2" s="644">
        <v>44713</v>
      </c>
      <c r="E2" s="644">
        <v>44531</v>
      </c>
      <c r="F2" s="644">
        <v>44377</v>
      </c>
      <c r="G2" s="644" t="s">
        <v>397</v>
      </c>
      <c r="H2" s="644" t="s">
        <v>400</v>
      </c>
    </row>
    <row r="3" spans="4:8" s="6" customFormat="1" ht="9.75" customHeight="1">
      <c r="D3" s="410"/>
      <c r="E3" s="561"/>
      <c r="F3" s="50"/>
      <c r="G3" s="201"/>
      <c r="H3" s="201"/>
    </row>
    <row r="4" spans="1:8" s="6" customFormat="1" ht="15">
      <c r="A4" s="21" t="s">
        <v>237</v>
      </c>
      <c r="D4" s="407"/>
      <c r="E4" s="552"/>
      <c r="F4" s="113"/>
      <c r="G4" s="201"/>
      <c r="H4" s="201"/>
    </row>
    <row r="5" spans="1:13" s="6" customFormat="1" ht="15" customHeight="1">
      <c r="A5" s="6" t="s">
        <v>238</v>
      </c>
      <c r="C5" s="223"/>
      <c r="D5" s="403">
        <v>6692</v>
      </c>
      <c r="E5" s="515">
        <v>6802</v>
      </c>
      <c r="F5" s="5">
        <v>7201</v>
      </c>
      <c r="G5" s="40">
        <v>-7.068462713512014</v>
      </c>
      <c r="H5" s="40">
        <v>-1.6171714201705378</v>
      </c>
      <c r="J5" s="393"/>
      <c r="K5" s="393"/>
      <c r="L5" s="393"/>
      <c r="M5" s="393"/>
    </row>
    <row r="6" spans="2:13" s="6" customFormat="1" ht="17.25">
      <c r="B6" s="6" t="s">
        <v>239</v>
      </c>
      <c r="D6" s="403">
        <v>2955</v>
      </c>
      <c r="E6" s="515">
        <v>2926</v>
      </c>
      <c r="F6" s="5">
        <v>3156</v>
      </c>
      <c r="G6" s="40">
        <v>-6.368821292775662</v>
      </c>
      <c r="H6" s="40">
        <v>0.991114149008876</v>
      </c>
      <c r="J6" s="393"/>
      <c r="K6" s="393"/>
      <c r="L6" s="393"/>
      <c r="M6" s="393"/>
    </row>
    <row r="7" spans="1:13" ht="15">
      <c r="A7" s="8"/>
      <c r="B7" s="8"/>
      <c r="C7" s="8" t="s">
        <v>209</v>
      </c>
      <c r="D7" s="401">
        <v>516</v>
      </c>
      <c r="E7" s="503">
        <v>522</v>
      </c>
      <c r="F7" s="40">
        <v>416</v>
      </c>
      <c r="G7" s="40">
        <v>24.03846153846154</v>
      </c>
      <c r="H7" s="40">
        <v>-1.1494252873563204</v>
      </c>
      <c r="I7" s="8"/>
      <c r="J7" s="393"/>
      <c r="K7" s="393"/>
      <c r="L7" s="393"/>
      <c r="M7" s="393"/>
    </row>
    <row r="8" spans="1:13" ht="15">
      <c r="A8" s="8"/>
      <c r="B8" s="8"/>
      <c r="C8" s="8" t="s">
        <v>210</v>
      </c>
      <c r="D8" s="401">
        <v>1059</v>
      </c>
      <c r="E8" s="503">
        <v>912</v>
      </c>
      <c r="F8" s="40">
        <v>1114</v>
      </c>
      <c r="G8" s="40">
        <v>-4.937163375224419</v>
      </c>
      <c r="H8" s="40">
        <v>16.11842105263157</v>
      </c>
      <c r="I8" s="8"/>
      <c r="J8" s="393"/>
      <c r="K8" s="393"/>
      <c r="L8" s="393"/>
      <c r="M8" s="393"/>
    </row>
    <row r="9" spans="1:13" ht="15">
      <c r="A9" s="8"/>
      <c r="B9" s="8"/>
      <c r="C9" s="8" t="s">
        <v>211</v>
      </c>
      <c r="D9" s="401">
        <v>1380</v>
      </c>
      <c r="E9" s="503">
        <v>1492</v>
      </c>
      <c r="F9" s="40">
        <v>1626</v>
      </c>
      <c r="G9" s="40">
        <v>-15.12915129151291</v>
      </c>
      <c r="H9" s="40">
        <v>-7.506702412868638</v>
      </c>
      <c r="I9" s="8"/>
      <c r="J9" s="393"/>
      <c r="K9" s="393"/>
      <c r="L9" s="393"/>
      <c r="M9" s="393"/>
    </row>
    <row r="10" spans="2:13" s="6" customFormat="1" ht="17.25">
      <c r="B10" s="6" t="s">
        <v>240</v>
      </c>
      <c r="D10" s="403">
        <v>3737</v>
      </c>
      <c r="E10" s="515">
        <v>3876</v>
      </c>
      <c r="F10" s="5">
        <v>4045</v>
      </c>
      <c r="G10" s="40">
        <v>-7.614338689740419</v>
      </c>
      <c r="H10" s="40">
        <v>-3.5861713106295157</v>
      </c>
      <c r="J10" s="393"/>
      <c r="K10" s="393"/>
      <c r="L10" s="393"/>
      <c r="M10" s="393"/>
    </row>
    <row r="11" spans="3:13" s="6" customFormat="1" ht="15">
      <c r="C11" s="223"/>
      <c r="D11" s="538"/>
      <c r="E11" s="552"/>
      <c r="F11" s="113"/>
      <c r="G11" s="44"/>
      <c r="H11" s="44"/>
      <c r="J11" s="393"/>
      <c r="K11" s="393"/>
      <c r="L11" s="393"/>
      <c r="M11" s="393"/>
    </row>
    <row r="12" spans="1:13" s="6" customFormat="1" ht="17.25">
      <c r="A12" s="21" t="s">
        <v>241</v>
      </c>
      <c r="C12" s="223"/>
      <c r="D12" s="538"/>
      <c r="E12" s="552"/>
      <c r="F12" s="113"/>
      <c r="G12" s="44"/>
      <c r="H12" s="44"/>
      <c r="J12" s="393"/>
      <c r="K12" s="393"/>
      <c r="L12" s="393"/>
      <c r="M12" s="393"/>
    </row>
    <row r="13" spans="1:13" s="6" customFormat="1" ht="15">
      <c r="A13" s="6" t="s">
        <v>242</v>
      </c>
      <c r="C13" s="223"/>
      <c r="D13" s="403">
        <v>2955</v>
      </c>
      <c r="E13" s="515">
        <v>2926</v>
      </c>
      <c r="F13" s="5">
        <v>3156</v>
      </c>
      <c r="G13" s="40">
        <v>-6.368821292775662</v>
      </c>
      <c r="H13" s="40">
        <v>0.991114149008876</v>
      </c>
      <c r="J13" s="393"/>
      <c r="K13" s="393"/>
      <c r="L13" s="393"/>
      <c r="M13" s="393"/>
    </row>
    <row r="14" spans="2:13" s="6" customFormat="1" ht="15">
      <c r="B14" s="6" t="s">
        <v>243</v>
      </c>
      <c r="D14" s="403">
        <v>2746</v>
      </c>
      <c r="E14" s="515">
        <v>2545</v>
      </c>
      <c r="F14" s="5">
        <v>2835</v>
      </c>
      <c r="G14" s="40">
        <v>-3.1393298059964714</v>
      </c>
      <c r="H14" s="40">
        <v>7.897838899803533</v>
      </c>
      <c r="J14" s="393"/>
      <c r="K14" s="393"/>
      <c r="L14" s="393"/>
      <c r="M14" s="393"/>
    </row>
    <row r="15" spans="1:13" ht="15">
      <c r="A15" s="8"/>
      <c r="B15" s="32" t="s">
        <v>196</v>
      </c>
      <c r="C15" s="8"/>
      <c r="D15" s="401"/>
      <c r="E15" s="504"/>
      <c r="F15" s="40"/>
      <c r="G15" s="40">
        <v>0</v>
      </c>
      <c r="H15" s="40">
        <v>0</v>
      </c>
      <c r="I15" s="8"/>
      <c r="J15" s="393"/>
      <c r="K15" s="393"/>
      <c r="L15" s="393"/>
      <c r="M15" s="393"/>
    </row>
    <row r="16" spans="1:13" ht="15">
      <c r="A16" s="8"/>
      <c r="B16" s="11"/>
      <c r="C16" s="8" t="s">
        <v>244</v>
      </c>
      <c r="D16" s="401">
        <v>147</v>
      </c>
      <c r="E16" s="503">
        <v>144</v>
      </c>
      <c r="F16" s="40">
        <v>158</v>
      </c>
      <c r="G16" s="40">
        <v>-6.9620253164556996</v>
      </c>
      <c r="H16" s="40">
        <v>2.083333333333326</v>
      </c>
      <c r="I16" s="8"/>
      <c r="J16" s="393"/>
      <c r="K16" s="393"/>
      <c r="L16" s="393"/>
      <c r="M16" s="393"/>
    </row>
    <row r="17" spans="2:13" ht="15">
      <c r="B17" s="11"/>
      <c r="C17" s="8" t="s">
        <v>197</v>
      </c>
      <c r="D17" s="401">
        <v>2599</v>
      </c>
      <c r="E17" s="503">
        <v>2401</v>
      </c>
      <c r="F17" s="40">
        <v>2677</v>
      </c>
      <c r="G17" s="40">
        <v>-2.9137093761673505</v>
      </c>
      <c r="H17" s="40">
        <v>8.246563931695118</v>
      </c>
      <c r="I17" s="8"/>
      <c r="J17" s="393"/>
      <c r="K17" s="393"/>
      <c r="L17" s="393"/>
      <c r="M17" s="393"/>
    </row>
    <row r="18" spans="2:13" ht="8.25" customHeight="1" hidden="1">
      <c r="B18" s="12"/>
      <c r="C18" s="12"/>
      <c r="D18" s="401"/>
      <c r="E18" s="504"/>
      <c r="F18" s="40"/>
      <c r="G18" s="40" t="e">
        <v>#REF!</v>
      </c>
      <c r="H18" s="40" t="e">
        <v>#REF!</v>
      </c>
      <c r="I18" s="8"/>
      <c r="J18" s="393"/>
      <c r="K18" s="393"/>
      <c r="L18" s="393"/>
      <c r="M18" s="393"/>
    </row>
    <row r="19" spans="2:13" ht="17.25">
      <c r="B19" s="27" t="s">
        <v>245</v>
      </c>
      <c r="C19" s="8"/>
      <c r="D19" s="401"/>
      <c r="E19" s="504"/>
      <c r="F19" s="40"/>
      <c r="G19" s="40"/>
      <c r="H19" s="40"/>
      <c r="I19" s="8"/>
      <c r="J19" s="393"/>
      <c r="K19" s="393"/>
      <c r="L19" s="393"/>
      <c r="M19" s="393"/>
    </row>
    <row r="20" spans="2:13" ht="15">
      <c r="B20" s="12"/>
      <c r="C20" s="8" t="s">
        <v>25</v>
      </c>
      <c r="D20" s="401">
        <v>1445</v>
      </c>
      <c r="E20" s="503">
        <v>1434</v>
      </c>
      <c r="F20" s="40">
        <v>1771</v>
      </c>
      <c r="G20" s="40">
        <v>-18.407679277244494</v>
      </c>
      <c r="H20" s="40">
        <v>0.7670850767085069</v>
      </c>
      <c r="I20" s="88"/>
      <c r="J20" s="393"/>
      <c r="K20" s="393"/>
      <c r="L20" s="393"/>
      <c r="M20" s="393"/>
    </row>
    <row r="21" spans="2:13" ht="15">
      <c r="B21" s="12"/>
      <c r="C21" s="33" t="s">
        <v>26</v>
      </c>
      <c r="D21" s="401">
        <v>430</v>
      </c>
      <c r="E21" s="503">
        <v>421</v>
      </c>
      <c r="F21" s="40">
        <v>412</v>
      </c>
      <c r="G21" s="40">
        <v>4.3689320388349495</v>
      </c>
      <c r="H21" s="40">
        <v>2.13776722090262</v>
      </c>
      <c r="I21" s="88"/>
      <c r="J21" s="393"/>
      <c r="K21" s="393"/>
      <c r="L21" s="393"/>
      <c r="M21" s="393"/>
    </row>
    <row r="22" spans="2:13" ht="15">
      <c r="B22" s="12"/>
      <c r="C22" s="33" t="s">
        <v>199</v>
      </c>
      <c r="D22" s="401">
        <v>135</v>
      </c>
      <c r="E22" s="503">
        <v>78</v>
      </c>
      <c r="F22" s="40">
        <v>74</v>
      </c>
      <c r="G22" s="40">
        <v>82.43243243243244</v>
      </c>
      <c r="H22" s="40">
        <v>73.07692307692308</v>
      </c>
      <c r="I22" s="88"/>
      <c r="J22" s="393"/>
      <c r="K22" s="393"/>
      <c r="L22" s="393"/>
      <c r="M22" s="393"/>
    </row>
    <row r="23" spans="2:13" ht="15">
      <c r="B23" s="12"/>
      <c r="C23" s="33" t="s">
        <v>28</v>
      </c>
      <c r="D23" s="401">
        <v>528</v>
      </c>
      <c r="E23" s="503">
        <v>555</v>
      </c>
      <c r="F23" s="40">
        <v>519</v>
      </c>
      <c r="G23" s="40">
        <v>1.7341040462427681</v>
      </c>
      <c r="H23" s="40">
        <v>-4.86486486486486</v>
      </c>
      <c r="I23" s="88"/>
      <c r="J23" s="393"/>
      <c r="K23" s="393"/>
      <c r="L23" s="393"/>
      <c r="M23" s="393"/>
    </row>
    <row r="24" spans="2:13" ht="15">
      <c r="B24" s="12"/>
      <c r="C24" s="33" t="s">
        <v>125</v>
      </c>
      <c r="D24" s="401">
        <v>208</v>
      </c>
      <c r="E24" s="503">
        <v>57</v>
      </c>
      <c r="F24" s="40">
        <v>59</v>
      </c>
      <c r="G24" s="40" t="s">
        <v>442</v>
      </c>
      <c r="H24" s="40" t="s">
        <v>442</v>
      </c>
      <c r="I24" s="88"/>
      <c r="J24" s="393"/>
      <c r="K24" s="393"/>
      <c r="L24" s="393"/>
      <c r="M24" s="393"/>
    </row>
    <row r="25" spans="2:13" ht="15">
      <c r="B25" s="32" t="s">
        <v>148</v>
      </c>
      <c r="C25" s="8"/>
      <c r="D25" s="401"/>
      <c r="E25" s="504"/>
      <c r="F25" s="40"/>
      <c r="G25" s="40"/>
      <c r="H25" s="40"/>
      <c r="I25" s="8"/>
      <c r="J25" s="393"/>
      <c r="K25" s="393"/>
      <c r="L25" s="393"/>
      <c r="M25" s="393"/>
    </row>
    <row r="26" spans="2:13" ht="15">
      <c r="B26" s="12"/>
      <c r="C26" s="33" t="s">
        <v>149</v>
      </c>
      <c r="D26" s="401">
        <v>510</v>
      </c>
      <c r="E26" s="503">
        <v>372</v>
      </c>
      <c r="F26" s="40">
        <v>333</v>
      </c>
      <c r="G26" s="40">
        <v>53.15315315315314</v>
      </c>
      <c r="H26" s="40">
        <v>37.09677419354838</v>
      </c>
      <c r="I26" s="88"/>
      <c r="J26" s="394"/>
      <c r="K26" s="393"/>
      <c r="L26" s="393"/>
      <c r="M26" s="393"/>
    </row>
    <row r="27" spans="2:13" ht="15">
      <c r="B27" s="8"/>
      <c r="C27" s="33" t="s">
        <v>150</v>
      </c>
      <c r="D27" s="401">
        <v>198</v>
      </c>
      <c r="E27" s="503">
        <v>149</v>
      </c>
      <c r="F27" s="40">
        <v>133</v>
      </c>
      <c r="G27" s="40">
        <v>48.872180451127825</v>
      </c>
      <c r="H27" s="40">
        <v>32.885906040268466</v>
      </c>
      <c r="I27" s="88"/>
      <c r="J27" s="394"/>
      <c r="K27" s="393"/>
      <c r="L27" s="393"/>
      <c r="M27" s="393"/>
    </row>
    <row r="28" spans="2:13" ht="15">
      <c r="B28" s="8"/>
      <c r="C28" s="33" t="s">
        <v>151</v>
      </c>
      <c r="D28" s="401">
        <v>15</v>
      </c>
      <c r="E28" s="503">
        <v>15</v>
      </c>
      <c r="F28" s="40">
        <v>17</v>
      </c>
      <c r="G28" s="40">
        <v>-11.764705882352944</v>
      </c>
      <c r="H28" s="40">
        <v>0</v>
      </c>
      <c r="I28" s="88"/>
      <c r="J28" s="394"/>
      <c r="K28" s="393"/>
      <c r="L28" s="393"/>
      <c r="M28" s="393"/>
    </row>
    <row r="29" spans="2:13" ht="15">
      <c r="B29" s="8"/>
      <c r="C29" s="33" t="s">
        <v>152</v>
      </c>
      <c r="D29" s="401">
        <v>666</v>
      </c>
      <c r="E29" s="503">
        <v>662</v>
      </c>
      <c r="F29" s="40">
        <v>655</v>
      </c>
      <c r="G29" s="40">
        <v>1.6793893129771087</v>
      </c>
      <c r="H29" s="40">
        <v>0.6042296072507503</v>
      </c>
      <c r="I29" s="88"/>
      <c r="J29" s="394"/>
      <c r="K29" s="393"/>
      <c r="L29" s="393"/>
      <c r="M29" s="393"/>
    </row>
    <row r="30" spans="2:13" ht="15">
      <c r="B30" s="8"/>
      <c r="C30" s="33" t="s">
        <v>153</v>
      </c>
      <c r="D30" s="401">
        <v>988</v>
      </c>
      <c r="E30" s="503">
        <v>971</v>
      </c>
      <c r="F30" s="40">
        <v>1344</v>
      </c>
      <c r="G30" s="40">
        <v>-26.488095238095234</v>
      </c>
      <c r="H30" s="40">
        <v>1.750772399588052</v>
      </c>
      <c r="I30" s="88"/>
      <c r="J30" s="394"/>
      <c r="K30" s="393"/>
      <c r="L30" s="393"/>
      <c r="M30" s="393"/>
    </row>
    <row r="31" spans="2:13" ht="15">
      <c r="B31" s="8"/>
      <c r="C31" s="33" t="s">
        <v>154</v>
      </c>
      <c r="D31" s="401">
        <v>66</v>
      </c>
      <c r="E31" s="503">
        <v>50</v>
      </c>
      <c r="F31" s="40">
        <v>34</v>
      </c>
      <c r="G31" s="40">
        <v>94.11764705882352</v>
      </c>
      <c r="H31" s="40">
        <v>32.00000000000001</v>
      </c>
      <c r="I31" s="88"/>
      <c r="J31" s="394"/>
      <c r="K31" s="393"/>
      <c r="L31" s="393"/>
      <c r="M31" s="393"/>
    </row>
    <row r="32" spans="2:13" ht="32.25" customHeight="1">
      <c r="B32" s="8"/>
      <c r="C32" s="392" t="s">
        <v>246</v>
      </c>
      <c r="D32" s="401">
        <v>125</v>
      </c>
      <c r="E32" s="503">
        <v>121</v>
      </c>
      <c r="F32" s="40">
        <v>137</v>
      </c>
      <c r="G32" s="40">
        <v>-8.75912408759124</v>
      </c>
      <c r="H32" s="40">
        <v>3.305785123966931</v>
      </c>
      <c r="I32" s="88"/>
      <c r="J32" s="394"/>
      <c r="K32" s="393"/>
      <c r="L32" s="393"/>
      <c r="M32" s="393"/>
    </row>
    <row r="33" spans="1:13" ht="15">
      <c r="A33" s="8"/>
      <c r="B33" s="8"/>
      <c r="C33" s="33" t="s">
        <v>23</v>
      </c>
      <c r="D33" s="401">
        <v>178</v>
      </c>
      <c r="E33" s="503">
        <v>205</v>
      </c>
      <c r="F33" s="40">
        <v>182</v>
      </c>
      <c r="G33" s="40">
        <v>-2.197802197802201</v>
      </c>
      <c r="H33" s="40">
        <v>-13.170731707317074</v>
      </c>
      <c r="I33" s="88"/>
      <c r="J33" s="393"/>
      <c r="K33" s="393"/>
      <c r="L33" s="393"/>
      <c r="M33" s="393"/>
    </row>
    <row r="34" spans="2:13" s="6" customFormat="1" ht="15">
      <c r="B34" s="6" t="s">
        <v>247</v>
      </c>
      <c r="C34" s="11"/>
      <c r="D34" s="403">
        <v>209</v>
      </c>
      <c r="E34" s="515">
        <v>381</v>
      </c>
      <c r="F34" s="5">
        <v>321</v>
      </c>
      <c r="G34" s="40">
        <v>-34.89096573208723</v>
      </c>
      <c r="H34" s="40">
        <v>-45.14435695538058</v>
      </c>
      <c r="I34" s="148"/>
      <c r="J34" s="393"/>
      <c r="K34" s="393"/>
      <c r="L34" s="393"/>
      <c r="M34" s="393"/>
    </row>
    <row r="35" spans="1:13" ht="15">
      <c r="A35" s="8"/>
      <c r="B35" s="6"/>
      <c r="C35" s="12" t="s">
        <v>207</v>
      </c>
      <c r="D35" s="401">
        <v>209</v>
      </c>
      <c r="E35" s="503">
        <v>381</v>
      </c>
      <c r="F35" s="40">
        <v>321</v>
      </c>
      <c r="G35" s="40">
        <v>-34.89096573208723</v>
      </c>
      <c r="H35" s="40">
        <v>-45.14435695538058</v>
      </c>
      <c r="I35" s="8"/>
      <c r="J35" s="393"/>
      <c r="K35" s="393"/>
      <c r="L35" s="393"/>
      <c r="M35" s="393"/>
    </row>
    <row r="36" spans="1:13" ht="15">
      <c r="A36" s="6"/>
      <c r="B36" s="12"/>
      <c r="C36" s="8"/>
      <c r="D36" s="522"/>
      <c r="E36" s="503"/>
      <c r="F36" s="40"/>
      <c r="I36" s="8"/>
      <c r="J36" s="393"/>
      <c r="K36" s="393"/>
      <c r="L36" s="393"/>
      <c r="M36" s="393"/>
    </row>
    <row r="37" spans="1:13" ht="15">
      <c r="A37" s="8"/>
      <c r="B37" s="89" t="s">
        <v>82</v>
      </c>
      <c r="C37" s="246" t="s">
        <v>139</v>
      </c>
      <c r="D37" s="40"/>
      <c r="E37" s="503"/>
      <c r="F37" s="40"/>
      <c r="I37" s="8"/>
      <c r="J37" s="8"/>
      <c r="K37" s="8"/>
      <c r="L37" s="8"/>
      <c r="M37" s="8"/>
    </row>
    <row r="38" spans="1:13" ht="15">
      <c r="A38" s="8"/>
      <c r="B38" s="89" t="s">
        <v>84</v>
      </c>
      <c r="C38" s="89" t="s">
        <v>236</v>
      </c>
      <c r="D38" s="40"/>
      <c r="E38" s="503"/>
      <c r="F38" s="40"/>
      <c r="I38" s="8"/>
      <c r="J38" s="8"/>
      <c r="K38" s="8"/>
      <c r="L38" s="8"/>
      <c r="M38" s="8"/>
    </row>
    <row r="39" spans="1:13" ht="15">
      <c r="A39" s="8"/>
      <c r="B39" s="8"/>
      <c r="C39" s="1"/>
      <c r="D39" s="40"/>
      <c r="E39" s="503"/>
      <c r="F39" s="40"/>
      <c r="I39" s="8"/>
      <c r="J39" s="8"/>
      <c r="K39" s="8"/>
      <c r="L39" s="8"/>
      <c r="M39" s="8"/>
    </row>
    <row r="40" spans="1:13" ht="15">
      <c r="A40" s="8"/>
      <c r="B40" s="8"/>
      <c r="C40" s="1"/>
      <c r="D40" s="40"/>
      <c r="E40" s="503"/>
      <c r="F40" s="40"/>
      <c r="I40" s="8"/>
      <c r="J40" s="8"/>
      <c r="K40" s="8"/>
      <c r="L40" s="8"/>
      <c r="M40" s="8"/>
    </row>
    <row r="41" spans="1:13" ht="15">
      <c r="A41" s="8"/>
      <c r="B41" s="8"/>
      <c r="C41" s="1"/>
      <c r="D41" s="40"/>
      <c r="E41" s="503"/>
      <c r="F41" s="40"/>
      <c r="I41" s="8"/>
      <c r="J41" s="8"/>
      <c r="K41" s="8"/>
      <c r="L41" s="8"/>
      <c r="M41" s="8"/>
    </row>
    <row r="42" spans="1:13" ht="15">
      <c r="A42" s="8"/>
      <c r="B42" s="8"/>
      <c r="C42" s="1"/>
      <c r="D42" s="40"/>
      <c r="E42" s="503"/>
      <c r="F42" s="40"/>
      <c r="I42" s="8"/>
      <c r="J42" s="8"/>
      <c r="K42" s="8"/>
      <c r="L42" s="8"/>
      <c r="M42" s="8"/>
    </row>
    <row r="43" spans="1:13" ht="15">
      <c r="A43" s="8"/>
      <c r="B43" s="8"/>
      <c r="C43" s="1"/>
      <c r="D43" s="40"/>
      <c r="E43" s="40"/>
      <c r="F43" s="40"/>
      <c r="I43" s="8"/>
      <c r="J43" s="8"/>
      <c r="K43" s="8"/>
      <c r="L43" s="8"/>
      <c r="M43" s="8"/>
    </row>
    <row r="44" spans="1:13" ht="15">
      <c r="A44" s="8"/>
      <c r="B44" s="8"/>
      <c r="C44" s="1"/>
      <c r="D44" s="40"/>
      <c r="E44" s="40"/>
      <c r="F44" s="40"/>
      <c r="I44" s="8"/>
      <c r="J44" s="8"/>
      <c r="K44" s="8"/>
      <c r="L44" s="8"/>
      <c r="M44" s="8"/>
    </row>
    <row r="45" spans="1:13" ht="15">
      <c r="A45" s="8"/>
      <c r="B45" s="8"/>
      <c r="C45" s="1"/>
      <c r="D45" s="85"/>
      <c r="E45" s="85"/>
      <c r="F45" s="85"/>
      <c r="I45" s="8"/>
      <c r="J45" s="8"/>
      <c r="K45" s="8"/>
      <c r="L45" s="8"/>
      <c r="M45" s="8"/>
    </row>
    <row r="46" spans="1:13" ht="15">
      <c r="A46" s="8"/>
      <c r="B46" s="8"/>
      <c r="C46" s="1"/>
      <c r="D46" s="85"/>
      <c r="E46" s="85"/>
      <c r="F46" s="85"/>
      <c r="I46" s="8"/>
      <c r="J46" s="8"/>
      <c r="K46" s="8"/>
      <c r="L46" s="8"/>
      <c r="M46" s="8"/>
    </row>
    <row r="47" spans="1:13" ht="15">
      <c r="A47" s="8"/>
      <c r="B47" s="1"/>
      <c r="C47" s="1"/>
      <c r="D47" s="85"/>
      <c r="E47" s="85"/>
      <c r="F47" s="85"/>
      <c r="G47" s="371"/>
      <c r="H47" s="371"/>
      <c r="I47" s="8"/>
      <c r="J47" s="8"/>
      <c r="K47" s="8"/>
      <c r="L47" s="8"/>
      <c r="M47" s="8"/>
    </row>
    <row r="48" spans="1:13" ht="15">
      <c r="A48" s="8"/>
      <c r="B48" s="1"/>
      <c r="C48" s="1"/>
      <c r="D48" s="85"/>
      <c r="E48" s="85"/>
      <c r="F48" s="85"/>
      <c r="G48" s="371"/>
      <c r="H48" s="371"/>
      <c r="I48" s="8"/>
      <c r="J48" s="8"/>
      <c r="K48" s="8"/>
      <c r="L48" s="8"/>
      <c r="M48" s="8"/>
    </row>
    <row r="49" spans="4:8" ht="15">
      <c r="D49" s="85"/>
      <c r="E49" s="85"/>
      <c r="F49" s="85"/>
      <c r="G49" s="371"/>
      <c r="H49" s="371"/>
    </row>
    <row r="50" spans="4:8" ht="15">
      <c r="D50" s="85"/>
      <c r="E50" s="85"/>
      <c r="F50" s="85"/>
      <c r="G50" s="371"/>
      <c r="H50" s="371"/>
    </row>
    <row r="51" spans="4:8" ht="15">
      <c r="D51" s="85"/>
      <c r="E51" s="85"/>
      <c r="F51" s="85"/>
      <c r="G51" s="371"/>
      <c r="H51" s="371"/>
    </row>
    <row r="52" spans="4:8" ht="15">
      <c r="D52" s="85"/>
      <c r="E52" s="85"/>
      <c r="F52" s="85"/>
      <c r="G52" s="371"/>
      <c r="H52" s="371"/>
    </row>
    <row r="53" spans="4:8" ht="15">
      <c r="D53" s="85"/>
      <c r="E53" s="85"/>
      <c r="F53" s="85"/>
      <c r="G53" s="371"/>
      <c r="H53" s="371"/>
    </row>
    <row r="54" spans="4:8" ht="15">
      <c r="D54" s="85"/>
      <c r="E54" s="85"/>
      <c r="F54" s="85"/>
      <c r="G54" s="371"/>
      <c r="H54" s="371"/>
    </row>
    <row r="55" spans="4:8" ht="15">
      <c r="D55" s="85"/>
      <c r="E55" s="85"/>
      <c r="F55" s="85"/>
      <c r="G55" s="371"/>
      <c r="H55" s="371"/>
    </row>
    <row r="56" spans="4:8" ht="15">
      <c r="D56" s="85"/>
      <c r="E56" s="85"/>
      <c r="F56" s="85"/>
      <c r="G56" s="371"/>
      <c r="H56" s="371"/>
    </row>
    <row r="57" spans="4:8" ht="15">
      <c r="D57" s="85"/>
      <c r="E57" s="85"/>
      <c r="F57" s="85"/>
      <c r="G57" s="371"/>
      <c r="H57" s="371"/>
    </row>
    <row r="58" spans="4:8" ht="15">
      <c r="D58" s="85"/>
      <c r="E58" s="85"/>
      <c r="F58" s="85"/>
      <c r="G58" s="371"/>
      <c r="H58" s="371"/>
    </row>
    <row r="59" spans="4:8" ht="15">
      <c r="D59" s="85"/>
      <c r="E59" s="85"/>
      <c r="F59" s="85"/>
      <c r="G59" s="371"/>
      <c r="H59" s="371"/>
    </row>
    <row r="60" spans="4:8" ht="15">
      <c r="D60" s="87"/>
      <c r="E60" s="87"/>
      <c r="F60" s="87"/>
      <c r="G60" s="371"/>
      <c r="H60" s="371"/>
    </row>
    <row r="61" spans="4:8" ht="15">
      <c r="D61" s="87"/>
      <c r="E61" s="87"/>
      <c r="F61" s="87"/>
      <c r="G61" s="371"/>
      <c r="H61" s="371"/>
    </row>
    <row r="62" spans="4:8" ht="15">
      <c r="D62" s="87"/>
      <c r="E62" s="87"/>
      <c r="F62" s="87"/>
      <c r="G62" s="371"/>
      <c r="H62" s="371"/>
    </row>
    <row r="63" spans="4:8" ht="15">
      <c r="D63" s="87"/>
      <c r="E63" s="87"/>
      <c r="F63" s="87"/>
      <c r="G63" s="371"/>
      <c r="H63" s="371"/>
    </row>
    <row r="64" spans="4:8" ht="15">
      <c r="D64" s="87"/>
      <c r="E64" s="87"/>
      <c r="F64" s="87"/>
      <c r="G64" s="371"/>
      <c r="H64" s="371"/>
    </row>
    <row r="65" spans="4:8" ht="15">
      <c r="D65" s="87"/>
      <c r="E65" s="87"/>
      <c r="F65" s="87"/>
      <c r="G65" s="371"/>
      <c r="H65" s="371"/>
    </row>
    <row r="66" spans="4:8" ht="15">
      <c r="D66" s="87"/>
      <c r="E66" s="87"/>
      <c r="F66" s="87"/>
      <c r="G66" s="371"/>
      <c r="H66" s="371"/>
    </row>
    <row r="67" spans="4:8" ht="15">
      <c r="D67" s="87"/>
      <c r="E67" s="87"/>
      <c r="F67" s="87"/>
      <c r="G67" s="371"/>
      <c r="H67" s="371"/>
    </row>
    <row r="68" spans="4:8" ht="15">
      <c r="D68" s="87"/>
      <c r="E68" s="87"/>
      <c r="F68" s="87"/>
      <c r="G68" s="371"/>
      <c r="H68" s="371"/>
    </row>
    <row r="69" spans="4:8" ht="15">
      <c r="D69" s="87"/>
      <c r="E69" s="87"/>
      <c r="F69" s="87"/>
      <c r="G69" s="371"/>
      <c r="H69" s="371"/>
    </row>
    <row r="70" spans="4:8" ht="15">
      <c r="D70" s="87"/>
      <c r="E70" s="87"/>
      <c r="F70" s="87"/>
      <c r="G70" s="371"/>
      <c r="H70" s="371"/>
    </row>
    <row r="71" spans="4:8" ht="15">
      <c r="D71" s="87"/>
      <c r="E71" s="87"/>
      <c r="F71" s="87"/>
      <c r="G71" s="371"/>
      <c r="H71" s="371"/>
    </row>
    <row r="72" spans="4:8" ht="15">
      <c r="D72" s="87"/>
      <c r="E72" s="87"/>
      <c r="F72" s="87"/>
      <c r="G72" s="371"/>
      <c r="H72" s="371"/>
    </row>
    <row r="73" spans="4:8" ht="15">
      <c r="D73" s="87"/>
      <c r="E73" s="87"/>
      <c r="F73" s="87"/>
      <c r="G73" s="371"/>
      <c r="H73" s="371"/>
    </row>
    <row r="74" spans="4:8" ht="15">
      <c r="D74" s="87"/>
      <c r="E74" s="87"/>
      <c r="F74" s="87"/>
      <c r="G74" s="371"/>
      <c r="H74" s="371"/>
    </row>
    <row r="75" spans="4:8" ht="15">
      <c r="D75" s="87"/>
      <c r="E75" s="87"/>
      <c r="F75" s="87"/>
      <c r="G75" s="371"/>
      <c r="H75" s="371"/>
    </row>
    <row r="76" spans="4:8" ht="15">
      <c r="D76" s="87"/>
      <c r="E76" s="87"/>
      <c r="F76" s="87"/>
      <c r="G76" s="371"/>
      <c r="H76" s="371"/>
    </row>
    <row r="77" spans="4:8" ht="15">
      <c r="D77" s="87"/>
      <c r="E77" s="87"/>
      <c r="F77" s="87"/>
      <c r="G77" s="371"/>
      <c r="H77" s="371"/>
    </row>
    <row r="78" spans="4:8" ht="15">
      <c r="D78" s="87"/>
      <c r="E78" s="87"/>
      <c r="F78" s="87"/>
      <c r="G78" s="371"/>
      <c r="H78" s="371"/>
    </row>
    <row r="79" spans="4:8" ht="15">
      <c r="D79" s="87"/>
      <c r="E79" s="87"/>
      <c r="F79" s="87"/>
      <c r="G79" s="371"/>
      <c r="H79" s="371"/>
    </row>
    <row r="80" spans="4:8" ht="15">
      <c r="D80" s="87"/>
      <c r="E80" s="87"/>
      <c r="F80" s="87"/>
      <c r="G80" s="371"/>
      <c r="H80" s="371"/>
    </row>
    <row r="81" spans="4:8" ht="15">
      <c r="D81" s="87"/>
      <c r="E81" s="87"/>
      <c r="F81" s="87"/>
      <c r="G81" s="371"/>
      <c r="H81" s="371"/>
    </row>
    <row r="82" spans="4:8" ht="15">
      <c r="D82" s="87"/>
      <c r="E82" s="87"/>
      <c r="F82" s="87"/>
      <c r="G82" s="371"/>
      <c r="H82" s="371"/>
    </row>
    <row r="83" spans="4:6" ht="15">
      <c r="D83" s="87"/>
      <c r="E83" s="87"/>
      <c r="F83" s="87"/>
    </row>
    <row r="84" spans="4:6" ht="15">
      <c r="D84" s="87"/>
      <c r="E84" s="87"/>
      <c r="F84" s="87"/>
    </row>
    <row r="85" spans="4:6" ht="15">
      <c r="D85" s="87"/>
      <c r="E85" s="87"/>
      <c r="F85" s="87"/>
    </row>
    <row r="86" spans="4:6" ht="15">
      <c r="D86" s="87"/>
      <c r="E86" s="87"/>
      <c r="F86" s="87"/>
    </row>
    <row r="87" spans="4:6" ht="15">
      <c r="D87" s="87"/>
      <c r="E87" s="87"/>
      <c r="F87" s="87"/>
    </row>
    <row r="88" spans="4:6" ht="15">
      <c r="D88" s="87"/>
      <c r="E88" s="87"/>
      <c r="F88" s="87"/>
    </row>
    <row r="89" spans="4:6" ht="15">
      <c r="D89" s="87"/>
      <c r="E89" s="87"/>
      <c r="F89" s="87"/>
    </row>
    <row r="90" spans="4:6" ht="15">
      <c r="D90" s="87"/>
      <c r="E90" s="87"/>
      <c r="F90" s="87"/>
    </row>
    <row r="91" spans="4:6" ht="15">
      <c r="D91" s="87"/>
      <c r="E91" s="87"/>
      <c r="F91" s="87"/>
    </row>
    <row r="92" spans="4:6" ht="15">
      <c r="D92" s="87"/>
      <c r="E92" s="87"/>
      <c r="F92" s="87"/>
    </row>
    <row r="93" spans="4:6" ht="15">
      <c r="D93" s="87"/>
      <c r="E93" s="87"/>
      <c r="F93" s="87"/>
    </row>
    <row r="94" spans="4:6" ht="15">
      <c r="D94" s="87"/>
      <c r="E94" s="87"/>
      <c r="F94" s="87"/>
    </row>
    <row r="95" spans="4:6" ht="15">
      <c r="D95" s="87"/>
      <c r="E95" s="87"/>
      <c r="F95" s="87"/>
    </row>
    <row r="96" spans="4:6" ht="15">
      <c r="D96" s="87"/>
      <c r="E96" s="87"/>
      <c r="F96" s="87"/>
    </row>
    <row r="97" spans="4:6" ht="15">
      <c r="D97" s="87"/>
      <c r="E97" s="87"/>
      <c r="F97" s="87"/>
    </row>
    <row r="98" spans="4:6" ht="15">
      <c r="D98" s="87"/>
      <c r="E98" s="87"/>
      <c r="F98" s="87"/>
    </row>
    <row r="99" spans="4:6" ht="15">
      <c r="D99" s="87"/>
      <c r="E99" s="87"/>
      <c r="F99" s="87"/>
    </row>
    <row r="100" spans="4:6" ht="15">
      <c r="D100" s="87"/>
      <c r="E100" s="87"/>
      <c r="F100" s="87"/>
    </row>
    <row r="101" spans="4:6" ht="15">
      <c r="D101" s="87"/>
      <c r="E101" s="87"/>
      <c r="F101" s="87"/>
    </row>
    <row r="102" spans="4:6" ht="15">
      <c r="D102" s="87"/>
      <c r="E102" s="87"/>
      <c r="F102" s="87"/>
    </row>
    <row r="103" spans="4:6" ht="15">
      <c r="D103" s="87"/>
      <c r="E103" s="87"/>
      <c r="F103" s="87"/>
    </row>
    <row r="104" spans="4:6" ht="15">
      <c r="D104" s="87"/>
      <c r="E104" s="87"/>
      <c r="F104" s="87"/>
    </row>
    <row r="105" spans="4:6" ht="15">
      <c r="D105" s="87"/>
      <c r="E105" s="87"/>
      <c r="F105" s="87"/>
    </row>
    <row r="106" spans="4:6" ht="15">
      <c r="D106" s="87"/>
      <c r="E106" s="87"/>
      <c r="F106" s="87"/>
    </row>
    <row r="107" spans="4:6" ht="15">
      <c r="D107" s="87"/>
      <c r="E107" s="87"/>
      <c r="F107" s="87"/>
    </row>
    <row r="108" spans="4:6" ht="15">
      <c r="D108" s="87"/>
      <c r="E108" s="87"/>
      <c r="F108" s="87"/>
    </row>
    <row r="109" spans="4:6" ht="15">
      <c r="D109" s="87"/>
      <c r="E109" s="87"/>
      <c r="F109" s="87"/>
    </row>
    <row r="110" spans="4:6" ht="15">
      <c r="D110" s="87"/>
      <c r="E110" s="87"/>
      <c r="F110" s="87"/>
    </row>
    <row r="111" spans="4:6" ht="15">
      <c r="D111" s="87"/>
      <c r="E111" s="87"/>
      <c r="F111" s="87"/>
    </row>
    <row r="112" spans="4:6" ht="15">
      <c r="D112" s="87"/>
      <c r="E112" s="87"/>
      <c r="F112" s="87"/>
    </row>
    <row r="113" spans="4:6" ht="15">
      <c r="D113" s="87"/>
      <c r="E113" s="87"/>
      <c r="F113" s="87"/>
    </row>
    <row r="114" spans="4:6" ht="15">
      <c r="D114" s="87"/>
      <c r="E114" s="87"/>
      <c r="F114" s="87"/>
    </row>
    <row r="115" spans="4:6" ht="15">
      <c r="D115" s="87"/>
      <c r="E115" s="87"/>
      <c r="F115" s="87"/>
    </row>
    <row r="116" spans="4:6" ht="15">
      <c r="D116" s="87"/>
      <c r="E116" s="87"/>
      <c r="F116" s="87"/>
    </row>
    <row r="117" spans="4:6" ht="15">
      <c r="D117" s="87"/>
      <c r="E117" s="87"/>
      <c r="F117" s="87"/>
    </row>
    <row r="118" spans="4:6" ht="15">
      <c r="D118" s="87"/>
      <c r="E118" s="87"/>
      <c r="F118" s="87"/>
    </row>
    <row r="119" spans="4:6" ht="15">
      <c r="D119" s="87"/>
      <c r="E119" s="87"/>
      <c r="F119" s="87"/>
    </row>
    <row r="120" spans="4:6" ht="15">
      <c r="D120" s="87"/>
      <c r="E120" s="87"/>
      <c r="F120" s="87"/>
    </row>
    <row r="121" spans="4:6" ht="15">
      <c r="D121" s="87"/>
      <c r="E121" s="87"/>
      <c r="F121" s="87"/>
    </row>
    <row r="122" spans="4:6" ht="15">
      <c r="D122" s="87"/>
      <c r="E122" s="87"/>
      <c r="F122" s="87"/>
    </row>
    <row r="123" spans="4:6" ht="15">
      <c r="D123" s="87"/>
      <c r="E123" s="87"/>
      <c r="F123" s="87"/>
    </row>
    <row r="124" spans="4:6" ht="15">
      <c r="D124" s="87"/>
      <c r="E124" s="87"/>
      <c r="F124" s="87"/>
    </row>
    <row r="125" spans="4:6" ht="15">
      <c r="D125" s="87"/>
      <c r="E125" s="87"/>
      <c r="F125" s="87"/>
    </row>
    <row r="126" spans="4:6" ht="15">
      <c r="D126" s="87"/>
      <c r="E126" s="87"/>
      <c r="F126" s="87"/>
    </row>
    <row r="127" spans="4:6" ht="15">
      <c r="D127" s="87"/>
      <c r="E127" s="87"/>
      <c r="F127" s="87"/>
    </row>
    <row r="128" spans="4:6" ht="15">
      <c r="D128" s="87"/>
      <c r="E128" s="87"/>
      <c r="F128" s="87"/>
    </row>
    <row r="129" spans="4:6" ht="15">
      <c r="D129" s="87"/>
      <c r="E129" s="87"/>
      <c r="F129" s="87"/>
    </row>
    <row r="130" spans="4:6" ht="15">
      <c r="D130" s="87"/>
      <c r="E130" s="87"/>
      <c r="F130" s="87"/>
    </row>
    <row r="131" spans="4:6" ht="15">
      <c r="D131" s="87"/>
      <c r="E131" s="87"/>
      <c r="F131" s="87"/>
    </row>
    <row r="132" spans="4:6" ht="15">
      <c r="D132" s="87"/>
      <c r="E132" s="87"/>
      <c r="F132" s="87"/>
    </row>
    <row r="133" spans="4:6" ht="15">
      <c r="D133" s="87"/>
      <c r="E133" s="87"/>
      <c r="F133" s="87"/>
    </row>
    <row r="134" spans="4:6" ht="15">
      <c r="D134" s="87"/>
      <c r="E134" s="87"/>
      <c r="F134" s="87"/>
    </row>
    <row r="135" spans="4:6" ht="15">
      <c r="D135" s="87"/>
      <c r="E135" s="87"/>
      <c r="F135" s="87"/>
    </row>
    <row r="136" spans="4:6" ht="15">
      <c r="D136" s="87"/>
      <c r="E136" s="87"/>
      <c r="F136" s="87"/>
    </row>
    <row r="137" spans="4:6" ht="15">
      <c r="D137" s="87"/>
      <c r="E137" s="87"/>
      <c r="F137" s="87"/>
    </row>
    <row r="138" spans="4:6" ht="15">
      <c r="D138" s="87"/>
      <c r="E138" s="87"/>
      <c r="F138" s="87"/>
    </row>
    <row r="139" spans="4:6" ht="15">
      <c r="D139" s="87"/>
      <c r="E139" s="87"/>
      <c r="F139" s="87"/>
    </row>
    <row r="140" spans="4:6" ht="15">
      <c r="D140" s="87"/>
      <c r="E140" s="87"/>
      <c r="F140" s="87"/>
    </row>
    <row r="141" spans="4:6" ht="15">
      <c r="D141" s="87"/>
      <c r="E141" s="87"/>
      <c r="F141" s="87"/>
    </row>
    <row r="142" spans="4:6" ht="15">
      <c r="D142" s="87"/>
      <c r="E142" s="87"/>
      <c r="F142" s="87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0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2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L5" sqref="L5"/>
    </sheetView>
  </sheetViews>
  <sheetFormatPr defaultColWidth="9.421875" defaultRowHeight="12.75"/>
  <cols>
    <col min="1" max="1" width="1.57421875" style="184" customWidth="1"/>
    <col min="2" max="2" width="4.421875" style="184" customWidth="1"/>
    <col min="3" max="3" width="53.421875" style="181" customWidth="1"/>
    <col min="4" max="7" width="10.421875" style="182" customWidth="1"/>
    <col min="8" max="8" width="9.57421875" style="183" bestFit="1" customWidth="1"/>
    <col min="9" max="10" width="9.57421875" style="183" customWidth="1"/>
    <col min="11" max="11" width="9.57421875" style="182" customWidth="1"/>
    <col min="12" max="12" width="4.421875" style="184" customWidth="1"/>
    <col min="13" max="16384" width="9.421875" style="184" customWidth="1"/>
  </cols>
  <sheetData>
    <row r="1" spans="1:13" s="179" customFormat="1" ht="20.25">
      <c r="A1" s="16" t="s">
        <v>16</v>
      </c>
      <c r="B1" s="17"/>
      <c r="C1" s="17"/>
      <c r="D1" s="41"/>
      <c r="E1" s="41"/>
      <c r="F1" s="41"/>
      <c r="G1" s="41"/>
      <c r="H1" s="221"/>
      <c r="I1" s="221"/>
      <c r="J1" s="221"/>
      <c r="K1" s="41"/>
      <c r="L1" s="17"/>
      <c r="M1" s="17"/>
    </row>
    <row r="2" spans="1:13" s="662" customFormat="1" ht="45">
      <c r="A2" s="699" t="s">
        <v>31</v>
      </c>
      <c r="B2" s="699"/>
      <c r="C2" s="699"/>
      <c r="D2" s="660">
        <v>44713</v>
      </c>
      <c r="E2" s="660">
        <v>44621</v>
      </c>
      <c r="F2" s="660">
        <v>44531</v>
      </c>
      <c r="G2" s="660">
        <v>44377</v>
      </c>
      <c r="H2" s="644" t="s">
        <v>396</v>
      </c>
      <c r="I2" s="644" t="s">
        <v>397</v>
      </c>
      <c r="J2" s="644" t="s">
        <v>400</v>
      </c>
      <c r="K2" s="660"/>
      <c r="L2" s="645"/>
      <c r="M2" s="645"/>
    </row>
    <row r="3" spans="1:13" s="180" customFormat="1" ht="7.5" customHeight="1">
      <c r="A3" s="15"/>
      <c r="B3" s="11"/>
      <c r="C3" s="11"/>
      <c r="D3" s="403"/>
      <c r="E3" s="515"/>
      <c r="F3" s="515"/>
      <c r="G3" s="5"/>
      <c r="H3" s="261"/>
      <c r="I3" s="261"/>
      <c r="J3" s="261"/>
      <c r="K3" s="5"/>
      <c r="L3" s="11"/>
      <c r="M3" s="11"/>
    </row>
    <row r="4" spans="1:13" ht="15">
      <c r="A4" s="21" t="s">
        <v>248</v>
      </c>
      <c r="B4" s="13"/>
      <c r="C4" s="1"/>
      <c r="D4" s="343"/>
      <c r="E4" s="145"/>
      <c r="F4" s="145"/>
      <c r="G4" s="44"/>
      <c r="H4" s="260"/>
      <c r="I4" s="260"/>
      <c r="J4" s="260"/>
      <c r="K4" s="44"/>
      <c r="L4" s="8"/>
      <c r="M4" s="8"/>
    </row>
    <row r="5" spans="2:11" s="8" customFormat="1" ht="14.25">
      <c r="B5" s="8" t="s">
        <v>249</v>
      </c>
      <c r="D5" s="329">
        <v>49449</v>
      </c>
      <c r="E5" s="44">
        <v>49171</v>
      </c>
      <c r="F5" s="44">
        <v>49248</v>
      </c>
      <c r="G5" s="44">
        <v>47914</v>
      </c>
      <c r="H5" s="40">
        <v>0.565373899249555</v>
      </c>
      <c r="I5" s="40">
        <v>3.20365655132111</v>
      </c>
      <c r="J5" s="40">
        <v>0.4081384015594436</v>
      </c>
      <c r="K5" s="40"/>
    </row>
    <row r="6" spans="4:11" s="8" customFormat="1" ht="14.25">
      <c r="D6" s="329"/>
      <c r="E6" s="44"/>
      <c r="F6" s="44"/>
      <c r="G6" s="44"/>
      <c r="H6" s="44"/>
      <c r="I6" s="44"/>
      <c r="J6" s="44"/>
      <c r="K6" s="40"/>
    </row>
    <row r="7" spans="2:11" s="8" customFormat="1" ht="14.25">
      <c r="B7" s="12" t="s">
        <v>250</v>
      </c>
      <c r="D7" s="329">
        <v>51842</v>
      </c>
      <c r="E7" s="44">
        <v>51564</v>
      </c>
      <c r="F7" s="44">
        <v>51640</v>
      </c>
      <c r="G7" s="44">
        <v>51315</v>
      </c>
      <c r="H7" s="40">
        <v>0.539135831200066</v>
      </c>
      <c r="I7" s="40">
        <v>1.026990158822949</v>
      </c>
      <c r="J7" s="40">
        <v>0.3911696359411243</v>
      </c>
      <c r="K7" s="40"/>
    </row>
    <row r="8" spans="2:11" s="8" customFormat="1" ht="14.25">
      <c r="B8" s="12"/>
      <c r="D8" s="329"/>
      <c r="E8" s="44"/>
      <c r="F8" s="44"/>
      <c r="G8" s="44"/>
      <c r="H8" s="44"/>
      <c r="I8" s="44"/>
      <c r="J8" s="44"/>
      <c r="K8" s="40"/>
    </row>
    <row r="9" spans="2:11" s="8" customFormat="1" ht="14.25">
      <c r="B9" s="12" t="s">
        <v>251</v>
      </c>
      <c r="D9" s="329">
        <v>58213</v>
      </c>
      <c r="E9" s="44">
        <v>57985</v>
      </c>
      <c r="F9" s="44">
        <v>58207</v>
      </c>
      <c r="G9" s="44">
        <v>57895</v>
      </c>
      <c r="H9" s="40">
        <v>0.39320513926015543</v>
      </c>
      <c r="I9" s="40">
        <v>0.54927023058986</v>
      </c>
      <c r="J9" s="40">
        <v>0.010308038552064858</v>
      </c>
      <c r="K9" s="40"/>
    </row>
    <row r="10" spans="1:13" s="180" customFormat="1" ht="6.75" customHeight="1">
      <c r="A10" s="11"/>
      <c r="B10" s="11"/>
      <c r="C10" s="12"/>
      <c r="D10" s="329"/>
      <c r="E10" s="44"/>
      <c r="F10" s="44"/>
      <c r="G10" s="44"/>
      <c r="H10" s="44"/>
      <c r="I10" s="44"/>
      <c r="J10" s="44"/>
      <c r="K10" s="5"/>
      <c r="L10" s="8"/>
      <c r="M10" s="11"/>
    </row>
    <row r="11" spans="1:13" s="185" customFormat="1" ht="15">
      <c r="A11" s="11" t="s">
        <v>252</v>
      </c>
      <c r="B11" s="6"/>
      <c r="C11" s="6"/>
      <c r="D11" s="329">
        <v>349078</v>
      </c>
      <c r="E11" s="44">
        <v>350956</v>
      </c>
      <c r="F11" s="44">
        <v>342691</v>
      </c>
      <c r="G11" s="44">
        <v>330556</v>
      </c>
      <c r="H11" s="40">
        <v>-0.5351098143356992</v>
      </c>
      <c r="I11" s="40">
        <v>5.603286583816347</v>
      </c>
      <c r="J11" s="40">
        <v>1.8637781558313415</v>
      </c>
      <c r="K11" s="5"/>
      <c r="L11" s="6"/>
      <c r="M11" s="6"/>
    </row>
    <row r="12" spans="1:13" ht="15">
      <c r="A12" s="8"/>
      <c r="B12" s="11"/>
      <c r="C12" s="6"/>
      <c r="D12" s="329"/>
      <c r="E12" s="44"/>
      <c r="F12" s="44"/>
      <c r="G12" s="44"/>
      <c r="H12" s="44"/>
      <c r="I12" s="44"/>
      <c r="J12" s="44"/>
      <c r="K12" s="34"/>
      <c r="L12" s="8"/>
      <c r="M12" s="8"/>
    </row>
    <row r="13" spans="1:13" ht="15">
      <c r="A13" s="11" t="s">
        <v>253</v>
      </c>
      <c r="B13" s="8"/>
      <c r="C13" s="6"/>
      <c r="D13" s="329"/>
      <c r="E13" s="44"/>
      <c r="F13" s="44"/>
      <c r="G13" s="44"/>
      <c r="H13" s="44"/>
      <c r="I13" s="44"/>
      <c r="J13" s="44"/>
      <c r="K13" s="44"/>
      <c r="L13" s="8"/>
      <c r="M13" s="8"/>
    </row>
    <row r="14" spans="2:11" s="8" customFormat="1" ht="15">
      <c r="B14" s="6" t="s">
        <v>254</v>
      </c>
      <c r="D14" s="639">
        <v>14.2</v>
      </c>
      <c r="E14" s="424">
        <v>14</v>
      </c>
      <c r="F14" s="424">
        <v>14.4</v>
      </c>
      <c r="G14" s="424">
        <v>14.5</v>
      </c>
      <c r="H14" s="637">
        <v>0.1999999999999993</v>
      </c>
      <c r="I14" s="637">
        <v>-0.3000000000000007</v>
      </c>
      <c r="J14" s="637">
        <v>-0.20000000000000107</v>
      </c>
      <c r="K14" s="377"/>
    </row>
    <row r="15" spans="2:11" s="8" customFormat="1" ht="14.25">
      <c r="B15" s="12" t="s">
        <v>255</v>
      </c>
      <c r="D15" s="640">
        <v>14.9</v>
      </c>
      <c r="E15" s="378">
        <v>14.7</v>
      </c>
      <c r="F15" s="378">
        <v>15.1</v>
      </c>
      <c r="G15" s="378">
        <v>15.5</v>
      </c>
      <c r="H15" s="637">
        <v>0.20000000000000107</v>
      </c>
      <c r="I15" s="637">
        <v>-0.5999999999999996</v>
      </c>
      <c r="J15" s="637">
        <v>-0.1999999999999993</v>
      </c>
      <c r="K15" s="377"/>
    </row>
    <row r="16" spans="2:11" s="8" customFormat="1" ht="14.25">
      <c r="B16" s="12" t="s">
        <v>256</v>
      </c>
      <c r="D16" s="411">
        <v>16.7</v>
      </c>
      <c r="E16" s="377">
        <v>16.5</v>
      </c>
      <c r="F16" s="377">
        <v>17</v>
      </c>
      <c r="G16" s="377">
        <v>17.5</v>
      </c>
      <c r="H16" s="637">
        <v>0.1999999999999993</v>
      </c>
      <c r="I16" s="637">
        <v>-0.8000000000000007</v>
      </c>
      <c r="J16" s="637">
        <v>-0.3000000000000007</v>
      </c>
      <c r="K16" s="377"/>
    </row>
    <row r="17" spans="1:13" s="180" customFormat="1" ht="6" customHeight="1">
      <c r="A17" s="11"/>
      <c r="B17" s="11"/>
      <c r="C17" s="11"/>
      <c r="D17" s="411"/>
      <c r="E17" s="377"/>
      <c r="F17" s="377"/>
      <c r="G17" s="377"/>
      <c r="H17" s="283"/>
      <c r="I17" s="283"/>
      <c r="J17" s="283"/>
      <c r="K17" s="377"/>
      <c r="L17" s="6"/>
      <c r="M17" s="11"/>
    </row>
    <row r="18" spans="1:13" s="186" customFormat="1" ht="14.25">
      <c r="A18" s="12"/>
      <c r="B18" s="12"/>
      <c r="C18" s="12"/>
      <c r="D18" s="329"/>
      <c r="E18" s="44"/>
      <c r="F18" s="44"/>
      <c r="G18" s="44"/>
      <c r="H18" s="44"/>
      <c r="I18" s="44"/>
      <c r="J18" s="44"/>
      <c r="K18" s="44"/>
      <c r="L18" s="8"/>
      <c r="M18" s="12"/>
    </row>
    <row r="19" spans="1:13" s="185" customFormat="1" ht="15">
      <c r="A19" s="6"/>
      <c r="B19" s="379"/>
      <c r="C19" s="6"/>
      <c r="D19" s="5"/>
      <c r="E19" s="5"/>
      <c r="F19" s="5"/>
      <c r="G19" s="5"/>
      <c r="H19" s="34"/>
      <c r="I19" s="34"/>
      <c r="J19" s="34"/>
      <c r="K19" s="5"/>
      <c r="L19" s="8"/>
      <c r="M19" s="6"/>
    </row>
    <row r="20" spans="1:13" ht="14.25">
      <c r="A20" s="8"/>
      <c r="B20" s="246"/>
      <c r="C20" s="246"/>
      <c r="D20" s="48"/>
      <c r="E20" s="48"/>
      <c r="F20" s="48"/>
      <c r="G20" s="48"/>
      <c r="H20" s="44"/>
      <c r="I20" s="44"/>
      <c r="J20" s="44"/>
      <c r="K20" s="40"/>
      <c r="L20" s="8"/>
      <c r="M20" s="8"/>
    </row>
    <row r="21" spans="1:13" ht="14.25">
      <c r="A21" s="8"/>
      <c r="B21" s="8"/>
      <c r="C21" s="1"/>
      <c r="D21" s="48"/>
      <c r="E21" s="48"/>
      <c r="F21" s="48"/>
      <c r="G21" s="48"/>
      <c r="H21" s="44"/>
      <c r="I21" s="44"/>
      <c r="J21" s="44"/>
      <c r="K21" s="40"/>
      <c r="L21" s="8"/>
      <c r="M21" s="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43"/>
  <sheetViews>
    <sheetView showGridLines="0" zoomScale="68" zoomScaleNormal="68" zoomScalePageLayoutView="0" workbookViewId="0" topLeftCell="A1">
      <pane xSplit="3" ySplit="3" topLeftCell="D4" activePane="bottomRight" state="frozen"/>
      <selection pane="topLeft" activeCell="A1" sqref="A1"/>
      <selection pane="topRight" activeCell="AJ12" sqref="AJ12"/>
      <selection pane="bottomLeft" activeCell="AJ12" sqref="AJ12"/>
      <selection pane="bottomRight" activeCell="H9" sqref="H9"/>
    </sheetView>
  </sheetViews>
  <sheetFormatPr defaultColWidth="9.140625" defaultRowHeight="12.75"/>
  <cols>
    <col min="2" max="2" width="14.00390625" style="0" customWidth="1"/>
    <col min="3" max="3" width="31.421875" style="0" customWidth="1"/>
    <col min="4" max="6" width="9.57421875" style="69" customWidth="1"/>
  </cols>
  <sheetData>
    <row r="1" spans="1:6" s="17" customFormat="1" ht="20.25">
      <c r="A1" s="16" t="s">
        <v>257</v>
      </c>
      <c r="D1" s="49"/>
      <c r="E1" s="49"/>
      <c r="F1" s="49"/>
    </row>
    <row r="2" spans="1:6" s="645" customFormat="1" ht="15">
      <c r="A2" s="699" t="s">
        <v>31</v>
      </c>
      <c r="B2" s="699"/>
      <c r="C2" s="699"/>
      <c r="D2" s="649" t="s">
        <v>393</v>
      </c>
      <c r="E2" s="649" t="s">
        <v>36</v>
      </c>
      <c r="F2" s="649" t="s">
        <v>37</v>
      </c>
    </row>
    <row r="3" spans="4:6" ht="6" customHeight="1">
      <c r="D3" s="412"/>
      <c r="E3" s="562"/>
      <c r="F3" s="215"/>
    </row>
    <row r="4" spans="1:6" s="28" customFormat="1" ht="15">
      <c r="A4" s="15" t="s">
        <v>258</v>
      </c>
      <c r="B4" s="14"/>
      <c r="C4" s="14"/>
      <c r="D4" s="413"/>
      <c r="E4" s="563"/>
      <c r="F4" s="216"/>
    </row>
    <row r="5" spans="1:6" s="28" customFormat="1" ht="15.75">
      <c r="A5" s="22" t="s">
        <v>408</v>
      </c>
      <c r="B5" s="14"/>
      <c r="C5" s="14"/>
      <c r="D5" s="420">
        <v>7539</v>
      </c>
      <c r="E5" s="564"/>
      <c r="F5" s="83">
        <v>7443</v>
      </c>
    </row>
    <row r="6" spans="1:6" s="28" customFormat="1" ht="14.25">
      <c r="A6" s="14"/>
      <c r="B6" s="14" t="s">
        <v>20</v>
      </c>
      <c r="C6" s="14"/>
      <c r="D6" s="414">
        <v>38.254410399257196</v>
      </c>
      <c r="E6" s="80">
        <v>38.06536329150861</v>
      </c>
      <c r="F6" s="80">
        <v>36.450356039231494</v>
      </c>
    </row>
    <row r="7" spans="1:6" s="28" customFormat="1" ht="14.25">
      <c r="A7" s="14"/>
      <c r="B7" s="14" t="s">
        <v>259</v>
      </c>
      <c r="C7" s="14"/>
      <c r="D7" s="414">
        <v>44.99270460273246</v>
      </c>
      <c r="E7" s="80">
        <v>43.536620951269335</v>
      </c>
      <c r="F7" s="80">
        <v>40.30632809351068</v>
      </c>
    </row>
    <row r="8" spans="1:6" s="28" customFormat="1" ht="14.25">
      <c r="A8" s="14"/>
      <c r="B8" s="14" t="s">
        <v>22</v>
      </c>
      <c r="C8" s="14"/>
      <c r="D8" s="414">
        <v>9.31157978511739</v>
      </c>
      <c r="E8" s="80">
        <v>8.389261744966444</v>
      </c>
      <c r="F8" s="80">
        <v>12.548703479779657</v>
      </c>
    </row>
    <row r="9" spans="1:6" s="28" customFormat="1" ht="14.25">
      <c r="A9" s="14"/>
      <c r="B9" s="14" t="s">
        <v>23</v>
      </c>
      <c r="C9" s="14"/>
      <c r="D9" s="414">
        <v>7.441305212892956</v>
      </c>
      <c r="E9" s="80">
        <v>10.008754012255618</v>
      </c>
      <c r="F9" s="80">
        <v>10.694612387478166</v>
      </c>
    </row>
    <row r="10" spans="1:6" s="28" customFormat="1" ht="14.25">
      <c r="A10" s="23" t="s">
        <v>260</v>
      </c>
      <c r="B10" s="14"/>
      <c r="C10" s="14"/>
      <c r="D10" s="420">
        <v>7539</v>
      </c>
      <c r="E10" s="564"/>
      <c r="F10" s="284">
        <v>7443</v>
      </c>
    </row>
    <row r="11" spans="1:6" s="28" customFormat="1" ht="14.25">
      <c r="A11" s="14"/>
      <c r="B11" s="14" t="s">
        <v>25</v>
      </c>
      <c r="C11" s="14"/>
      <c r="D11" s="415">
        <v>62.74041650086218</v>
      </c>
      <c r="E11" s="68">
        <v>61.657426320396844</v>
      </c>
      <c r="F11" s="68">
        <v>63.401854091092304</v>
      </c>
    </row>
    <row r="12" spans="1:6" s="28" customFormat="1" ht="14.25">
      <c r="A12" s="14"/>
      <c r="B12" s="14" t="s">
        <v>26</v>
      </c>
      <c r="C12" s="14"/>
      <c r="D12" s="415">
        <v>17.13755139938984</v>
      </c>
      <c r="E12" s="68">
        <v>17.858185001459002</v>
      </c>
      <c r="F12" s="68">
        <v>16.87491602848314</v>
      </c>
    </row>
    <row r="13" spans="1:6" s="28" customFormat="1" ht="14.25">
      <c r="A13" s="14"/>
      <c r="B13" s="14" t="s">
        <v>27</v>
      </c>
      <c r="C13" s="14"/>
      <c r="D13" s="415">
        <v>9.192200557103064</v>
      </c>
      <c r="E13" s="68">
        <v>8.856142398599358</v>
      </c>
      <c r="F13" s="68">
        <v>8.424022571543732</v>
      </c>
    </row>
    <row r="14" spans="1:6" s="28" customFormat="1" ht="14.25">
      <c r="A14" s="14"/>
      <c r="B14" s="14" t="s">
        <v>28</v>
      </c>
      <c r="C14" s="14"/>
      <c r="D14" s="415">
        <v>7.507627006234248</v>
      </c>
      <c r="E14" s="68">
        <v>7.995331193463671</v>
      </c>
      <c r="F14" s="68">
        <v>7.725379551256214</v>
      </c>
    </row>
    <row r="15" spans="1:6" s="28" customFormat="1" ht="14.25">
      <c r="A15" s="14"/>
      <c r="B15" s="14" t="s">
        <v>29</v>
      </c>
      <c r="C15" s="14"/>
      <c r="D15" s="415">
        <v>3.4222045364106646</v>
      </c>
      <c r="E15" s="68">
        <v>3.6329150860811206</v>
      </c>
      <c r="F15" s="68">
        <v>3.573827757624614</v>
      </c>
    </row>
    <row r="16" spans="1:6" s="28" customFormat="1" ht="14.25">
      <c r="A16" s="14"/>
      <c r="B16" s="14"/>
      <c r="C16" s="14"/>
      <c r="D16" s="413"/>
      <c r="E16" s="563"/>
      <c r="F16" s="216"/>
    </row>
    <row r="17" spans="1:6" s="28" customFormat="1" ht="17.25">
      <c r="A17" s="15" t="s">
        <v>415</v>
      </c>
      <c r="B17" s="14"/>
      <c r="C17" s="14"/>
      <c r="D17" s="413"/>
      <c r="E17" s="563"/>
      <c r="F17" s="216"/>
    </row>
    <row r="18" spans="1:6" s="28" customFormat="1" ht="14.25" customHeight="1" hidden="1">
      <c r="A18" s="22" t="s">
        <v>196</v>
      </c>
      <c r="B18" s="14"/>
      <c r="C18" s="14"/>
      <c r="D18" s="416"/>
      <c r="E18" s="217"/>
      <c r="F18" s="217"/>
    </row>
    <row r="19" spans="1:6" s="28" customFormat="1" ht="14.25" customHeight="1" hidden="1">
      <c r="A19" s="14"/>
      <c r="B19" s="14" t="s">
        <v>20</v>
      </c>
      <c r="C19" s="14"/>
      <c r="D19" s="417"/>
      <c r="E19" s="218"/>
      <c r="F19" s="218"/>
    </row>
    <row r="20" spans="1:6" s="28" customFormat="1" ht="14.25" customHeight="1" hidden="1">
      <c r="A20" s="14"/>
      <c r="B20" s="14" t="s">
        <v>259</v>
      </c>
      <c r="C20" s="14"/>
      <c r="D20" s="417"/>
      <c r="E20" s="218"/>
      <c r="F20" s="218"/>
    </row>
    <row r="21" spans="1:6" s="28" customFormat="1" ht="14.25" customHeight="1" hidden="1">
      <c r="A21" s="14"/>
      <c r="B21" s="14" t="s">
        <v>261</v>
      </c>
      <c r="C21" s="14"/>
      <c r="D21" s="417"/>
      <c r="E21" s="218"/>
      <c r="F21" s="218"/>
    </row>
    <row r="22" spans="1:6" s="28" customFormat="1" ht="14.25" customHeight="1" hidden="1">
      <c r="A22" s="14"/>
      <c r="B22" s="14" t="s">
        <v>23</v>
      </c>
      <c r="C22" s="14"/>
      <c r="D22" s="417"/>
      <c r="E22" s="218"/>
      <c r="F22" s="218"/>
    </row>
    <row r="23" spans="1:6" s="28" customFormat="1" ht="14.25">
      <c r="A23" s="23" t="s">
        <v>260</v>
      </c>
      <c r="B23" s="14"/>
      <c r="C23" s="14"/>
      <c r="D23" s="420">
        <v>3616</v>
      </c>
      <c r="E23" s="564"/>
      <c r="F23" s="284">
        <v>3712</v>
      </c>
    </row>
    <row r="24" spans="1:6" s="28" customFormat="1" ht="14.25">
      <c r="A24" s="14"/>
      <c r="B24" s="14" t="s">
        <v>25</v>
      </c>
      <c r="C24" s="14"/>
      <c r="D24" s="415">
        <v>71.81969026548673</v>
      </c>
      <c r="E24" s="68">
        <v>69.60181288442861</v>
      </c>
      <c r="F24" s="68">
        <v>69.47737068965517</v>
      </c>
    </row>
    <row r="25" spans="1:6" s="28" customFormat="1" ht="14.25">
      <c r="A25" s="14"/>
      <c r="B25" s="14" t="s">
        <v>26</v>
      </c>
      <c r="C25" s="14"/>
      <c r="D25" s="415">
        <v>16.399336283185843</v>
      </c>
      <c r="E25" s="68">
        <v>18.54969245710586</v>
      </c>
      <c r="F25" s="68">
        <v>16.62176724137931</v>
      </c>
    </row>
    <row r="26" spans="1:6" s="28" customFormat="1" ht="14.25">
      <c r="A26" s="14"/>
      <c r="B26" s="14" t="s">
        <v>27</v>
      </c>
      <c r="C26" s="14"/>
      <c r="D26" s="415">
        <v>5.9734513274336285</v>
      </c>
      <c r="E26" s="68">
        <v>4.694075752670767</v>
      </c>
      <c r="F26" s="68">
        <v>4.337284482758621</v>
      </c>
    </row>
    <row r="27" spans="1:6" s="28" customFormat="1" ht="14.25">
      <c r="A27" s="14"/>
      <c r="B27" s="14" t="s">
        <v>28</v>
      </c>
      <c r="C27" s="14"/>
      <c r="D27" s="415">
        <v>4.175884955752212</v>
      </c>
      <c r="E27" s="68">
        <v>2.81644545160246</v>
      </c>
      <c r="F27" s="68">
        <v>4.014008620689656</v>
      </c>
    </row>
    <row r="28" spans="1:6" s="28" customFormat="1" ht="14.25">
      <c r="A28" s="14"/>
      <c r="B28" s="14" t="s">
        <v>29</v>
      </c>
      <c r="C28" s="14"/>
      <c r="D28" s="415">
        <v>1.631637168141593</v>
      </c>
      <c r="E28" s="68">
        <v>4.337973454192295</v>
      </c>
      <c r="F28" s="68">
        <v>5.549568965517242</v>
      </c>
    </row>
    <row r="29" spans="1:6" s="28" customFormat="1" ht="14.25">
      <c r="A29" s="14"/>
      <c r="B29" s="14"/>
      <c r="C29" s="14"/>
      <c r="D29" s="417"/>
      <c r="E29" s="218"/>
      <c r="F29" s="218"/>
    </row>
    <row r="30" spans="1:6" s="28" customFormat="1" ht="15">
      <c r="A30" s="15" t="s">
        <v>262</v>
      </c>
      <c r="B30" s="14"/>
      <c r="C30" s="14"/>
      <c r="D30" s="418"/>
      <c r="E30" s="565"/>
      <c r="F30" s="219"/>
    </row>
    <row r="31" spans="1:6" s="28" customFormat="1" ht="15.75">
      <c r="A31" s="22" t="s">
        <v>416</v>
      </c>
      <c r="B31" s="14"/>
      <c r="C31" s="14"/>
      <c r="D31" s="420">
        <v>740281</v>
      </c>
      <c r="E31" s="564"/>
      <c r="F31" s="284">
        <v>666518</v>
      </c>
    </row>
    <row r="32" spans="1:6" s="28" customFormat="1" ht="14.25">
      <c r="A32" s="14"/>
      <c r="B32" s="14" t="s">
        <v>20</v>
      </c>
      <c r="C32" s="14"/>
      <c r="D32" s="415">
        <v>17.18766252274474</v>
      </c>
      <c r="E32" s="68">
        <v>18.696333686395548</v>
      </c>
      <c r="F32" s="68">
        <v>18.539784371914937</v>
      </c>
    </row>
    <row r="33" spans="1:6" s="28" customFormat="1" ht="14.25">
      <c r="A33" s="14"/>
      <c r="B33" s="14" t="s">
        <v>259</v>
      </c>
      <c r="C33" s="14"/>
      <c r="D33" s="415">
        <v>45.05154123907003</v>
      </c>
      <c r="E33" s="68">
        <v>46.00777716240813</v>
      </c>
      <c r="F33" s="68">
        <v>45.70514224672102</v>
      </c>
    </row>
    <row r="34" spans="1:6" s="28" customFormat="1" ht="14.25">
      <c r="A34" s="14"/>
      <c r="B34" s="14" t="s">
        <v>22</v>
      </c>
      <c r="C34" s="14"/>
      <c r="D34" s="415">
        <v>27.020820472226088</v>
      </c>
      <c r="E34" s="68">
        <v>24.026936541351613</v>
      </c>
      <c r="F34" s="68">
        <v>25.259782931593744</v>
      </c>
    </row>
    <row r="35" spans="1:6" s="28" customFormat="1" ht="14.25">
      <c r="A35" s="14"/>
      <c r="B35" s="14" t="s">
        <v>23</v>
      </c>
      <c r="C35" s="14"/>
      <c r="D35" s="415">
        <v>10.739975765959143</v>
      </c>
      <c r="E35" s="68">
        <v>11.268952609844707</v>
      </c>
      <c r="F35" s="68">
        <v>10.495290449770298</v>
      </c>
    </row>
    <row r="36" spans="1:6" s="28" customFormat="1" ht="14.25">
      <c r="A36" s="23" t="s">
        <v>260</v>
      </c>
      <c r="B36" s="14"/>
      <c r="C36" s="14"/>
      <c r="D36" s="420">
        <v>740281</v>
      </c>
      <c r="E36" s="564"/>
      <c r="F36" s="284">
        <v>666518.0580867626</v>
      </c>
    </row>
    <row r="37" spans="1:6" s="28" customFormat="1" ht="14.25">
      <c r="A37" s="14"/>
      <c r="B37" s="14" t="s">
        <v>25</v>
      </c>
      <c r="C37" s="14"/>
      <c r="D37" s="415">
        <v>65.54578599207598</v>
      </c>
      <c r="E37" s="68">
        <v>66.04080145612456</v>
      </c>
      <c r="F37" s="68">
        <v>65.61202576496035</v>
      </c>
    </row>
    <row r="38" spans="1:6" s="28" customFormat="1" ht="14.25">
      <c r="A38" s="14"/>
      <c r="B38" s="14" t="s">
        <v>26</v>
      </c>
      <c r="C38" s="14"/>
      <c r="D38" s="415">
        <v>16.048770669516035</v>
      </c>
      <c r="E38" s="68">
        <v>15.599424719153943</v>
      </c>
      <c r="F38" s="68">
        <v>15.456275814229878</v>
      </c>
    </row>
    <row r="39" spans="1:6" s="28" customFormat="1" ht="14.25">
      <c r="A39" s="14"/>
      <c r="B39" s="14" t="s">
        <v>27</v>
      </c>
      <c r="C39" s="14"/>
      <c r="D39" s="415">
        <v>8.073420768600032</v>
      </c>
      <c r="E39" s="68">
        <v>8.65653706198372</v>
      </c>
      <c r="F39" s="68">
        <v>8.687085335347163</v>
      </c>
    </row>
    <row r="40" spans="1:6" s="28" customFormat="1" ht="14.25">
      <c r="A40" s="14"/>
      <c r="B40" s="14" t="s">
        <v>28</v>
      </c>
      <c r="C40" s="14"/>
      <c r="D40" s="415">
        <v>4.007667358746206</v>
      </c>
      <c r="E40" s="68">
        <v>3.9142896177673054</v>
      </c>
      <c r="F40" s="68">
        <v>3.8917138417964217</v>
      </c>
    </row>
    <row r="41" spans="1:6" s="28" customFormat="1" ht="14.25">
      <c r="A41" s="14"/>
      <c r="B41" s="14" t="s">
        <v>29</v>
      </c>
      <c r="C41" s="14"/>
      <c r="D41" s="419">
        <v>6.324355211061746</v>
      </c>
      <c r="E41" s="285">
        <v>5.7889471449704795</v>
      </c>
      <c r="F41" s="285">
        <v>6.352899243666188</v>
      </c>
    </row>
    <row r="42" spans="1:6" s="28" customFormat="1" ht="14.25">
      <c r="A42" s="14"/>
      <c r="B42" s="14"/>
      <c r="C42" s="14"/>
      <c r="D42" s="413"/>
      <c r="E42" s="563"/>
      <c r="F42" s="216"/>
    </row>
    <row r="43" spans="4:6" ht="12.75">
      <c r="D43" s="215"/>
      <c r="E43" s="562"/>
      <c r="F43" s="215"/>
    </row>
    <row r="44" spans="4:6" ht="12.75">
      <c r="D44" s="215"/>
      <c r="E44" s="215"/>
      <c r="F44" s="215"/>
    </row>
    <row r="45" spans="4:6" ht="12.75">
      <c r="D45" s="215"/>
      <c r="E45" s="215"/>
      <c r="F45" s="215"/>
    </row>
    <row r="46" spans="1:6" s="685" customFormat="1" ht="12.75">
      <c r="A46" s="684" t="s">
        <v>82</v>
      </c>
      <c r="B46" s="683" t="s">
        <v>409</v>
      </c>
      <c r="D46" s="686"/>
      <c r="E46" s="686"/>
      <c r="F46" s="686"/>
    </row>
    <row r="47" spans="1:6" s="685" customFormat="1" ht="12.75">
      <c r="A47" s="687"/>
      <c r="B47" s="683" t="s">
        <v>410</v>
      </c>
      <c r="D47" s="686"/>
      <c r="E47" s="686"/>
      <c r="F47" s="686"/>
    </row>
    <row r="48" spans="1:6" s="685" customFormat="1" ht="12.75">
      <c r="A48" s="687"/>
      <c r="B48" s="683" t="s">
        <v>411</v>
      </c>
      <c r="D48" s="688"/>
      <c r="E48" s="688"/>
      <c r="F48" s="688"/>
    </row>
    <row r="49" spans="1:6" s="685" customFormat="1" ht="12.75">
      <c r="A49" s="687" t="s">
        <v>84</v>
      </c>
      <c r="B49" s="683" t="s">
        <v>412</v>
      </c>
      <c r="D49" s="688"/>
      <c r="E49" s="688"/>
      <c r="F49" s="688"/>
    </row>
    <row r="50" spans="1:6" s="685" customFormat="1" ht="12.75">
      <c r="A50" s="687" t="s">
        <v>414</v>
      </c>
      <c r="B50" s="683" t="s">
        <v>413</v>
      </c>
      <c r="D50" s="688"/>
      <c r="E50" s="688"/>
      <c r="F50" s="688"/>
    </row>
    <row r="51" spans="4:6" ht="12.75">
      <c r="D51" s="220"/>
      <c r="E51" s="220"/>
      <c r="F51" s="220"/>
    </row>
    <row r="52" spans="4:6" ht="12.75">
      <c r="D52" s="220"/>
      <c r="E52" s="220"/>
      <c r="F52" s="220"/>
    </row>
    <row r="53" spans="4:6" ht="12.75">
      <c r="D53" s="220"/>
      <c r="E53" s="220"/>
      <c r="F53" s="220"/>
    </row>
    <row r="54" spans="4:6" ht="12.75">
      <c r="D54" s="220"/>
      <c r="E54" s="220"/>
      <c r="F54" s="220"/>
    </row>
    <row r="55" spans="4:6" ht="12.75">
      <c r="D55" s="220"/>
      <c r="E55" s="220"/>
      <c r="F55" s="220"/>
    </row>
    <row r="56" spans="4:6" ht="12.75">
      <c r="D56" s="220"/>
      <c r="E56" s="220"/>
      <c r="F56" s="220"/>
    </row>
    <row r="57" spans="2:6" ht="12.75">
      <c r="B57" s="91"/>
      <c r="D57" s="220"/>
      <c r="E57" s="220"/>
      <c r="F57" s="220"/>
    </row>
    <row r="58" spans="4:6" ht="12.75">
      <c r="D58" s="220"/>
      <c r="E58" s="220"/>
      <c r="F58" s="220"/>
    </row>
    <row r="59" spans="4:6" ht="12.75">
      <c r="D59" s="220"/>
      <c r="E59" s="220"/>
      <c r="F59" s="220"/>
    </row>
    <row r="60" spans="4:6" ht="12.75">
      <c r="D60" s="220"/>
      <c r="E60" s="220"/>
      <c r="F60" s="220"/>
    </row>
    <row r="61" spans="4:6" ht="12.75">
      <c r="D61" s="220"/>
      <c r="E61" s="220"/>
      <c r="F61" s="220"/>
    </row>
    <row r="62" spans="4:6" ht="12.75">
      <c r="D62" s="220"/>
      <c r="E62" s="220"/>
      <c r="F62" s="220"/>
    </row>
    <row r="63" spans="4:6" ht="12.75">
      <c r="D63" s="220"/>
      <c r="E63" s="220"/>
      <c r="F63" s="220"/>
    </row>
    <row r="64" spans="4:6" ht="12.75">
      <c r="D64" s="220"/>
      <c r="E64" s="220"/>
      <c r="F64" s="220"/>
    </row>
    <row r="65" spans="4:6" ht="12.75">
      <c r="D65" s="220"/>
      <c r="E65" s="220"/>
      <c r="F65" s="220"/>
    </row>
    <row r="66" spans="4:6" ht="12.75">
      <c r="D66" s="220"/>
      <c r="E66" s="220"/>
      <c r="F66" s="220"/>
    </row>
    <row r="67" spans="4:6" ht="12.75">
      <c r="D67" s="220"/>
      <c r="E67" s="220"/>
      <c r="F67" s="220"/>
    </row>
    <row r="68" spans="4:6" ht="12.75">
      <c r="D68" s="220"/>
      <c r="E68" s="220"/>
      <c r="F68" s="220"/>
    </row>
    <row r="69" spans="4:6" ht="12.75">
      <c r="D69" s="220"/>
      <c r="E69" s="220"/>
      <c r="F69" s="220"/>
    </row>
    <row r="70" spans="4:6" ht="12.75">
      <c r="D70" s="220"/>
      <c r="E70" s="220"/>
      <c r="F70" s="220"/>
    </row>
    <row r="71" spans="4:6" ht="12.75">
      <c r="D71" s="220"/>
      <c r="E71" s="220"/>
      <c r="F71" s="220"/>
    </row>
    <row r="72" spans="4:6" ht="12.75">
      <c r="D72" s="220"/>
      <c r="E72" s="220"/>
      <c r="F72" s="220"/>
    </row>
    <row r="73" spans="4:6" ht="12.75">
      <c r="D73" s="220"/>
      <c r="E73" s="220"/>
      <c r="F73" s="220"/>
    </row>
    <row r="74" spans="4:6" ht="12.75">
      <c r="D74" s="220"/>
      <c r="E74" s="220"/>
      <c r="F74" s="220"/>
    </row>
    <row r="75" spans="4:6" ht="12.75">
      <c r="D75" s="220"/>
      <c r="E75" s="220"/>
      <c r="F75" s="220"/>
    </row>
    <row r="76" spans="4:6" ht="12.75">
      <c r="D76" s="220"/>
      <c r="E76" s="220"/>
      <c r="F76" s="220"/>
    </row>
    <row r="77" spans="4:6" ht="12.75">
      <c r="D77" s="220"/>
      <c r="E77" s="220"/>
      <c r="F77" s="220"/>
    </row>
    <row r="78" spans="4:6" ht="12.75">
      <c r="D78" s="220"/>
      <c r="E78" s="220"/>
      <c r="F78" s="220"/>
    </row>
    <row r="79" spans="4:6" ht="12.75">
      <c r="D79" s="220"/>
      <c r="E79" s="220"/>
      <c r="F79" s="220"/>
    </row>
    <row r="80" spans="4:6" ht="12.75">
      <c r="D80" s="220"/>
      <c r="E80" s="220"/>
      <c r="F80" s="220"/>
    </row>
    <row r="81" spans="4:6" ht="12.75">
      <c r="D81" s="47"/>
      <c r="E81" s="47"/>
      <c r="F81" s="47"/>
    </row>
    <row r="82" spans="4:6" ht="12.75">
      <c r="D82" s="47"/>
      <c r="E82" s="47"/>
      <c r="F82" s="47"/>
    </row>
    <row r="83" spans="4:6" ht="12.75">
      <c r="D83" s="47"/>
      <c r="E83" s="47"/>
      <c r="F83" s="47"/>
    </row>
    <row r="84" spans="4:6" ht="12.75">
      <c r="D84" s="47"/>
      <c r="E84" s="47"/>
      <c r="F84" s="47"/>
    </row>
    <row r="85" spans="4:6" ht="12.75">
      <c r="D85" s="47"/>
      <c r="E85" s="47"/>
      <c r="F85" s="47"/>
    </row>
    <row r="86" spans="4:6" ht="12.75">
      <c r="D86" s="47"/>
      <c r="E86" s="47"/>
      <c r="F86" s="47"/>
    </row>
    <row r="87" spans="4:6" ht="12.75">
      <c r="D87" s="47"/>
      <c r="E87" s="47"/>
      <c r="F87" s="47"/>
    </row>
    <row r="88" spans="4:6" ht="12.75">
      <c r="D88" s="47"/>
      <c r="E88" s="47"/>
      <c r="F88" s="47"/>
    </row>
    <row r="89" spans="4:6" ht="12.75">
      <c r="D89" s="47"/>
      <c r="E89" s="47"/>
      <c r="F89" s="47"/>
    </row>
    <row r="90" spans="4:6" ht="12.75">
      <c r="D90" s="47"/>
      <c r="E90" s="47"/>
      <c r="F90" s="47"/>
    </row>
    <row r="91" spans="4:6" ht="12.75">
      <c r="D91" s="47"/>
      <c r="E91" s="47"/>
      <c r="F91" s="47"/>
    </row>
    <row r="92" spans="4:6" ht="12.75">
      <c r="D92" s="47"/>
      <c r="E92" s="47"/>
      <c r="F92" s="47"/>
    </row>
    <row r="93" spans="4:6" ht="12.75">
      <c r="D93" s="47"/>
      <c r="E93" s="47"/>
      <c r="F93" s="47"/>
    </row>
    <row r="94" spans="4:6" ht="12.75">
      <c r="D94" s="47"/>
      <c r="E94" s="47"/>
      <c r="F94" s="47"/>
    </row>
    <row r="95" spans="4:6" ht="12.75">
      <c r="D95" s="47"/>
      <c r="E95" s="47"/>
      <c r="F95" s="47"/>
    </row>
    <row r="96" spans="4:6" ht="12.75">
      <c r="D96" s="47"/>
      <c r="E96" s="47"/>
      <c r="F96" s="47"/>
    </row>
    <row r="97" spans="4:6" ht="12.75">
      <c r="D97" s="47"/>
      <c r="E97" s="47"/>
      <c r="F97" s="47"/>
    </row>
    <row r="98" spans="4:6" ht="12.75">
      <c r="D98" s="47"/>
      <c r="E98" s="47"/>
      <c r="F98" s="47"/>
    </row>
    <row r="99" spans="4:6" ht="12.75">
      <c r="D99" s="47"/>
      <c r="E99" s="47"/>
      <c r="F99" s="47"/>
    </row>
    <row r="100" spans="4:6" ht="12.75">
      <c r="D100" s="47"/>
      <c r="E100" s="47"/>
      <c r="F100" s="47"/>
    </row>
    <row r="101" spans="4:6" ht="12.75">
      <c r="D101" s="47"/>
      <c r="E101" s="47"/>
      <c r="F101" s="47"/>
    </row>
    <row r="102" spans="4:6" ht="12.75">
      <c r="D102" s="47"/>
      <c r="E102" s="47"/>
      <c r="F102" s="47"/>
    </row>
    <row r="103" spans="4:6" ht="12.75">
      <c r="D103" s="47"/>
      <c r="E103" s="47"/>
      <c r="F103" s="47"/>
    </row>
    <row r="104" spans="4:6" ht="12.75">
      <c r="D104" s="47"/>
      <c r="E104" s="47"/>
      <c r="F104" s="47"/>
    </row>
    <row r="105" spans="4:6" ht="12.75">
      <c r="D105" s="47"/>
      <c r="E105" s="47"/>
      <c r="F105" s="47"/>
    </row>
    <row r="106" spans="4:6" ht="12.75">
      <c r="D106" s="47"/>
      <c r="E106" s="47"/>
      <c r="F106" s="47"/>
    </row>
    <row r="107" spans="4:6" ht="12.75">
      <c r="D107" s="47"/>
      <c r="E107" s="47"/>
      <c r="F107" s="47"/>
    </row>
    <row r="108" spans="4:6" ht="12.75">
      <c r="D108" s="47"/>
      <c r="E108" s="47"/>
      <c r="F108" s="47"/>
    </row>
    <row r="109" spans="4:6" ht="12.75">
      <c r="D109" s="47"/>
      <c r="E109" s="47"/>
      <c r="F109" s="47"/>
    </row>
    <row r="110" spans="4:6" ht="12.75">
      <c r="D110" s="47"/>
      <c r="E110" s="47"/>
      <c r="F110" s="47"/>
    </row>
    <row r="111" spans="4:6" ht="12.75">
      <c r="D111" s="47"/>
      <c r="E111" s="47"/>
      <c r="F111" s="47"/>
    </row>
    <row r="112" spans="4:6" ht="12.75">
      <c r="D112" s="47"/>
      <c r="E112" s="47"/>
      <c r="F112" s="47"/>
    </row>
    <row r="113" spans="4:6" ht="12.75">
      <c r="D113" s="47"/>
      <c r="E113" s="47"/>
      <c r="F113" s="47"/>
    </row>
    <row r="114" spans="4:6" ht="12.75">
      <c r="D114" s="47"/>
      <c r="E114" s="47"/>
      <c r="F114" s="47"/>
    </row>
    <row r="115" spans="4:6" ht="12.75">
      <c r="D115" s="47"/>
      <c r="E115" s="47"/>
      <c r="F115" s="47"/>
    </row>
    <row r="116" spans="4:6" ht="12.75">
      <c r="D116" s="47"/>
      <c r="E116" s="47"/>
      <c r="F116" s="47"/>
    </row>
    <row r="117" spans="4:6" ht="12.75">
      <c r="D117" s="47"/>
      <c r="E117" s="47"/>
      <c r="F117" s="47"/>
    </row>
    <row r="118" spans="4:6" ht="12.75">
      <c r="D118" s="47"/>
      <c r="E118" s="47"/>
      <c r="F118" s="47"/>
    </row>
    <row r="119" spans="4:6" ht="12.75">
      <c r="D119" s="47"/>
      <c r="E119" s="47"/>
      <c r="F119" s="47"/>
    </row>
    <row r="120" spans="4:6" ht="12.75">
      <c r="D120" s="47"/>
      <c r="E120" s="47"/>
      <c r="F120" s="47"/>
    </row>
    <row r="121" spans="4:6" ht="12.75">
      <c r="D121" s="47"/>
      <c r="E121" s="47"/>
      <c r="F121" s="47"/>
    </row>
    <row r="122" spans="4:6" ht="12.75">
      <c r="D122" s="47"/>
      <c r="E122" s="47"/>
      <c r="F122" s="47"/>
    </row>
    <row r="123" spans="4:6" ht="12.75">
      <c r="D123" s="47"/>
      <c r="E123" s="47"/>
      <c r="F123" s="47"/>
    </row>
    <row r="124" spans="4:6" ht="12.75">
      <c r="D124" s="47"/>
      <c r="E124" s="47"/>
      <c r="F124" s="47"/>
    </row>
    <row r="125" spans="4:6" ht="12.75">
      <c r="D125" s="47"/>
      <c r="E125" s="47"/>
      <c r="F125" s="47"/>
    </row>
    <row r="126" spans="4:6" ht="12.75">
      <c r="D126" s="47"/>
      <c r="E126" s="47"/>
      <c r="F126" s="47"/>
    </row>
    <row r="127" spans="4:6" ht="12.75">
      <c r="D127" s="47"/>
      <c r="E127" s="47"/>
      <c r="F127" s="47"/>
    </row>
    <row r="128" spans="4:6" ht="12.75">
      <c r="D128" s="47"/>
      <c r="E128" s="47"/>
      <c r="F128" s="47"/>
    </row>
    <row r="129" spans="4:6" ht="12.75">
      <c r="D129" s="47"/>
      <c r="E129" s="47"/>
      <c r="F129" s="47"/>
    </row>
    <row r="130" spans="4:6" ht="12.75">
      <c r="D130" s="47"/>
      <c r="E130" s="47"/>
      <c r="F130" s="47"/>
    </row>
    <row r="131" spans="4:6" ht="12.75">
      <c r="D131" s="47"/>
      <c r="E131" s="47"/>
      <c r="F131" s="47"/>
    </row>
    <row r="132" spans="4:6" ht="12.75">
      <c r="D132" s="47"/>
      <c r="E132" s="47"/>
      <c r="F132" s="47"/>
    </row>
    <row r="133" spans="4:6" ht="12.75">
      <c r="D133" s="47"/>
      <c r="E133" s="47"/>
      <c r="F133" s="47"/>
    </row>
    <row r="134" spans="4:6" ht="12.75">
      <c r="D134" s="47"/>
      <c r="E134" s="47"/>
      <c r="F134" s="47"/>
    </row>
    <row r="135" spans="4:6" ht="12.75">
      <c r="D135" s="47"/>
      <c r="E135" s="47"/>
      <c r="F135" s="47"/>
    </row>
    <row r="136" spans="4:6" ht="12.75">
      <c r="D136" s="47"/>
      <c r="E136" s="47"/>
      <c r="F136" s="47"/>
    </row>
    <row r="137" spans="4:6" ht="12.75">
      <c r="D137" s="47"/>
      <c r="E137" s="47"/>
      <c r="F137" s="47"/>
    </row>
    <row r="138" spans="4:6" ht="12.75">
      <c r="D138" s="47"/>
      <c r="E138" s="47"/>
      <c r="F138" s="47"/>
    </row>
    <row r="139" spans="4:6" ht="12.75">
      <c r="D139" s="47"/>
      <c r="E139" s="47"/>
      <c r="F139" s="47"/>
    </row>
    <row r="140" spans="4:6" ht="12.75">
      <c r="D140" s="47"/>
      <c r="E140" s="47"/>
      <c r="F140" s="47"/>
    </row>
    <row r="141" spans="4:6" ht="12.75">
      <c r="D141" s="47"/>
      <c r="E141" s="47"/>
      <c r="F141" s="47"/>
    </row>
    <row r="142" spans="4:6" ht="12.75">
      <c r="D142" s="47"/>
      <c r="E142" s="47"/>
      <c r="F142" s="47"/>
    </row>
    <row r="143" spans="4:6" ht="12.75">
      <c r="D143" s="47"/>
      <c r="E143" s="47"/>
      <c r="F143" s="4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48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J12" sqref="AJ12"/>
      <selection pane="bottomLeft" activeCell="AJ12" sqref="AJ12"/>
      <selection pane="bottomRight" activeCell="K12" sqref="K12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6.00390625" style="1" customWidth="1"/>
    <col min="4" max="5" width="10.00390625" style="40" customWidth="1"/>
    <col min="6" max="6" width="12.57421875" style="8" bestFit="1" customWidth="1"/>
    <col min="7" max="7" width="9.00390625" style="8" customWidth="1"/>
    <col min="8" max="16384" width="9.421875" style="8" customWidth="1"/>
  </cols>
  <sheetData>
    <row r="1" spans="1:5" s="17" customFormat="1" ht="20.25">
      <c r="A1" s="16" t="s">
        <v>20</v>
      </c>
      <c r="D1" s="41"/>
      <c r="E1" s="41"/>
    </row>
    <row r="2" spans="1:8" s="645" customFormat="1" ht="45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6.75" customHeight="1">
      <c r="A3" s="15"/>
      <c r="D3" s="410"/>
      <c r="E3" s="561"/>
    </row>
    <row r="4" spans="1:5" s="11" customFormat="1" ht="14.25" customHeight="1">
      <c r="A4" s="15" t="s">
        <v>85</v>
      </c>
      <c r="D4" s="538"/>
      <c r="E4" s="515"/>
    </row>
    <row r="5" spans="2:8" ht="13.5" customHeight="1">
      <c r="B5" s="235" t="s">
        <v>39</v>
      </c>
      <c r="C5" s="8"/>
      <c r="D5" s="401">
        <v>1628</v>
      </c>
      <c r="E5" s="503">
        <v>1276</v>
      </c>
      <c r="F5" s="331">
        <v>1272</v>
      </c>
      <c r="G5" s="117">
        <v>27.987421383647803</v>
      </c>
      <c r="H5" s="117">
        <v>27.586206896551737</v>
      </c>
    </row>
    <row r="6" spans="2:8" ht="14.25">
      <c r="B6" s="235" t="s">
        <v>40</v>
      </c>
      <c r="C6" s="225"/>
      <c r="D6" s="401">
        <v>961</v>
      </c>
      <c r="E6" s="503">
        <v>1048</v>
      </c>
      <c r="F6" s="331">
        <v>1138</v>
      </c>
      <c r="G6" s="117">
        <v>-15.553602811950796</v>
      </c>
      <c r="H6" s="117">
        <v>-8.30152671755725</v>
      </c>
    </row>
    <row r="7" spans="2:8" ht="14.25">
      <c r="B7" s="235" t="s">
        <v>41</v>
      </c>
      <c r="C7" s="225"/>
      <c r="D7" s="401">
        <v>295</v>
      </c>
      <c r="E7" s="503">
        <v>285</v>
      </c>
      <c r="F7" s="331">
        <v>303</v>
      </c>
      <c r="G7" s="117">
        <v>-2.640264026402639</v>
      </c>
      <c r="H7" s="117">
        <v>3.5087719298245723</v>
      </c>
    </row>
    <row r="8" spans="2:8" ht="14.25">
      <c r="B8" s="235" t="s">
        <v>42</v>
      </c>
      <c r="C8" s="8"/>
      <c r="D8" s="401">
        <v>2884</v>
      </c>
      <c r="E8" s="503">
        <v>2609</v>
      </c>
      <c r="F8" s="331">
        <v>2713</v>
      </c>
      <c r="G8" s="117">
        <v>6.30298562476963</v>
      </c>
      <c r="H8" s="117">
        <v>10.540436949022624</v>
      </c>
    </row>
    <row r="9" spans="2:8" ht="14.25">
      <c r="B9" s="33" t="s">
        <v>7</v>
      </c>
      <c r="C9" s="8"/>
      <c r="D9" s="401">
        <v>1788</v>
      </c>
      <c r="E9" s="503">
        <v>1768</v>
      </c>
      <c r="F9" s="331">
        <v>1585</v>
      </c>
      <c r="G9" s="117">
        <v>12.807570977917981</v>
      </c>
      <c r="H9" s="117">
        <v>1.1312217194570096</v>
      </c>
    </row>
    <row r="10" spans="2:8" ht="14.25">
      <c r="B10" s="33" t="s">
        <v>8</v>
      </c>
      <c r="C10" s="8"/>
      <c r="D10" s="401">
        <v>53</v>
      </c>
      <c r="E10" s="503">
        <v>50</v>
      </c>
      <c r="F10" s="331">
        <v>-4</v>
      </c>
      <c r="G10" s="117" t="s">
        <v>141</v>
      </c>
      <c r="H10" s="117">
        <v>6.000000000000005</v>
      </c>
    </row>
    <row r="11" spans="2:8" ht="14.25">
      <c r="B11" s="12" t="s">
        <v>44</v>
      </c>
      <c r="C11" s="8"/>
      <c r="D11" s="401">
        <v>1043</v>
      </c>
      <c r="E11" s="503">
        <v>791</v>
      </c>
      <c r="F11" s="331">
        <v>1132</v>
      </c>
      <c r="G11" s="117">
        <v>-7.862190812720849</v>
      </c>
      <c r="H11" s="117">
        <v>31.85840707964602</v>
      </c>
    </row>
    <row r="12" spans="4:8" ht="14.25">
      <c r="D12" s="522"/>
      <c r="E12" s="503"/>
      <c r="F12" s="116"/>
      <c r="G12" s="526"/>
      <c r="H12" s="526"/>
    </row>
    <row r="13" spans="1:8" s="11" customFormat="1" ht="14.25" customHeight="1">
      <c r="A13" s="15" t="s">
        <v>263</v>
      </c>
      <c r="D13" s="522"/>
      <c r="E13" s="503"/>
      <c r="F13" s="120"/>
      <c r="G13" s="566"/>
      <c r="H13" s="566"/>
    </row>
    <row r="14" spans="2:8" ht="14.25">
      <c r="B14" s="33" t="s">
        <v>264</v>
      </c>
      <c r="C14" s="8"/>
      <c r="D14" s="401">
        <v>127237</v>
      </c>
      <c r="E14" s="503">
        <v>127268</v>
      </c>
      <c r="F14" s="331">
        <v>123571</v>
      </c>
      <c r="G14" s="117">
        <v>2.966715491498806</v>
      </c>
      <c r="H14" s="117">
        <v>-0.02435804758462723</v>
      </c>
    </row>
    <row r="15" spans="2:8" ht="14.25">
      <c r="B15" s="33" t="s">
        <v>52</v>
      </c>
      <c r="C15" s="8"/>
      <c r="D15" s="401">
        <v>287294</v>
      </c>
      <c r="E15" s="503">
        <v>267870</v>
      </c>
      <c r="F15" s="331">
        <v>261326</v>
      </c>
      <c r="G15" s="117">
        <v>9.937013538645223</v>
      </c>
      <c r="H15" s="117">
        <v>7.251278605293621</v>
      </c>
    </row>
    <row r="16" spans="2:8" ht="14.25">
      <c r="B16" s="33" t="s">
        <v>265</v>
      </c>
      <c r="C16" s="8"/>
      <c r="D16" s="401">
        <v>62</v>
      </c>
      <c r="E16" s="503">
        <v>87</v>
      </c>
      <c r="F16" s="331">
        <v>38</v>
      </c>
      <c r="G16" s="117">
        <v>63.1578947368421</v>
      </c>
      <c r="H16" s="117">
        <v>-28.735632183908045</v>
      </c>
    </row>
    <row r="17" spans="2:8" ht="14.25">
      <c r="B17" s="33" t="s">
        <v>266</v>
      </c>
      <c r="C17" s="8"/>
      <c r="D17" s="401">
        <v>17</v>
      </c>
      <c r="E17" s="503">
        <v>21</v>
      </c>
      <c r="F17" s="331">
        <v>21</v>
      </c>
      <c r="G17" s="117">
        <v>-19.047619047619047</v>
      </c>
      <c r="H17" s="117">
        <v>-19.047619047619047</v>
      </c>
    </row>
    <row r="18" spans="2:8" ht="14.25">
      <c r="B18" s="13"/>
      <c r="D18" s="522"/>
      <c r="E18" s="503"/>
      <c r="F18" s="116"/>
      <c r="G18" s="225"/>
      <c r="H18" s="225"/>
    </row>
    <row r="19" spans="2:6" ht="15">
      <c r="B19" s="246" t="s">
        <v>120</v>
      </c>
      <c r="C19" s="246" t="s">
        <v>121</v>
      </c>
      <c r="D19" s="5"/>
      <c r="E19" s="515"/>
      <c r="F19" s="116"/>
    </row>
    <row r="20" spans="2:6" ht="14.25">
      <c r="B20" s="89"/>
      <c r="C20" s="246"/>
      <c r="D20" s="87"/>
      <c r="E20" s="87"/>
      <c r="F20" s="116"/>
    </row>
    <row r="21" spans="4:5" ht="14.25">
      <c r="D21" s="87"/>
      <c r="E21" s="87"/>
    </row>
    <row r="22" spans="4:5" ht="14.25">
      <c r="D22" s="87"/>
      <c r="E22" s="87"/>
    </row>
    <row r="23" spans="4:5" ht="14.25">
      <c r="D23" s="87"/>
      <c r="E23" s="87"/>
    </row>
    <row r="24" spans="4:5" ht="14.25">
      <c r="D24" s="87"/>
      <c r="E24" s="87"/>
    </row>
    <row r="25" spans="4:5" ht="14.25">
      <c r="D25" s="87"/>
      <c r="E25" s="87"/>
    </row>
    <row r="26" spans="4:5" ht="14.25">
      <c r="D26" s="87"/>
      <c r="E26" s="87"/>
    </row>
    <row r="27" spans="4:5" ht="14.25">
      <c r="D27" s="87"/>
      <c r="E27" s="87"/>
    </row>
    <row r="28" spans="4:5" ht="14.25">
      <c r="D28" s="87"/>
      <c r="E28" s="87"/>
    </row>
    <row r="29" spans="4:5" ht="14.25">
      <c r="D29" s="87"/>
      <c r="E29" s="87"/>
    </row>
    <row r="30" spans="4:5" ht="14.25">
      <c r="D30" s="87"/>
      <c r="E30" s="87"/>
    </row>
    <row r="31" spans="4:5" ht="14.25">
      <c r="D31" s="87"/>
      <c r="E31" s="87"/>
    </row>
    <row r="32" spans="4:5" ht="14.25">
      <c r="D32" s="87"/>
      <c r="E32" s="87"/>
    </row>
    <row r="33" spans="4:5" ht="14.25">
      <c r="D33" s="87"/>
      <c r="E33" s="87"/>
    </row>
    <row r="34" spans="4:5" ht="14.25">
      <c r="D34" s="87"/>
      <c r="E34" s="87"/>
    </row>
    <row r="35" spans="4:5" ht="14.25">
      <c r="D35" s="87"/>
      <c r="E35" s="87"/>
    </row>
    <row r="36" spans="4:5" ht="14.25">
      <c r="D36" s="87"/>
      <c r="E36" s="87"/>
    </row>
    <row r="37" spans="4:5" ht="14.25">
      <c r="D37" s="87"/>
      <c r="E37" s="87"/>
    </row>
    <row r="38" spans="4:5" ht="14.25">
      <c r="D38" s="87"/>
      <c r="E38" s="87"/>
    </row>
    <row r="39" spans="4:5" ht="14.25">
      <c r="D39" s="87"/>
      <c r="E39" s="87"/>
    </row>
    <row r="40" spans="4:5" ht="14.25">
      <c r="D40" s="87"/>
      <c r="E40" s="87"/>
    </row>
    <row r="41" spans="4:5" ht="14.25">
      <c r="D41" s="87"/>
      <c r="E41" s="87"/>
    </row>
    <row r="42" spans="4:5" ht="14.25">
      <c r="D42" s="87"/>
      <c r="E42" s="87"/>
    </row>
    <row r="43" spans="4:5" ht="14.25">
      <c r="D43" s="87"/>
      <c r="E43" s="87"/>
    </row>
    <row r="44" spans="4:5" ht="14.25">
      <c r="D44" s="87"/>
      <c r="E44" s="87"/>
    </row>
    <row r="45" spans="4:5" ht="14.25">
      <c r="D45" s="87"/>
      <c r="E45" s="87"/>
    </row>
    <row r="46" spans="4:5" ht="14.25">
      <c r="D46" s="87"/>
      <c r="E46" s="87"/>
    </row>
    <row r="47" spans="4:5" ht="14.25">
      <c r="D47" s="87"/>
      <c r="E47" s="87"/>
    </row>
    <row r="48" spans="4:5" ht="14.25">
      <c r="D48" s="87"/>
      <c r="E48" s="87"/>
    </row>
    <row r="49" spans="4:5" ht="14.25">
      <c r="D49" s="87"/>
      <c r="E49" s="87"/>
    </row>
    <row r="50" spans="4:5" ht="14.25">
      <c r="D50" s="87"/>
      <c r="E50" s="87"/>
    </row>
    <row r="51" spans="4:5" ht="14.25">
      <c r="D51" s="87"/>
      <c r="E51" s="87"/>
    </row>
    <row r="52" spans="4:5" ht="14.25">
      <c r="D52" s="87"/>
      <c r="E52" s="87"/>
    </row>
    <row r="53" spans="4:5" ht="14.25">
      <c r="D53" s="87"/>
      <c r="E53" s="87"/>
    </row>
    <row r="54" spans="4:5" ht="14.25">
      <c r="D54" s="87"/>
      <c r="E54" s="87"/>
    </row>
    <row r="55" spans="4:5" ht="14.25">
      <c r="D55" s="87"/>
      <c r="E55" s="87"/>
    </row>
    <row r="56" spans="4:5" ht="14.25">
      <c r="D56" s="87"/>
      <c r="E56" s="87"/>
    </row>
    <row r="57" spans="4:5" ht="14.25">
      <c r="D57" s="87"/>
      <c r="E57" s="87"/>
    </row>
    <row r="58" spans="4:5" ht="14.25">
      <c r="D58" s="87"/>
      <c r="E58" s="87"/>
    </row>
    <row r="59" spans="4:5" ht="14.25">
      <c r="D59" s="87"/>
      <c r="E59" s="87"/>
    </row>
    <row r="60" spans="4:5" ht="14.25">
      <c r="D60" s="87"/>
      <c r="E60" s="87"/>
    </row>
    <row r="61" spans="4:5" ht="14.25">
      <c r="D61" s="87"/>
      <c r="E61" s="87"/>
    </row>
    <row r="62" spans="4:5" ht="14.25">
      <c r="D62" s="87"/>
      <c r="E62" s="87"/>
    </row>
    <row r="63" spans="4:5" ht="14.25">
      <c r="D63" s="87"/>
      <c r="E63" s="87"/>
    </row>
    <row r="64" spans="4:5" ht="14.25">
      <c r="D64" s="87"/>
      <c r="E64" s="87"/>
    </row>
    <row r="65" spans="4:5" ht="14.25">
      <c r="D65" s="87"/>
      <c r="E65" s="87"/>
    </row>
    <row r="66" spans="4:5" ht="14.25">
      <c r="D66" s="87"/>
      <c r="E66" s="87"/>
    </row>
    <row r="67" spans="4:5" ht="14.25">
      <c r="D67" s="87"/>
      <c r="E67" s="87"/>
    </row>
    <row r="68" spans="4:5" ht="14.25">
      <c r="D68" s="87"/>
      <c r="E68" s="87"/>
    </row>
    <row r="69" spans="4:5" ht="14.25">
      <c r="D69" s="87"/>
      <c r="E69" s="87"/>
    </row>
    <row r="70" spans="4:5" ht="14.25">
      <c r="D70" s="87"/>
      <c r="E70" s="87"/>
    </row>
    <row r="71" spans="4:5" ht="14.25">
      <c r="D71" s="87"/>
      <c r="E71" s="87"/>
    </row>
    <row r="72" spans="4:5" ht="14.25">
      <c r="D72" s="87"/>
      <c r="E72" s="87"/>
    </row>
    <row r="73" spans="4:5" ht="14.25">
      <c r="D73" s="87"/>
      <c r="E73" s="87"/>
    </row>
    <row r="74" spans="4:5" ht="14.25">
      <c r="D74" s="87"/>
      <c r="E74" s="87"/>
    </row>
    <row r="75" spans="4:5" ht="14.25">
      <c r="D75" s="87"/>
      <c r="E75" s="87"/>
    </row>
    <row r="76" spans="4:5" ht="14.25">
      <c r="D76" s="87"/>
      <c r="E76" s="87"/>
    </row>
    <row r="77" spans="4:5" ht="14.25">
      <c r="D77" s="87"/>
      <c r="E77" s="87"/>
    </row>
    <row r="78" spans="4:5" ht="14.25">
      <c r="D78" s="87"/>
      <c r="E78" s="87"/>
    </row>
    <row r="79" spans="4:5" ht="14.25">
      <c r="D79" s="87"/>
      <c r="E79" s="87"/>
    </row>
    <row r="80" spans="4:5" ht="14.25">
      <c r="D80" s="87"/>
      <c r="E80" s="87"/>
    </row>
    <row r="81" spans="4:5" ht="14.25">
      <c r="D81" s="87"/>
      <c r="E81" s="87"/>
    </row>
    <row r="82" spans="4:5" ht="14.25">
      <c r="D82" s="87"/>
      <c r="E82" s="87"/>
    </row>
    <row r="83" spans="4:5" ht="14.25">
      <c r="D83" s="87"/>
      <c r="E83" s="87"/>
    </row>
    <row r="84" spans="4:5" ht="14.25">
      <c r="D84" s="87"/>
      <c r="E84" s="87"/>
    </row>
    <row r="85" spans="4:5" ht="14.25">
      <c r="D85" s="87"/>
      <c r="E85" s="87"/>
    </row>
    <row r="86" spans="4:5" ht="14.25">
      <c r="D86" s="87"/>
      <c r="E86" s="87"/>
    </row>
    <row r="87" spans="4:5" ht="14.25">
      <c r="D87" s="87"/>
      <c r="E87" s="87"/>
    </row>
    <row r="88" spans="4:5" ht="14.25">
      <c r="D88" s="87"/>
      <c r="E88" s="87"/>
    </row>
    <row r="89" spans="4:5" ht="14.25">
      <c r="D89" s="87"/>
      <c r="E89" s="87"/>
    </row>
    <row r="90" spans="4:5" ht="14.25">
      <c r="D90" s="87"/>
      <c r="E90" s="87"/>
    </row>
    <row r="91" spans="4:5" ht="14.25">
      <c r="D91" s="87"/>
      <c r="E91" s="87"/>
    </row>
    <row r="92" spans="4:5" ht="14.25">
      <c r="D92" s="87"/>
      <c r="E92" s="87"/>
    </row>
    <row r="93" spans="4:5" ht="14.25">
      <c r="D93" s="87"/>
      <c r="E93" s="87"/>
    </row>
    <row r="94" spans="4:5" ht="14.25">
      <c r="D94" s="87"/>
      <c r="E94" s="87"/>
    </row>
    <row r="95" spans="4:5" ht="14.25">
      <c r="D95" s="87"/>
      <c r="E95" s="87"/>
    </row>
    <row r="96" spans="4:5" ht="14.25">
      <c r="D96" s="87"/>
      <c r="E96" s="87"/>
    </row>
    <row r="97" spans="4:5" ht="14.25">
      <c r="D97" s="87"/>
      <c r="E97" s="87"/>
    </row>
    <row r="98" spans="4:5" ht="14.25">
      <c r="D98" s="87"/>
      <c r="E98" s="87"/>
    </row>
    <row r="99" spans="4:5" ht="14.25">
      <c r="D99" s="87"/>
      <c r="E99" s="87"/>
    </row>
    <row r="100" spans="4:5" ht="14.25">
      <c r="D100" s="87"/>
      <c r="E100" s="87"/>
    </row>
    <row r="101" spans="4:5" ht="14.25">
      <c r="D101" s="87"/>
      <c r="E101" s="87"/>
    </row>
    <row r="102" spans="4:5" ht="14.25">
      <c r="D102" s="87"/>
      <c r="E102" s="87"/>
    </row>
    <row r="103" spans="4:5" ht="14.25">
      <c r="D103" s="87"/>
      <c r="E103" s="87"/>
    </row>
    <row r="104" spans="4:5" ht="14.25">
      <c r="D104" s="87"/>
      <c r="E104" s="87"/>
    </row>
    <row r="105" spans="4:5" ht="14.25">
      <c r="D105" s="87"/>
      <c r="E105" s="87"/>
    </row>
    <row r="106" spans="4:5" ht="14.25">
      <c r="D106" s="87"/>
      <c r="E106" s="87"/>
    </row>
    <row r="107" spans="4:5" ht="14.25">
      <c r="D107" s="87"/>
      <c r="E107" s="87"/>
    </row>
    <row r="108" spans="4:5" ht="14.25">
      <c r="D108" s="87"/>
      <c r="E108" s="87"/>
    </row>
    <row r="109" spans="4:5" ht="14.25">
      <c r="D109" s="87"/>
      <c r="E109" s="87"/>
    </row>
    <row r="110" spans="4:5" ht="14.25">
      <c r="D110" s="87"/>
      <c r="E110" s="87"/>
    </row>
    <row r="111" spans="4:5" ht="14.25">
      <c r="D111" s="87"/>
      <c r="E111" s="87"/>
    </row>
    <row r="112" spans="4:5" ht="14.25">
      <c r="D112" s="87"/>
      <c r="E112" s="87"/>
    </row>
    <row r="113" spans="4:5" ht="14.25">
      <c r="D113" s="87"/>
      <c r="E113" s="87"/>
    </row>
    <row r="114" spans="4:5" ht="14.25">
      <c r="D114" s="87"/>
      <c r="E114" s="87"/>
    </row>
    <row r="115" spans="4:5" ht="14.25">
      <c r="D115" s="87"/>
      <c r="E115" s="87"/>
    </row>
    <row r="116" spans="4:5" ht="14.25">
      <c r="D116" s="87"/>
      <c r="E116" s="87"/>
    </row>
    <row r="117" spans="4:5" ht="14.25">
      <c r="D117" s="87"/>
      <c r="E117" s="87"/>
    </row>
    <row r="118" spans="4:5" ht="14.25">
      <c r="D118" s="87"/>
      <c r="E118" s="87"/>
    </row>
    <row r="119" spans="4:5" ht="14.25">
      <c r="D119" s="87"/>
      <c r="E119" s="87"/>
    </row>
    <row r="120" spans="4:5" ht="14.25">
      <c r="D120" s="87"/>
      <c r="E120" s="87"/>
    </row>
    <row r="121" spans="4:5" ht="14.25">
      <c r="D121" s="87"/>
      <c r="E121" s="87"/>
    </row>
    <row r="122" spans="4:5" ht="14.25">
      <c r="D122" s="87"/>
      <c r="E122" s="87"/>
    </row>
    <row r="123" spans="4:5" ht="14.25">
      <c r="D123" s="87"/>
      <c r="E123" s="87"/>
    </row>
    <row r="124" spans="4:5" ht="14.25">
      <c r="D124" s="87"/>
      <c r="E124" s="87"/>
    </row>
    <row r="125" spans="4:5" ht="14.25">
      <c r="D125" s="87"/>
      <c r="E125" s="87"/>
    </row>
    <row r="126" spans="4:5" ht="14.25">
      <c r="D126" s="87"/>
      <c r="E126" s="87"/>
    </row>
    <row r="127" spans="4:5" ht="14.25">
      <c r="D127" s="87"/>
      <c r="E127" s="87"/>
    </row>
    <row r="128" spans="4:5" ht="14.25">
      <c r="D128" s="87"/>
      <c r="E128" s="87"/>
    </row>
    <row r="129" spans="4:5" ht="14.25">
      <c r="D129" s="87"/>
      <c r="E129" s="87"/>
    </row>
    <row r="130" spans="4:5" ht="14.25">
      <c r="D130" s="87"/>
      <c r="E130" s="87"/>
    </row>
    <row r="131" spans="4:5" ht="14.25">
      <c r="D131" s="87"/>
      <c r="E131" s="87"/>
    </row>
    <row r="132" spans="4:5" ht="14.25">
      <c r="D132" s="87"/>
      <c r="E132" s="87"/>
    </row>
    <row r="133" spans="4:5" ht="14.25">
      <c r="D133" s="87"/>
      <c r="E133" s="87"/>
    </row>
    <row r="134" spans="4:5" ht="14.25">
      <c r="D134" s="87"/>
      <c r="E134" s="87"/>
    </row>
    <row r="135" spans="4:5" ht="14.25">
      <c r="D135" s="87"/>
      <c r="E135" s="87"/>
    </row>
    <row r="136" spans="4:5" ht="14.25">
      <c r="D136" s="87"/>
      <c r="E136" s="87"/>
    </row>
    <row r="137" spans="4:5" ht="14.25">
      <c r="D137" s="87"/>
      <c r="E137" s="87"/>
    </row>
    <row r="138" spans="4:5" ht="14.25">
      <c r="D138" s="87"/>
      <c r="E138" s="87"/>
    </row>
    <row r="139" spans="4:5" ht="14.25">
      <c r="D139" s="87"/>
      <c r="E139" s="87"/>
    </row>
    <row r="140" spans="4:5" ht="14.25">
      <c r="D140" s="87"/>
      <c r="E140" s="87"/>
    </row>
    <row r="141" spans="4:5" ht="14.25">
      <c r="D141" s="87"/>
      <c r="E141" s="87"/>
    </row>
    <row r="142" spans="4:5" ht="14.25">
      <c r="D142" s="200"/>
      <c r="E142" s="200"/>
    </row>
    <row r="143" spans="4:5" ht="14.25">
      <c r="D143" s="200"/>
      <c r="E143" s="200"/>
    </row>
    <row r="144" spans="4:5" ht="14.25">
      <c r="D144" s="200"/>
      <c r="E144" s="200"/>
    </row>
    <row r="145" spans="4:5" ht="14.25">
      <c r="D145" s="200"/>
      <c r="E145" s="200"/>
    </row>
    <row r="146" spans="4:5" ht="14.25">
      <c r="D146" s="200"/>
      <c r="E146" s="200"/>
    </row>
    <row r="147" spans="4:5" ht="14.25">
      <c r="D147" s="200"/>
      <c r="E147" s="200"/>
    </row>
    <row r="148" spans="4:5" ht="14.25">
      <c r="D148" s="200"/>
      <c r="E148" s="200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H148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J12" sqref="AJ12"/>
      <selection pane="bottomLeft" activeCell="AJ12" sqref="AJ12"/>
      <selection pane="bottomRight" activeCell="M8" sqref="M8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2.57421875" style="1" customWidth="1"/>
    <col min="4" max="5" width="10.00390625" style="40" customWidth="1"/>
    <col min="6" max="6" width="11.421875" style="8" customWidth="1"/>
    <col min="7" max="16384" width="9.421875" style="8" customWidth="1"/>
  </cols>
  <sheetData>
    <row r="1" spans="1:5" s="17" customFormat="1" ht="20.25">
      <c r="A1" s="16" t="s">
        <v>21</v>
      </c>
      <c r="D1" s="41"/>
      <c r="E1" s="41"/>
    </row>
    <row r="2" spans="1:8" s="645" customFormat="1" ht="60.75" customHeight="1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7.5" customHeight="1">
      <c r="A3" s="31"/>
      <c r="D3" s="410"/>
      <c r="E3" s="561"/>
    </row>
    <row r="4" spans="1:5" s="11" customFormat="1" ht="14.25" customHeight="1">
      <c r="A4" s="31" t="s">
        <v>85</v>
      </c>
      <c r="D4" s="538"/>
      <c r="E4" s="515"/>
    </row>
    <row r="5" spans="2:8" ht="14.25">
      <c r="B5" s="33" t="s">
        <v>39</v>
      </c>
      <c r="C5" s="8"/>
      <c r="D5" s="401">
        <v>2300</v>
      </c>
      <c r="E5" s="503">
        <v>2045</v>
      </c>
      <c r="F5" s="331">
        <v>1954</v>
      </c>
      <c r="G5" s="117">
        <v>17.70726714431934</v>
      </c>
      <c r="H5" s="117">
        <v>12.469437652811743</v>
      </c>
    </row>
    <row r="6" spans="2:8" ht="14.25">
      <c r="B6" s="235" t="s">
        <v>40</v>
      </c>
      <c r="C6" s="225"/>
      <c r="D6" s="401">
        <v>684</v>
      </c>
      <c r="E6" s="503">
        <v>626</v>
      </c>
      <c r="F6" s="331">
        <v>656</v>
      </c>
      <c r="G6" s="117">
        <v>4.268292682926833</v>
      </c>
      <c r="H6" s="117">
        <v>9.26517571884984</v>
      </c>
    </row>
    <row r="7" spans="2:8" ht="14.25">
      <c r="B7" s="235" t="s">
        <v>41</v>
      </c>
      <c r="C7" s="225"/>
      <c r="D7" s="401">
        <v>408</v>
      </c>
      <c r="E7" s="503">
        <v>313</v>
      </c>
      <c r="F7" s="331">
        <v>390</v>
      </c>
      <c r="G7" s="117">
        <v>4.615384615384621</v>
      </c>
      <c r="H7" s="117">
        <v>30.351437699680517</v>
      </c>
    </row>
    <row r="8" spans="2:8" ht="14.25">
      <c r="B8" s="235" t="s">
        <v>42</v>
      </c>
      <c r="C8" s="8"/>
      <c r="D8" s="401">
        <v>3392</v>
      </c>
      <c r="E8" s="503">
        <v>2984</v>
      </c>
      <c r="F8" s="331">
        <v>3000</v>
      </c>
      <c r="G8" s="117">
        <v>13.06666666666667</v>
      </c>
      <c r="H8" s="117">
        <v>13.672922252010732</v>
      </c>
    </row>
    <row r="9" spans="2:8" ht="14.25">
      <c r="B9" s="33" t="s">
        <v>7</v>
      </c>
      <c r="C9" s="8"/>
      <c r="D9" s="401">
        <v>1067</v>
      </c>
      <c r="E9" s="503">
        <v>1082</v>
      </c>
      <c r="F9" s="331">
        <v>1004</v>
      </c>
      <c r="G9" s="117">
        <v>6.274900398406369</v>
      </c>
      <c r="H9" s="117">
        <v>-1.3863216266173706</v>
      </c>
    </row>
    <row r="10" spans="2:8" ht="14.25">
      <c r="B10" s="33" t="s">
        <v>8</v>
      </c>
      <c r="C10" s="8"/>
      <c r="D10" s="401">
        <v>56</v>
      </c>
      <c r="E10" s="503">
        <v>-36</v>
      </c>
      <c r="F10" s="331">
        <v>177</v>
      </c>
      <c r="G10" s="117">
        <v>-68.36158192090396</v>
      </c>
      <c r="H10" s="117" t="s">
        <v>141</v>
      </c>
    </row>
    <row r="11" spans="2:8" ht="14.25">
      <c r="B11" s="12" t="s">
        <v>44</v>
      </c>
      <c r="C11" s="8"/>
      <c r="D11" s="401">
        <v>2269</v>
      </c>
      <c r="E11" s="503">
        <v>1938</v>
      </c>
      <c r="F11" s="331">
        <v>1819</v>
      </c>
      <c r="G11" s="117">
        <v>24.738867509620665</v>
      </c>
      <c r="H11" s="117">
        <v>17.07946336429309</v>
      </c>
    </row>
    <row r="12" spans="3:8" ht="14.25">
      <c r="C12" s="8"/>
      <c r="D12" s="522"/>
      <c r="E12" s="503"/>
      <c r="F12" s="116"/>
      <c r="G12" s="526"/>
      <c r="H12" s="526"/>
    </row>
    <row r="13" spans="1:8" s="11" customFormat="1" ht="14.25" customHeight="1">
      <c r="A13" s="31" t="s">
        <v>263</v>
      </c>
      <c r="D13" s="522"/>
      <c r="E13" s="503"/>
      <c r="F13" s="120"/>
      <c r="G13" s="566"/>
      <c r="H13" s="566"/>
    </row>
    <row r="14" spans="2:8" ht="14.25">
      <c r="B14" s="33" t="s">
        <v>264</v>
      </c>
      <c r="C14" s="8"/>
      <c r="D14" s="401">
        <v>333508</v>
      </c>
      <c r="E14" s="503">
        <v>313180</v>
      </c>
      <c r="F14" s="331">
        <v>304633</v>
      </c>
      <c r="G14" s="117">
        <v>9.478618534433236</v>
      </c>
      <c r="H14" s="117">
        <v>6.490835940992401</v>
      </c>
    </row>
    <row r="15" spans="2:8" ht="14.25">
      <c r="B15" s="33" t="s">
        <v>52</v>
      </c>
      <c r="C15" s="8"/>
      <c r="D15" s="401">
        <v>200672</v>
      </c>
      <c r="E15" s="503">
        <v>211613</v>
      </c>
      <c r="F15" s="331">
        <v>204812</v>
      </c>
      <c r="G15" s="117">
        <v>-2.021365935589714</v>
      </c>
      <c r="H15" s="117">
        <v>-5.170287269685703</v>
      </c>
    </row>
    <row r="16" spans="2:8" ht="14.25">
      <c r="B16" s="33" t="s">
        <v>265</v>
      </c>
      <c r="C16" s="8"/>
      <c r="D16" s="401">
        <v>6</v>
      </c>
      <c r="E16" s="503">
        <v>18</v>
      </c>
      <c r="F16" s="331">
        <v>5</v>
      </c>
      <c r="G16" s="117">
        <v>19.999999999999996</v>
      </c>
      <c r="H16" s="117">
        <v>-66.66666666666667</v>
      </c>
    </row>
    <row r="17" spans="2:8" ht="14.25">
      <c r="B17" s="33" t="s">
        <v>266</v>
      </c>
      <c r="C17" s="8"/>
      <c r="D17" s="401">
        <v>2</v>
      </c>
      <c r="E17" s="503">
        <v>4</v>
      </c>
      <c r="F17" s="331">
        <v>3</v>
      </c>
      <c r="G17" s="117">
        <v>-33.333333333333336</v>
      </c>
      <c r="H17" s="117">
        <v>-50</v>
      </c>
    </row>
    <row r="18" spans="3:7" ht="14.25">
      <c r="C18" s="8"/>
      <c r="D18" s="522"/>
      <c r="E18" s="504"/>
      <c r="F18" s="158"/>
      <c r="G18" s="158"/>
    </row>
    <row r="19" spans="2:5" ht="15">
      <c r="B19" s="246" t="s">
        <v>120</v>
      </c>
      <c r="C19" s="246" t="s">
        <v>121</v>
      </c>
      <c r="D19" s="5"/>
      <c r="E19" s="515"/>
    </row>
    <row r="20" spans="4:5" ht="14.25">
      <c r="D20" s="87"/>
      <c r="E20" s="87"/>
    </row>
    <row r="21" spans="4:5" ht="14.25">
      <c r="D21" s="87"/>
      <c r="E21" s="87"/>
    </row>
    <row r="22" spans="4:5" ht="14.25">
      <c r="D22" s="87"/>
      <c r="E22" s="87"/>
    </row>
    <row r="23" spans="4:5" ht="14.25">
      <c r="D23" s="87"/>
      <c r="E23" s="87"/>
    </row>
    <row r="24" spans="4:5" ht="14.25">
      <c r="D24" s="87"/>
      <c r="E24" s="87"/>
    </row>
    <row r="25" spans="4:5" ht="14.25">
      <c r="D25" s="87"/>
      <c r="E25" s="87"/>
    </row>
    <row r="26" spans="4:5" ht="14.25">
      <c r="D26" s="87"/>
      <c r="E26" s="87"/>
    </row>
    <row r="27" spans="4:5" ht="14.25">
      <c r="D27" s="87"/>
      <c r="E27" s="87"/>
    </row>
    <row r="28" spans="4:5" ht="14.25">
      <c r="D28" s="87"/>
      <c r="E28" s="87"/>
    </row>
    <row r="29" spans="2:5" ht="14.25">
      <c r="B29" s="81"/>
      <c r="D29" s="87"/>
      <c r="E29" s="87"/>
    </row>
    <row r="30" spans="2:5" ht="14.25">
      <c r="B30" s="81"/>
      <c r="D30" s="87"/>
      <c r="E30" s="87"/>
    </row>
    <row r="31" spans="4:5" ht="14.25">
      <c r="D31" s="87"/>
      <c r="E31" s="87"/>
    </row>
    <row r="32" spans="4:5" ht="14.25">
      <c r="D32" s="87"/>
      <c r="E32" s="87"/>
    </row>
    <row r="33" spans="4:5" ht="14.25">
      <c r="D33" s="87"/>
      <c r="E33" s="87"/>
    </row>
    <row r="34" spans="4:5" ht="14.25">
      <c r="D34" s="87"/>
      <c r="E34" s="87"/>
    </row>
    <row r="35" spans="4:5" ht="14.25">
      <c r="D35" s="87"/>
      <c r="E35" s="87"/>
    </row>
    <row r="36" spans="4:5" ht="14.25">
      <c r="D36" s="87"/>
      <c r="E36" s="87"/>
    </row>
    <row r="37" spans="4:5" ht="14.25">
      <c r="D37" s="87"/>
      <c r="E37" s="87"/>
    </row>
    <row r="38" spans="4:5" ht="14.25">
      <c r="D38" s="87"/>
      <c r="E38" s="87"/>
    </row>
    <row r="39" spans="4:5" ht="14.25">
      <c r="D39" s="87"/>
      <c r="E39" s="87"/>
    </row>
    <row r="40" spans="4:5" ht="14.25">
      <c r="D40" s="87"/>
      <c r="E40" s="87"/>
    </row>
    <row r="41" spans="4:5" ht="14.25">
      <c r="D41" s="87"/>
      <c r="E41" s="87"/>
    </row>
    <row r="42" spans="4:5" ht="14.25">
      <c r="D42" s="87"/>
      <c r="E42" s="87"/>
    </row>
    <row r="43" spans="4:5" ht="14.25">
      <c r="D43" s="87"/>
      <c r="E43" s="87"/>
    </row>
    <row r="44" spans="4:5" ht="14.25">
      <c r="D44" s="87"/>
      <c r="E44" s="87"/>
    </row>
    <row r="45" spans="4:5" ht="14.25">
      <c r="D45" s="87"/>
      <c r="E45" s="87"/>
    </row>
    <row r="46" spans="4:5" ht="14.25">
      <c r="D46" s="87"/>
      <c r="E46" s="87"/>
    </row>
    <row r="47" spans="4:5" ht="14.25">
      <c r="D47" s="87"/>
      <c r="E47" s="87"/>
    </row>
    <row r="48" spans="4:5" ht="14.25">
      <c r="D48" s="87"/>
      <c r="E48" s="87"/>
    </row>
    <row r="49" spans="4:5" ht="14.25">
      <c r="D49" s="87"/>
      <c r="E49" s="87"/>
    </row>
    <row r="50" spans="4:5" ht="14.25">
      <c r="D50" s="87"/>
      <c r="E50" s="87"/>
    </row>
    <row r="51" spans="4:5" ht="14.25">
      <c r="D51" s="87"/>
      <c r="E51" s="87"/>
    </row>
    <row r="52" spans="4:5" ht="14.25">
      <c r="D52" s="87"/>
      <c r="E52" s="87"/>
    </row>
    <row r="53" spans="4:5" ht="14.25">
      <c r="D53" s="87"/>
      <c r="E53" s="87"/>
    </row>
    <row r="54" spans="4:5" ht="14.25">
      <c r="D54" s="87"/>
      <c r="E54" s="87"/>
    </row>
    <row r="55" spans="4:5" ht="14.25">
      <c r="D55" s="87"/>
      <c r="E55" s="87"/>
    </row>
    <row r="56" spans="4:5" ht="14.25">
      <c r="D56" s="87"/>
      <c r="E56" s="87"/>
    </row>
    <row r="57" spans="4:5" ht="14.25">
      <c r="D57" s="87"/>
      <c r="E57" s="87"/>
    </row>
    <row r="58" spans="4:5" ht="14.25">
      <c r="D58" s="87"/>
      <c r="E58" s="87"/>
    </row>
    <row r="59" spans="4:5" ht="14.25">
      <c r="D59" s="87"/>
      <c r="E59" s="87"/>
    </row>
    <row r="60" spans="4:5" ht="14.25">
      <c r="D60" s="87"/>
      <c r="E60" s="87"/>
    </row>
    <row r="61" spans="4:5" ht="14.25">
      <c r="D61" s="87"/>
      <c r="E61" s="87"/>
    </row>
    <row r="62" spans="4:5" ht="14.25">
      <c r="D62" s="87"/>
      <c r="E62" s="87"/>
    </row>
    <row r="63" spans="4:5" ht="14.25">
      <c r="D63" s="87"/>
      <c r="E63" s="87"/>
    </row>
    <row r="64" spans="4:5" ht="14.25">
      <c r="D64" s="87"/>
      <c r="E64" s="87"/>
    </row>
    <row r="65" spans="4:5" ht="14.25">
      <c r="D65" s="87"/>
      <c r="E65" s="87"/>
    </row>
    <row r="66" spans="4:5" ht="14.25">
      <c r="D66" s="87"/>
      <c r="E66" s="87"/>
    </row>
    <row r="67" spans="4:5" ht="14.25">
      <c r="D67" s="87"/>
      <c r="E67" s="87"/>
    </row>
    <row r="68" spans="4:5" ht="14.25">
      <c r="D68" s="87"/>
      <c r="E68" s="87"/>
    </row>
    <row r="69" spans="4:5" ht="14.25">
      <c r="D69" s="87"/>
      <c r="E69" s="87"/>
    </row>
    <row r="70" spans="4:5" ht="14.25">
      <c r="D70" s="87"/>
      <c r="E70" s="87"/>
    </row>
    <row r="71" spans="4:5" ht="14.25">
      <c r="D71" s="87"/>
      <c r="E71" s="87"/>
    </row>
    <row r="72" spans="4:5" ht="14.25">
      <c r="D72" s="87"/>
      <c r="E72" s="87"/>
    </row>
    <row r="73" spans="4:5" ht="14.25">
      <c r="D73" s="87"/>
      <c r="E73" s="87"/>
    </row>
    <row r="74" spans="4:5" ht="14.25">
      <c r="D74" s="87"/>
      <c r="E74" s="87"/>
    </row>
    <row r="75" spans="4:5" ht="14.25">
      <c r="D75" s="87"/>
      <c r="E75" s="87"/>
    </row>
    <row r="76" spans="4:5" ht="14.25">
      <c r="D76" s="87"/>
      <c r="E76" s="87"/>
    </row>
    <row r="77" spans="4:5" ht="14.25">
      <c r="D77" s="87"/>
      <c r="E77" s="87"/>
    </row>
    <row r="78" spans="4:5" ht="14.25">
      <c r="D78" s="87"/>
      <c r="E78" s="87"/>
    </row>
    <row r="79" spans="4:5" ht="14.25">
      <c r="D79" s="87"/>
      <c r="E79" s="87"/>
    </row>
    <row r="80" spans="4:5" ht="14.25">
      <c r="D80" s="87"/>
      <c r="E80" s="87"/>
    </row>
    <row r="81" spans="4:5" ht="14.25">
      <c r="D81" s="87"/>
      <c r="E81" s="87"/>
    </row>
    <row r="82" spans="4:5" ht="14.25">
      <c r="D82" s="87"/>
      <c r="E82" s="87"/>
    </row>
    <row r="83" spans="4:5" ht="14.25">
      <c r="D83" s="87"/>
      <c r="E83" s="87"/>
    </row>
    <row r="84" spans="4:5" ht="14.25">
      <c r="D84" s="87"/>
      <c r="E84" s="87"/>
    </row>
    <row r="85" spans="4:5" ht="14.25">
      <c r="D85" s="87"/>
      <c r="E85" s="87"/>
    </row>
    <row r="86" spans="4:5" ht="14.25">
      <c r="D86" s="87"/>
      <c r="E86" s="87"/>
    </row>
    <row r="87" spans="4:5" ht="14.25">
      <c r="D87" s="87"/>
      <c r="E87" s="87"/>
    </row>
    <row r="88" spans="4:5" ht="14.25">
      <c r="D88" s="87"/>
      <c r="E88" s="87"/>
    </row>
    <row r="89" spans="4:5" ht="14.25">
      <c r="D89" s="87"/>
      <c r="E89" s="87"/>
    </row>
    <row r="90" spans="4:5" ht="14.25">
      <c r="D90" s="87"/>
      <c r="E90" s="87"/>
    </row>
    <row r="91" spans="4:5" ht="14.25">
      <c r="D91" s="87"/>
      <c r="E91" s="87"/>
    </row>
    <row r="92" spans="4:5" ht="14.25">
      <c r="D92" s="87"/>
      <c r="E92" s="87"/>
    </row>
    <row r="93" spans="4:5" ht="14.25">
      <c r="D93" s="87"/>
      <c r="E93" s="87"/>
    </row>
    <row r="94" spans="4:5" ht="14.25">
      <c r="D94" s="87"/>
      <c r="E94" s="87"/>
    </row>
    <row r="95" spans="4:5" ht="14.25">
      <c r="D95" s="87"/>
      <c r="E95" s="87"/>
    </row>
    <row r="96" spans="4:5" ht="14.25">
      <c r="D96" s="87"/>
      <c r="E96" s="87"/>
    </row>
    <row r="97" spans="4:5" ht="14.25">
      <c r="D97" s="87"/>
      <c r="E97" s="87"/>
    </row>
    <row r="98" spans="4:5" ht="14.25">
      <c r="D98" s="87"/>
      <c r="E98" s="87"/>
    </row>
    <row r="99" spans="4:5" ht="14.25">
      <c r="D99" s="87"/>
      <c r="E99" s="87"/>
    </row>
    <row r="100" spans="4:5" ht="14.25">
      <c r="D100" s="87"/>
      <c r="E100" s="87"/>
    </row>
    <row r="101" spans="4:5" ht="14.25">
      <c r="D101" s="87"/>
      <c r="E101" s="87"/>
    </row>
    <row r="102" spans="4:5" ht="14.25">
      <c r="D102" s="87"/>
      <c r="E102" s="87"/>
    </row>
    <row r="103" spans="4:5" ht="14.25">
      <c r="D103" s="87"/>
      <c r="E103" s="87"/>
    </row>
    <row r="104" spans="4:5" ht="14.25">
      <c r="D104" s="87"/>
      <c r="E104" s="87"/>
    </row>
    <row r="105" spans="4:5" ht="14.25">
      <c r="D105" s="87"/>
      <c r="E105" s="87"/>
    </row>
    <row r="106" spans="4:5" ht="14.25">
      <c r="D106" s="87"/>
      <c r="E106" s="87"/>
    </row>
    <row r="107" spans="4:5" ht="14.25">
      <c r="D107" s="87"/>
      <c r="E107" s="87"/>
    </row>
    <row r="108" spans="4:5" ht="14.25">
      <c r="D108" s="87"/>
      <c r="E108" s="87"/>
    </row>
    <row r="109" spans="4:5" ht="14.25">
      <c r="D109" s="87"/>
      <c r="E109" s="87"/>
    </row>
    <row r="110" spans="4:5" ht="14.25">
      <c r="D110" s="87"/>
      <c r="E110" s="87"/>
    </row>
    <row r="111" spans="4:5" ht="14.25">
      <c r="D111" s="87"/>
      <c r="E111" s="87"/>
    </row>
    <row r="112" spans="4:5" ht="14.25">
      <c r="D112" s="87"/>
      <c r="E112" s="87"/>
    </row>
    <row r="113" spans="4:5" ht="14.25">
      <c r="D113" s="87"/>
      <c r="E113" s="87"/>
    </row>
    <row r="114" spans="4:5" ht="14.25">
      <c r="D114" s="87"/>
      <c r="E114" s="87"/>
    </row>
    <row r="115" spans="4:5" ht="14.25">
      <c r="D115" s="87"/>
      <c r="E115" s="87"/>
    </row>
    <row r="116" spans="4:5" ht="14.25">
      <c r="D116" s="87"/>
      <c r="E116" s="87"/>
    </row>
    <row r="117" spans="4:5" ht="14.25">
      <c r="D117" s="87"/>
      <c r="E117" s="87"/>
    </row>
    <row r="118" spans="4:5" ht="14.25">
      <c r="D118" s="87"/>
      <c r="E118" s="87"/>
    </row>
    <row r="119" spans="4:5" ht="14.25">
      <c r="D119" s="87"/>
      <c r="E119" s="87"/>
    </row>
    <row r="120" spans="4:5" ht="14.25">
      <c r="D120" s="87"/>
      <c r="E120" s="87"/>
    </row>
    <row r="121" spans="4:5" ht="14.25">
      <c r="D121" s="87"/>
      <c r="E121" s="87"/>
    </row>
    <row r="122" spans="4:5" ht="14.25">
      <c r="D122" s="87"/>
      <c r="E122" s="87"/>
    </row>
    <row r="123" spans="4:5" ht="14.25">
      <c r="D123" s="87"/>
      <c r="E123" s="87"/>
    </row>
    <row r="124" spans="4:5" ht="14.25">
      <c r="D124" s="87"/>
      <c r="E124" s="87"/>
    </row>
    <row r="125" spans="4:5" ht="14.25">
      <c r="D125" s="87"/>
      <c r="E125" s="87"/>
    </row>
    <row r="126" spans="4:5" ht="14.25">
      <c r="D126" s="87"/>
      <c r="E126" s="87"/>
    </row>
    <row r="127" spans="4:5" ht="14.25">
      <c r="D127" s="87"/>
      <c r="E127" s="87"/>
    </row>
    <row r="128" spans="4:5" ht="14.25">
      <c r="D128" s="87"/>
      <c r="E128" s="87"/>
    </row>
    <row r="129" spans="4:5" ht="14.25">
      <c r="D129" s="87"/>
      <c r="E129" s="87"/>
    </row>
    <row r="130" spans="4:5" ht="14.25">
      <c r="D130" s="87"/>
      <c r="E130" s="87"/>
    </row>
    <row r="131" spans="4:5" ht="14.25">
      <c r="D131" s="87"/>
      <c r="E131" s="87"/>
    </row>
    <row r="132" spans="4:5" ht="14.25">
      <c r="D132" s="87"/>
      <c r="E132" s="87"/>
    </row>
    <row r="133" spans="4:5" ht="14.25">
      <c r="D133" s="87"/>
      <c r="E133" s="87"/>
    </row>
    <row r="134" spans="4:5" ht="14.25">
      <c r="D134" s="87"/>
      <c r="E134" s="87"/>
    </row>
    <row r="135" spans="4:5" ht="14.25">
      <c r="D135" s="87"/>
      <c r="E135" s="87"/>
    </row>
    <row r="136" spans="4:5" ht="14.25">
      <c r="D136" s="87"/>
      <c r="E136" s="87"/>
    </row>
    <row r="137" spans="4:5" ht="14.25">
      <c r="D137" s="87"/>
      <c r="E137" s="87"/>
    </row>
    <row r="138" spans="4:5" ht="14.25">
      <c r="D138" s="87"/>
      <c r="E138" s="87"/>
    </row>
    <row r="139" spans="4:5" ht="14.25">
      <c r="D139" s="87"/>
      <c r="E139" s="87"/>
    </row>
    <row r="140" spans="4:5" ht="14.25">
      <c r="D140" s="87"/>
      <c r="E140" s="87"/>
    </row>
    <row r="141" spans="4:5" ht="14.25">
      <c r="D141" s="87"/>
      <c r="E141" s="87"/>
    </row>
    <row r="142" spans="4:5" ht="14.25">
      <c r="D142" s="200"/>
      <c r="E142" s="200"/>
    </row>
    <row r="143" spans="4:5" ht="14.25">
      <c r="D143" s="200"/>
      <c r="E143" s="200"/>
    </row>
    <row r="144" spans="4:5" ht="14.25">
      <c r="D144" s="200"/>
      <c r="E144" s="200"/>
    </row>
    <row r="145" spans="4:5" ht="14.25">
      <c r="D145" s="200"/>
      <c r="E145" s="200"/>
    </row>
    <row r="146" spans="4:5" ht="14.25">
      <c r="D146" s="200"/>
      <c r="E146" s="200"/>
    </row>
    <row r="147" spans="4:5" ht="14.25">
      <c r="D147" s="200"/>
      <c r="E147" s="200"/>
    </row>
    <row r="148" spans="4:5" ht="14.25">
      <c r="D148" s="200"/>
      <c r="E148" s="20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H147"/>
  <sheetViews>
    <sheetView showGridLines="0" zoomScaleSheetLayoutView="85" zoomScalePageLayoutView="0" workbookViewId="0" topLeftCell="A1">
      <selection activeCell="A1" sqref="A1:C17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3.00390625" style="1" customWidth="1"/>
    <col min="4" max="5" width="10.00390625" style="40" customWidth="1"/>
    <col min="6" max="6" width="11.421875" style="8" customWidth="1"/>
    <col min="7" max="16384" width="9.421875" style="8" customWidth="1"/>
  </cols>
  <sheetData>
    <row r="1" spans="1:5" s="17" customFormat="1" ht="20.25">
      <c r="A1" s="16" t="s">
        <v>22</v>
      </c>
      <c r="D1" s="41"/>
      <c r="E1" s="41"/>
    </row>
    <row r="2" spans="1:8" s="645" customFormat="1" ht="53.25" customHeight="1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6" customHeight="1">
      <c r="A3" s="31"/>
      <c r="D3" s="410"/>
      <c r="E3" s="561"/>
    </row>
    <row r="4" spans="1:8" s="11" customFormat="1" ht="14.25" customHeight="1">
      <c r="A4" s="31" t="s">
        <v>85</v>
      </c>
      <c r="D4" s="403"/>
      <c r="E4" s="515"/>
      <c r="G4" s="332"/>
      <c r="H4" s="332"/>
    </row>
    <row r="5" spans="2:8" ht="14.25">
      <c r="B5" s="33" t="s">
        <v>39</v>
      </c>
      <c r="C5" s="8"/>
      <c r="D5" s="401">
        <v>316</v>
      </c>
      <c r="E5" s="503">
        <v>360</v>
      </c>
      <c r="F5" s="331">
        <v>423</v>
      </c>
      <c r="G5" s="117">
        <v>-25.295508274231683</v>
      </c>
      <c r="H5" s="117">
        <v>-12.222222222222223</v>
      </c>
    </row>
    <row r="6" spans="2:8" ht="14.25">
      <c r="B6" s="235" t="s">
        <v>40</v>
      </c>
      <c r="C6" s="225"/>
      <c r="D6" s="613">
        <v>0</v>
      </c>
      <c r="E6" s="234">
        <v>0</v>
      </c>
      <c r="F6" s="331">
        <v>0</v>
      </c>
      <c r="G6" s="117">
        <v>0</v>
      </c>
      <c r="H6" s="117">
        <v>0</v>
      </c>
    </row>
    <row r="7" spans="2:8" ht="14.25">
      <c r="B7" s="235" t="s">
        <v>41</v>
      </c>
      <c r="C7" s="225"/>
      <c r="D7" s="401">
        <v>386</v>
      </c>
      <c r="E7" s="503">
        <v>215</v>
      </c>
      <c r="F7" s="331">
        <v>511</v>
      </c>
      <c r="G7" s="117">
        <v>-24.461839530332686</v>
      </c>
      <c r="H7" s="117">
        <v>79.53488372093022</v>
      </c>
    </row>
    <row r="8" spans="2:8" ht="14.25">
      <c r="B8" s="33" t="s">
        <v>42</v>
      </c>
      <c r="C8" s="8"/>
      <c r="D8" s="401">
        <v>702</v>
      </c>
      <c r="E8" s="503">
        <v>575</v>
      </c>
      <c r="F8" s="331">
        <v>934</v>
      </c>
      <c r="G8" s="117">
        <v>-24.839400428265524</v>
      </c>
      <c r="H8" s="117">
        <v>22.086956521739133</v>
      </c>
    </row>
    <row r="9" spans="2:8" ht="14.25">
      <c r="B9" s="33" t="s">
        <v>7</v>
      </c>
      <c r="C9" s="8"/>
      <c r="D9" s="401">
        <v>303</v>
      </c>
      <c r="E9" s="503">
        <v>325</v>
      </c>
      <c r="F9" s="331">
        <v>322</v>
      </c>
      <c r="G9" s="117">
        <v>-5.900621118012417</v>
      </c>
      <c r="H9" s="117">
        <v>-6.769230769230772</v>
      </c>
    </row>
    <row r="10" spans="2:8" ht="14.25">
      <c r="B10" s="33" t="s">
        <v>8</v>
      </c>
      <c r="C10" s="8"/>
      <c r="D10" s="401">
        <v>-5</v>
      </c>
      <c r="E10" s="503">
        <v>-10</v>
      </c>
      <c r="F10" s="331">
        <v>5</v>
      </c>
      <c r="G10" s="117" t="s">
        <v>141</v>
      </c>
      <c r="H10" s="117">
        <v>50</v>
      </c>
    </row>
    <row r="11" spans="2:8" ht="14.25">
      <c r="B11" s="12" t="s">
        <v>44</v>
      </c>
      <c r="C11" s="8"/>
      <c r="D11" s="401">
        <v>404</v>
      </c>
      <c r="E11" s="503">
        <v>260</v>
      </c>
      <c r="F11" s="331">
        <v>607</v>
      </c>
      <c r="G11" s="117">
        <v>-33.443163097199346</v>
      </c>
      <c r="H11" s="117">
        <v>55.38461538461539</v>
      </c>
    </row>
    <row r="12" spans="3:6" ht="14.25">
      <c r="C12" s="8"/>
      <c r="D12" s="522"/>
      <c r="E12" s="503"/>
      <c r="F12" s="116"/>
    </row>
    <row r="13" spans="1:6" s="11" customFormat="1" ht="14.25" customHeight="1">
      <c r="A13" s="31" t="s">
        <v>263</v>
      </c>
      <c r="D13" s="522"/>
      <c r="E13" s="503"/>
      <c r="F13" s="120"/>
    </row>
    <row r="14" spans="2:8" ht="14.25">
      <c r="B14" s="33" t="s">
        <v>264</v>
      </c>
      <c r="C14" s="8"/>
      <c r="D14" s="401">
        <v>200030</v>
      </c>
      <c r="E14" s="503">
        <v>163554</v>
      </c>
      <c r="F14" s="331">
        <v>168361</v>
      </c>
      <c r="G14" s="117">
        <v>18.810175753292025</v>
      </c>
      <c r="H14" s="117">
        <v>22.302114286413044</v>
      </c>
    </row>
    <row r="15" spans="2:8" ht="14.25">
      <c r="B15" s="33" t="s">
        <v>52</v>
      </c>
      <c r="C15" s="8"/>
      <c r="D15" s="401">
        <v>142202</v>
      </c>
      <c r="E15" s="503">
        <v>88840</v>
      </c>
      <c r="F15" s="331">
        <v>93770</v>
      </c>
      <c r="G15" s="117">
        <v>51.64978137997227</v>
      </c>
      <c r="H15" s="117">
        <v>60.06528590724898</v>
      </c>
    </row>
    <row r="16" spans="2:8" ht="14.25">
      <c r="B16" s="33" t="s">
        <v>265</v>
      </c>
      <c r="C16" s="8"/>
      <c r="D16" s="401">
        <v>9</v>
      </c>
      <c r="E16" s="503">
        <v>7</v>
      </c>
      <c r="F16" s="331">
        <v>12</v>
      </c>
      <c r="G16" s="117">
        <v>-25</v>
      </c>
      <c r="H16" s="117">
        <v>28.57142857142858</v>
      </c>
    </row>
    <row r="17" spans="2:8" ht="14.25">
      <c r="B17" s="33" t="s">
        <v>266</v>
      </c>
      <c r="C17" s="8"/>
      <c r="D17" s="401">
        <v>1</v>
      </c>
      <c r="E17" s="503">
        <v>2</v>
      </c>
      <c r="F17" s="331">
        <v>1</v>
      </c>
      <c r="G17" s="117">
        <v>0</v>
      </c>
      <c r="H17" s="117">
        <v>-50</v>
      </c>
    </row>
    <row r="18" spans="3:7" ht="14.25">
      <c r="C18" s="8"/>
      <c r="D18" s="401"/>
      <c r="E18" s="503"/>
      <c r="F18" s="158"/>
      <c r="G18" s="158"/>
    </row>
    <row r="19" spans="2:5" ht="14.25">
      <c r="B19" s="246" t="s">
        <v>120</v>
      </c>
      <c r="C19" s="246" t="s">
        <v>121</v>
      </c>
      <c r="D19" s="87"/>
      <c r="E19" s="87"/>
    </row>
    <row r="20" spans="4:5" ht="14.25">
      <c r="D20" s="87"/>
      <c r="E20" s="87"/>
    </row>
    <row r="21" spans="4:5" ht="14.25">
      <c r="D21" s="87"/>
      <c r="E21" s="87"/>
    </row>
    <row r="22" spans="4:5" ht="14.25">
      <c r="D22" s="87"/>
      <c r="E22" s="87"/>
    </row>
    <row r="23" spans="4:5" ht="14.25">
      <c r="D23" s="87"/>
      <c r="E23" s="87"/>
    </row>
    <row r="24" spans="4:5" ht="14.25">
      <c r="D24" s="87"/>
      <c r="E24" s="87"/>
    </row>
    <row r="25" spans="4:5" ht="14.25">
      <c r="D25" s="87"/>
      <c r="E25" s="87"/>
    </row>
    <row r="26" spans="4:5" ht="14.25">
      <c r="D26" s="87"/>
      <c r="E26" s="87"/>
    </row>
    <row r="27" spans="4:5" ht="14.25">
      <c r="D27" s="87"/>
      <c r="E27" s="87"/>
    </row>
    <row r="28" spans="4:5" ht="14.25">
      <c r="D28" s="87"/>
      <c r="E28" s="87"/>
    </row>
    <row r="29" spans="4:5" ht="14.25">
      <c r="D29" s="87"/>
      <c r="E29" s="87"/>
    </row>
    <row r="30" spans="4:5" ht="14.25">
      <c r="D30" s="87"/>
      <c r="E30" s="87"/>
    </row>
    <row r="31" spans="4:5" ht="14.25">
      <c r="D31" s="87"/>
      <c r="E31" s="87"/>
    </row>
    <row r="32" spans="4:5" ht="14.25">
      <c r="D32" s="87"/>
      <c r="E32" s="87"/>
    </row>
    <row r="33" spans="4:5" ht="14.25">
      <c r="D33" s="87"/>
      <c r="E33" s="87"/>
    </row>
    <row r="34" spans="4:5" ht="14.25">
      <c r="D34" s="87"/>
      <c r="E34" s="87"/>
    </row>
    <row r="35" spans="4:5" ht="14.25">
      <c r="D35" s="87"/>
      <c r="E35" s="87"/>
    </row>
    <row r="36" spans="4:5" ht="14.25">
      <c r="D36" s="87"/>
      <c r="E36" s="87"/>
    </row>
    <row r="37" spans="4:5" ht="14.25">
      <c r="D37" s="87"/>
      <c r="E37" s="87"/>
    </row>
    <row r="38" spans="4:5" ht="14.25">
      <c r="D38" s="87"/>
      <c r="E38" s="87"/>
    </row>
    <row r="39" spans="4:5" ht="14.25">
      <c r="D39" s="87"/>
      <c r="E39" s="87"/>
    </row>
    <row r="40" spans="4:5" ht="14.25">
      <c r="D40" s="87"/>
      <c r="E40" s="87"/>
    </row>
    <row r="41" spans="4:5" ht="14.25">
      <c r="D41" s="87"/>
      <c r="E41" s="87"/>
    </row>
    <row r="42" spans="4:5" ht="14.25">
      <c r="D42" s="87"/>
      <c r="E42" s="87"/>
    </row>
    <row r="43" spans="4:5" ht="14.25">
      <c r="D43" s="87"/>
      <c r="E43" s="87"/>
    </row>
    <row r="44" spans="4:5" ht="14.25">
      <c r="D44" s="87"/>
      <c r="E44" s="87"/>
    </row>
    <row r="45" spans="4:5" ht="14.25">
      <c r="D45" s="87"/>
      <c r="E45" s="87"/>
    </row>
    <row r="46" spans="4:5" ht="14.25">
      <c r="D46" s="87"/>
      <c r="E46" s="87"/>
    </row>
    <row r="47" spans="4:5" ht="14.25">
      <c r="D47" s="87"/>
      <c r="E47" s="87"/>
    </row>
    <row r="48" spans="4:5" ht="14.25">
      <c r="D48" s="87"/>
      <c r="E48" s="87"/>
    </row>
    <row r="49" spans="4:5" ht="14.25">
      <c r="D49" s="87"/>
      <c r="E49" s="87"/>
    </row>
    <row r="50" spans="4:5" ht="14.25">
      <c r="D50" s="87"/>
      <c r="E50" s="87"/>
    </row>
    <row r="51" spans="4:5" ht="14.25">
      <c r="D51" s="87"/>
      <c r="E51" s="87"/>
    </row>
    <row r="52" spans="4:5" ht="14.25">
      <c r="D52" s="87"/>
      <c r="E52" s="87"/>
    </row>
    <row r="53" spans="4:5" ht="14.25">
      <c r="D53" s="87"/>
      <c r="E53" s="87"/>
    </row>
    <row r="54" spans="4:5" ht="14.25">
      <c r="D54" s="87"/>
      <c r="E54" s="87"/>
    </row>
    <row r="55" spans="4:5" ht="14.25">
      <c r="D55" s="87"/>
      <c r="E55" s="87"/>
    </row>
    <row r="56" spans="4:5" ht="14.25">
      <c r="D56" s="87"/>
      <c r="E56" s="87"/>
    </row>
    <row r="57" spans="4:5" ht="14.25">
      <c r="D57" s="87"/>
      <c r="E57" s="87"/>
    </row>
    <row r="58" spans="4:5" ht="14.25">
      <c r="D58" s="87"/>
      <c r="E58" s="87"/>
    </row>
    <row r="59" spans="4:5" ht="14.25">
      <c r="D59" s="87"/>
      <c r="E59" s="87"/>
    </row>
    <row r="60" spans="4:5" ht="14.25">
      <c r="D60" s="87"/>
      <c r="E60" s="87"/>
    </row>
    <row r="61" spans="4:5" ht="14.25">
      <c r="D61" s="87"/>
      <c r="E61" s="87"/>
    </row>
    <row r="62" spans="4:5" ht="14.25">
      <c r="D62" s="87"/>
      <c r="E62" s="87"/>
    </row>
    <row r="63" spans="4:5" ht="14.25">
      <c r="D63" s="87"/>
      <c r="E63" s="87"/>
    </row>
    <row r="64" spans="4:5" ht="14.25">
      <c r="D64" s="87"/>
      <c r="E64" s="87"/>
    </row>
    <row r="65" spans="4:5" ht="14.25">
      <c r="D65" s="87"/>
      <c r="E65" s="87"/>
    </row>
    <row r="66" spans="4:5" ht="14.25">
      <c r="D66" s="87"/>
      <c r="E66" s="87"/>
    </row>
    <row r="67" spans="4:5" ht="14.25">
      <c r="D67" s="87"/>
      <c r="E67" s="87"/>
    </row>
    <row r="68" spans="4:5" ht="14.25">
      <c r="D68" s="87"/>
      <c r="E68" s="87"/>
    </row>
    <row r="69" spans="4:5" ht="14.25">
      <c r="D69" s="87"/>
      <c r="E69" s="87"/>
    </row>
    <row r="70" spans="4:5" ht="14.25">
      <c r="D70" s="87"/>
      <c r="E70" s="87"/>
    </row>
    <row r="71" spans="4:5" ht="14.25">
      <c r="D71" s="87"/>
      <c r="E71" s="87"/>
    </row>
    <row r="72" spans="4:5" ht="14.25">
      <c r="D72" s="87"/>
      <c r="E72" s="87"/>
    </row>
    <row r="73" spans="4:5" ht="14.25">
      <c r="D73" s="87"/>
      <c r="E73" s="87"/>
    </row>
    <row r="74" spans="4:5" ht="14.25">
      <c r="D74" s="87"/>
      <c r="E74" s="87"/>
    </row>
    <row r="75" spans="4:5" ht="14.25">
      <c r="D75" s="87"/>
      <c r="E75" s="87"/>
    </row>
    <row r="76" spans="4:5" ht="14.25">
      <c r="D76" s="87"/>
      <c r="E76" s="87"/>
    </row>
    <row r="77" spans="4:5" ht="14.25">
      <c r="D77" s="87"/>
      <c r="E77" s="87"/>
    </row>
    <row r="78" spans="4:5" ht="14.25">
      <c r="D78" s="87"/>
      <c r="E78" s="87"/>
    </row>
    <row r="79" spans="4:5" ht="14.25">
      <c r="D79" s="87"/>
      <c r="E79" s="87"/>
    </row>
    <row r="80" spans="4:5" ht="14.25">
      <c r="D80" s="87"/>
      <c r="E80" s="87"/>
    </row>
    <row r="81" spans="4:5" ht="14.25">
      <c r="D81" s="87"/>
      <c r="E81" s="87"/>
    </row>
    <row r="82" spans="4:5" ht="14.25">
      <c r="D82" s="87"/>
      <c r="E82" s="87"/>
    </row>
    <row r="83" spans="4:5" ht="14.25">
      <c r="D83" s="87"/>
      <c r="E83" s="87"/>
    </row>
    <row r="84" spans="4:5" ht="14.25">
      <c r="D84" s="87"/>
      <c r="E84" s="87"/>
    </row>
    <row r="85" spans="4:5" ht="14.25">
      <c r="D85" s="87"/>
      <c r="E85" s="87"/>
    </row>
    <row r="86" spans="4:5" ht="14.25">
      <c r="D86" s="87"/>
      <c r="E86" s="87"/>
    </row>
    <row r="87" spans="4:5" ht="14.25">
      <c r="D87" s="87"/>
      <c r="E87" s="87"/>
    </row>
    <row r="88" spans="4:5" ht="14.25">
      <c r="D88" s="87"/>
      <c r="E88" s="87"/>
    </row>
    <row r="89" spans="4:5" ht="14.25">
      <c r="D89" s="87"/>
      <c r="E89" s="87"/>
    </row>
    <row r="90" spans="4:5" ht="14.25">
      <c r="D90" s="87"/>
      <c r="E90" s="87"/>
    </row>
    <row r="91" spans="4:5" ht="14.25">
      <c r="D91" s="87"/>
      <c r="E91" s="87"/>
    </row>
    <row r="92" spans="4:5" ht="14.25">
      <c r="D92" s="87"/>
      <c r="E92" s="87"/>
    </row>
    <row r="93" spans="4:5" ht="14.25">
      <c r="D93" s="87"/>
      <c r="E93" s="87"/>
    </row>
    <row r="94" spans="4:5" ht="14.25">
      <c r="D94" s="87"/>
      <c r="E94" s="87"/>
    </row>
    <row r="95" spans="4:5" ht="14.25">
      <c r="D95" s="87"/>
      <c r="E95" s="87"/>
    </row>
    <row r="96" spans="4:5" ht="14.25">
      <c r="D96" s="87"/>
      <c r="E96" s="87"/>
    </row>
    <row r="97" spans="4:5" ht="14.25">
      <c r="D97" s="87"/>
      <c r="E97" s="87"/>
    </row>
    <row r="98" spans="4:5" ht="14.25">
      <c r="D98" s="87"/>
      <c r="E98" s="87"/>
    </row>
    <row r="99" spans="4:5" ht="14.25">
      <c r="D99" s="87"/>
      <c r="E99" s="87"/>
    </row>
    <row r="100" spans="4:5" ht="14.25">
      <c r="D100" s="87"/>
      <c r="E100" s="87"/>
    </row>
    <row r="101" spans="4:5" ht="14.25">
      <c r="D101" s="87"/>
      <c r="E101" s="87"/>
    </row>
    <row r="102" spans="4:5" ht="14.25">
      <c r="D102" s="87"/>
      <c r="E102" s="87"/>
    </row>
    <row r="103" spans="4:5" ht="14.25">
      <c r="D103" s="87"/>
      <c r="E103" s="87"/>
    </row>
    <row r="104" spans="4:5" ht="14.25">
      <c r="D104" s="87"/>
      <c r="E104" s="87"/>
    </row>
    <row r="105" spans="4:5" ht="14.25">
      <c r="D105" s="87"/>
      <c r="E105" s="87"/>
    </row>
    <row r="106" spans="4:5" ht="14.25">
      <c r="D106" s="87"/>
      <c r="E106" s="87"/>
    </row>
    <row r="107" spans="4:5" ht="14.25">
      <c r="D107" s="87"/>
      <c r="E107" s="87"/>
    </row>
    <row r="108" spans="4:5" ht="14.25">
      <c r="D108" s="87"/>
      <c r="E108" s="87"/>
    </row>
    <row r="109" spans="4:5" ht="14.25">
      <c r="D109" s="87"/>
      <c r="E109" s="87"/>
    </row>
    <row r="110" spans="4:5" ht="14.25">
      <c r="D110" s="87"/>
      <c r="E110" s="87"/>
    </row>
    <row r="111" spans="4:5" ht="14.25">
      <c r="D111" s="87"/>
      <c r="E111" s="87"/>
    </row>
    <row r="112" spans="4:5" ht="14.25">
      <c r="D112" s="87"/>
      <c r="E112" s="87"/>
    </row>
    <row r="113" spans="4:5" ht="14.25">
      <c r="D113" s="87"/>
      <c r="E113" s="87"/>
    </row>
    <row r="114" spans="4:5" ht="14.25">
      <c r="D114" s="87"/>
      <c r="E114" s="87"/>
    </row>
    <row r="115" spans="4:5" ht="14.25">
      <c r="D115" s="87"/>
      <c r="E115" s="87"/>
    </row>
    <row r="116" spans="4:5" ht="14.25">
      <c r="D116" s="87"/>
      <c r="E116" s="87"/>
    </row>
    <row r="117" spans="4:5" ht="14.25">
      <c r="D117" s="87"/>
      <c r="E117" s="87"/>
    </row>
    <row r="118" spans="4:5" ht="14.25">
      <c r="D118" s="87"/>
      <c r="E118" s="87"/>
    </row>
    <row r="119" spans="4:5" ht="14.25">
      <c r="D119" s="87"/>
      <c r="E119" s="87"/>
    </row>
    <row r="120" spans="4:5" ht="14.25">
      <c r="D120" s="87"/>
      <c r="E120" s="87"/>
    </row>
    <row r="121" spans="4:5" ht="14.25">
      <c r="D121" s="87"/>
      <c r="E121" s="87"/>
    </row>
    <row r="122" spans="4:5" ht="14.25">
      <c r="D122" s="87"/>
      <c r="E122" s="87"/>
    </row>
    <row r="123" spans="4:5" ht="14.25">
      <c r="D123" s="87"/>
      <c r="E123" s="87"/>
    </row>
    <row r="124" spans="4:5" ht="14.25">
      <c r="D124" s="87"/>
      <c r="E124" s="87"/>
    </row>
    <row r="125" spans="4:5" ht="14.25">
      <c r="D125" s="87"/>
      <c r="E125" s="87"/>
    </row>
    <row r="126" spans="4:5" ht="14.25">
      <c r="D126" s="87"/>
      <c r="E126" s="87"/>
    </row>
    <row r="127" spans="4:5" ht="14.25">
      <c r="D127" s="87"/>
      <c r="E127" s="87"/>
    </row>
    <row r="128" spans="4:5" ht="14.25">
      <c r="D128" s="87"/>
      <c r="E128" s="87"/>
    </row>
    <row r="129" spans="4:5" ht="14.25">
      <c r="D129" s="87"/>
      <c r="E129" s="87"/>
    </row>
    <row r="130" spans="4:5" ht="14.25">
      <c r="D130" s="87"/>
      <c r="E130" s="87"/>
    </row>
    <row r="131" spans="4:5" ht="14.25">
      <c r="D131" s="87"/>
      <c r="E131" s="87"/>
    </row>
    <row r="132" spans="4:5" ht="14.25">
      <c r="D132" s="87"/>
      <c r="E132" s="87"/>
    </row>
    <row r="133" spans="4:5" ht="14.25">
      <c r="D133" s="87"/>
      <c r="E133" s="87"/>
    </row>
    <row r="134" spans="4:5" ht="14.25">
      <c r="D134" s="87"/>
      <c r="E134" s="87"/>
    </row>
    <row r="135" spans="4:5" ht="14.25">
      <c r="D135" s="87"/>
      <c r="E135" s="87"/>
    </row>
    <row r="136" spans="4:5" ht="14.25">
      <c r="D136" s="87"/>
      <c r="E136" s="87"/>
    </row>
    <row r="137" spans="4:5" ht="14.25">
      <c r="D137" s="87"/>
      <c r="E137" s="87"/>
    </row>
    <row r="138" spans="4:5" ht="14.25">
      <c r="D138" s="87"/>
      <c r="E138" s="87"/>
    </row>
    <row r="139" spans="4:5" ht="14.25">
      <c r="D139" s="87"/>
      <c r="E139" s="87"/>
    </row>
    <row r="140" spans="4:5" ht="14.25">
      <c r="D140" s="87"/>
      <c r="E140" s="87"/>
    </row>
    <row r="141" spans="4:5" ht="14.25">
      <c r="D141" s="200"/>
      <c r="E141" s="200"/>
    </row>
    <row r="142" spans="4:5" ht="14.25">
      <c r="D142" s="200"/>
      <c r="E142" s="200"/>
    </row>
    <row r="143" spans="4:5" ht="14.25">
      <c r="D143" s="200"/>
      <c r="E143" s="200"/>
    </row>
    <row r="144" spans="4:5" ht="14.25">
      <c r="D144" s="200"/>
      <c r="E144" s="200"/>
    </row>
    <row r="145" spans="4:5" ht="14.25">
      <c r="D145" s="200"/>
      <c r="E145" s="200"/>
    </row>
    <row r="146" spans="4:5" ht="14.25">
      <c r="D146" s="200"/>
      <c r="E146" s="200"/>
    </row>
    <row r="147" spans="4:5" ht="14.25">
      <c r="D147" s="200"/>
      <c r="E147" s="20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4"/>
  <sheetViews>
    <sheetView showGridLines="0" zoomScale="96" zoomScaleNormal="96" zoomScalePageLayoutView="0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1" sqref="B21"/>
    </sheetView>
  </sheetViews>
  <sheetFormatPr defaultColWidth="9.421875" defaultRowHeight="12.75"/>
  <cols>
    <col min="1" max="1" width="2.421875" style="160" customWidth="1"/>
    <col min="2" max="2" width="51.421875" style="168" customWidth="1"/>
    <col min="3" max="3" width="1.421875" style="168" customWidth="1"/>
    <col min="4" max="11" width="9.57421875" style="162" customWidth="1"/>
    <col min="12" max="12" width="5.57421875" style="162" customWidth="1"/>
    <col min="13" max="14" width="9.57421875" style="162" customWidth="1"/>
    <col min="15" max="15" width="11.57421875" style="160" bestFit="1" customWidth="1"/>
    <col min="16" max="17" width="9.421875" style="160" customWidth="1"/>
    <col min="18" max="18" width="1.57421875" style="160" customWidth="1"/>
    <col min="19" max="16384" width="9.421875" style="160" customWidth="1"/>
  </cols>
  <sheetData>
    <row r="1" spans="1:18" s="159" customFormat="1" ht="20.25">
      <c r="A1" s="16" t="s">
        <v>2</v>
      </c>
      <c r="B1" s="17"/>
      <c r="C1" s="17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7"/>
      <c r="P1" s="17"/>
      <c r="Q1" s="17"/>
      <c r="R1" s="17"/>
    </row>
    <row r="2" spans="1:18" s="655" customFormat="1" ht="50.25" customHeight="1">
      <c r="A2" s="699" t="s">
        <v>31</v>
      </c>
      <c r="B2" s="699"/>
      <c r="C2" s="699"/>
      <c r="D2" s="649" t="s">
        <v>32</v>
      </c>
      <c r="E2" s="649" t="s">
        <v>33</v>
      </c>
      <c r="F2" s="649" t="s">
        <v>34</v>
      </c>
      <c r="G2" s="649" t="s">
        <v>35</v>
      </c>
      <c r="H2" s="649" t="s">
        <v>389</v>
      </c>
      <c r="I2" s="649" t="s">
        <v>390</v>
      </c>
      <c r="J2" s="649" t="s">
        <v>391</v>
      </c>
      <c r="K2" s="649" t="s">
        <v>392</v>
      </c>
      <c r="L2" s="649"/>
      <c r="M2" s="649" t="s">
        <v>393</v>
      </c>
      <c r="N2" s="649" t="s">
        <v>36</v>
      </c>
      <c r="O2" s="645" t="s">
        <v>37</v>
      </c>
      <c r="P2" s="649" t="s">
        <v>395</v>
      </c>
      <c r="Q2" s="649" t="s">
        <v>394</v>
      </c>
      <c r="R2" s="645"/>
    </row>
    <row r="3" spans="1:18" ht="6.75" customHeight="1">
      <c r="A3" s="8"/>
      <c r="B3" s="12"/>
      <c r="C3" s="161"/>
      <c r="D3" s="40"/>
      <c r="E3" s="40"/>
      <c r="F3" s="40"/>
      <c r="G3" s="503"/>
      <c r="H3" s="503"/>
      <c r="I3" s="399"/>
      <c r="J3" s="40"/>
      <c r="K3" s="40"/>
      <c r="L3" s="40"/>
      <c r="M3" s="401"/>
      <c r="N3" s="503"/>
      <c r="O3" s="8"/>
      <c r="P3" s="8"/>
      <c r="Q3" s="8"/>
      <c r="R3" s="8"/>
    </row>
    <row r="4" spans="1:18" ht="15">
      <c r="A4" s="31" t="s">
        <v>38</v>
      </c>
      <c r="B4" s="8"/>
      <c r="C4" s="8"/>
      <c r="D4" s="109"/>
      <c r="E4" s="109"/>
      <c r="F4" s="109"/>
      <c r="G4" s="504"/>
      <c r="H4" s="504"/>
      <c r="I4" s="400"/>
      <c r="J4" s="40"/>
      <c r="K4" s="40"/>
      <c r="L4" s="40"/>
      <c r="M4" s="402"/>
      <c r="N4" s="504"/>
      <c r="O4" s="8"/>
      <c r="P4" s="8"/>
      <c r="Q4" s="8"/>
      <c r="R4" s="8"/>
    </row>
    <row r="5" spans="1:18" s="163" customFormat="1" ht="14.25">
      <c r="A5" s="238"/>
      <c r="B5" s="42" t="s">
        <v>39</v>
      </c>
      <c r="C5" s="161"/>
      <c r="D5" s="44">
        <v>2107</v>
      </c>
      <c r="E5" s="44">
        <v>2089</v>
      </c>
      <c r="F5" s="44">
        <v>2104</v>
      </c>
      <c r="G5" s="44">
        <v>2140</v>
      </c>
      <c r="H5" s="44">
        <v>2187</v>
      </c>
      <c r="I5" s="600">
        <v>2454</v>
      </c>
      <c r="J5" s="117">
        <v>12.208504801097387</v>
      </c>
      <c r="K5" s="117">
        <v>17.472474868358056</v>
      </c>
      <c r="L5" s="145"/>
      <c r="M5" s="329">
        <v>4641</v>
      </c>
      <c r="N5" s="44">
        <v>4244</v>
      </c>
      <c r="O5" s="117">
        <v>4196</v>
      </c>
      <c r="P5" s="117">
        <v>10.605338417540523</v>
      </c>
      <c r="Q5" s="117">
        <v>9.354382657869941</v>
      </c>
      <c r="R5" s="238"/>
    </row>
    <row r="6" spans="1:18" s="163" customFormat="1" ht="14.25">
      <c r="A6" s="238"/>
      <c r="B6" s="42" t="s">
        <v>40</v>
      </c>
      <c r="C6" s="161"/>
      <c r="D6" s="44">
        <v>953</v>
      </c>
      <c r="E6" s="44">
        <v>868</v>
      </c>
      <c r="F6" s="44">
        <v>888</v>
      </c>
      <c r="G6" s="44">
        <v>815</v>
      </c>
      <c r="H6" s="44">
        <v>891</v>
      </c>
      <c r="I6" s="600">
        <v>768</v>
      </c>
      <c r="J6" s="117">
        <v>-13.804713804713808</v>
      </c>
      <c r="K6" s="117">
        <v>-11.520737327188934</v>
      </c>
      <c r="L6" s="425"/>
      <c r="M6" s="329">
        <v>1659</v>
      </c>
      <c r="N6" s="44">
        <v>1703</v>
      </c>
      <c r="O6" s="117">
        <v>1821</v>
      </c>
      <c r="P6" s="117">
        <v>-8.896210873146625</v>
      </c>
      <c r="Q6" s="117">
        <v>-2.5836758661186177</v>
      </c>
      <c r="R6" s="238"/>
    </row>
    <row r="7" spans="1:18" s="163" customFormat="1" ht="14.25">
      <c r="A7" s="238"/>
      <c r="B7" s="238" t="s">
        <v>41</v>
      </c>
      <c r="C7" s="42"/>
      <c r="D7" s="44">
        <v>794</v>
      </c>
      <c r="E7" s="44">
        <v>632</v>
      </c>
      <c r="F7" s="44">
        <v>569</v>
      </c>
      <c r="G7" s="44">
        <v>338</v>
      </c>
      <c r="H7" s="44">
        <v>669</v>
      </c>
      <c r="I7" s="600">
        <v>570</v>
      </c>
      <c r="J7" s="117">
        <v>-14.798206278026903</v>
      </c>
      <c r="K7" s="117">
        <v>-9.810126582278478</v>
      </c>
      <c r="L7" s="425"/>
      <c r="M7" s="329">
        <v>1239</v>
      </c>
      <c r="N7" s="44">
        <v>907</v>
      </c>
      <c r="O7" s="117">
        <v>1426</v>
      </c>
      <c r="P7" s="117">
        <v>-13.113604488078545</v>
      </c>
      <c r="Q7" s="117">
        <v>36.60418963616316</v>
      </c>
      <c r="R7" s="238"/>
    </row>
    <row r="8" spans="1:18" s="163" customFormat="1" ht="14.25">
      <c r="A8" s="238"/>
      <c r="B8" s="42" t="s">
        <v>42</v>
      </c>
      <c r="C8" s="161"/>
      <c r="D8" s="44">
        <v>3854</v>
      </c>
      <c r="E8" s="44">
        <v>3589</v>
      </c>
      <c r="F8" s="44">
        <v>3561</v>
      </c>
      <c r="G8" s="44">
        <v>3293</v>
      </c>
      <c r="H8" s="44">
        <v>3747</v>
      </c>
      <c r="I8" s="600">
        <v>3792</v>
      </c>
      <c r="J8" s="117">
        <v>1.2009607686148893</v>
      </c>
      <c r="K8" s="117">
        <v>5.656171635553076</v>
      </c>
      <c r="L8" s="425"/>
      <c r="M8" s="329">
        <v>7539</v>
      </c>
      <c r="N8" s="44">
        <v>6854</v>
      </c>
      <c r="O8" s="117">
        <v>7443</v>
      </c>
      <c r="P8" s="117">
        <v>1.2898024989923318</v>
      </c>
      <c r="Q8" s="117">
        <v>9.994163991829597</v>
      </c>
      <c r="R8" s="238"/>
    </row>
    <row r="9" spans="1:18" s="163" customFormat="1" ht="14.25">
      <c r="A9" s="238"/>
      <c r="B9" s="42" t="s">
        <v>7</v>
      </c>
      <c r="C9" s="42"/>
      <c r="D9" s="44">
        <v>1587</v>
      </c>
      <c r="E9" s="44">
        <v>1543</v>
      </c>
      <c r="F9" s="44">
        <v>1668</v>
      </c>
      <c r="G9" s="44">
        <v>1671</v>
      </c>
      <c r="H9" s="44">
        <v>1644</v>
      </c>
      <c r="I9" s="600">
        <v>1658</v>
      </c>
      <c r="J9" s="117">
        <v>0.8515815085158085</v>
      </c>
      <c r="K9" s="117">
        <v>7.453013609850934</v>
      </c>
      <c r="L9" s="425"/>
      <c r="M9" s="329">
        <v>3302</v>
      </c>
      <c r="N9" s="44">
        <v>3339</v>
      </c>
      <c r="O9" s="117">
        <v>3130</v>
      </c>
      <c r="P9" s="117">
        <v>5.495207667731639</v>
      </c>
      <c r="Q9" s="117">
        <v>-1.1081162024558222</v>
      </c>
      <c r="R9" s="238"/>
    </row>
    <row r="10" spans="1:18" s="163" customFormat="1" ht="14.25">
      <c r="A10" s="238"/>
      <c r="B10" s="42" t="s">
        <v>43</v>
      </c>
      <c r="C10" s="161"/>
      <c r="D10" s="44">
        <v>2267</v>
      </c>
      <c r="E10" s="44">
        <v>2046</v>
      </c>
      <c r="F10" s="44">
        <v>1893</v>
      </c>
      <c r="G10" s="44">
        <v>1622</v>
      </c>
      <c r="H10" s="44">
        <v>2103</v>
      </c>
      <c r="I10" s="600">
        <v>2134</v>
      </c>
      <c r="J10" s="117">
        <v>1.4740846409890596</v>
      </c>
      <c r="K10" s="117">
        <v>4.3010752688172005</v>
      </c>
      <c r="L10" s="425"/>
      <c r="M10" s="329">
        <v>4237</v>
      </c>
      <c r="N10" s="44">
        <v>3515</v>
      </c>
      <c r="O10" s="117">
        <v>4313</v>
      </c>
      <c r="P10" s="117">
        <v>-1.7621145374449365</v>
      </c>
      <c r="Q10" s="117">
        <v>20.54054054054053</v>
      </c>
      <c r="R10" s="238"/>
    </row>
    <row r="11" spans="1:18" s="163" customFormat="1" ht="14.25">
      <c r="A11" s="238"/>
      <c r="B11" s="42" t="s">
        <v>8</v>
      </c>
      <c r="C11" s="42"/>
      <c r="D11" s="44">
        <v>10</v>
      </c>
      <c r="E11" s="44">
        <v>79</v>
      </c>
      <c r="F11" s="44">
        <v>-70</v>
      </c>
      <c r="G11" s="44">
        <v>33</v>
      </c>
      <c r="H11" s="44">
        <v>55</v>
      </c>
      <c r="I11" s="600">
        <v>46</v>
      </c>
      <c r="J11" s="117">
        <v>-16.36363636363637</v>
      </c>
      <c r="K11" s="117">
        <v>-41.77215189873418</v>
      </c>
      <c r="L11" s="425"/>
      <c r="M11" s="329">
        <v>101</v>
      </c>
      <c r="N11" s="44">
        <v>-37</v>
      </c>
      <c r="O11" s="117">
        <v>89</v>
      </c>
      <c r="P11" s="117">
        <v>13.483146067415742</v>
      </c>
      <c r="Q11" s="117" t="s">
        <v>141</v>
      </c>
      <c r="R11" s="238"/>
    </row>
    <row r="12" spans="1:18" s="163" customFormat="1" ht="16.5">
      <c r="A12" s="238"/>
      <c r="B12" s="396" t="s">
        <v>145</v>
      </c>
      <c r="C12" s="42"/>
      <c r="D12" s="44">
        <v>200</v>
      </c>
      <c r="E12" s="44">
        <v>164</v>
      </c>
      <c r="F12" s="44">
        <v>68</v>
      </c>
      <c r="G12" s="44">
        <v>67</v>
      </c>
      <c r="H12" s="44">
        <v>167</v>
      </c>
      <c r="I12" s="600">
        <v>69</v>
      </c>
      <c r="J12" s="117">
        <v>-58.68263473053892</v>
      </c>
      <c r="K12" s="117">
        <v>-57.92682926829269</v>
      </c>
      <c r="L12" s="425"/>
      <c r="M12" s="329">
        <v>236</v>
      </c>
      <c r="N12" s="44">
        <v>135</v>
      </c>
      <c r="O12" s="117">
        <v>364</v>
      </c>
      <c r="P12" s="117">
        <v>-35.16483516483516</v>
      </c>
      <c r="Q12" s="117">
        <v>74.81481481481482</v>
      </c>
      <c r="R12" s="238"/>
    </row>
    <row r="13" spans="1:18" s="163" customFormat="1" ht="16.5" customHeight="1">
      <c r="A13" s="238"/>
      <c r="B13" s="396" t="s">
        <v>146</v>
      </c>
      <c r="C13" s="42"/>
      <c r="D13" s="44">
        <v>-190</v>
      </c>
      <c r="E13" s="44">
        <v>-85</v>
      </c>
      <c r="F13" s="44">
        <v>-138</v>
      </c>
      <c r="G13" s="44">
        <v>-34</v>
      </c>
      <c r="H13" s="44">
        <v>-112</v>
      </c>
      <c r="I13" s="600">
        <v>-23</v>
      </c>
      <c r="J13" s="117">
        <v>79.46428571428572</v>
      </c>
      <c r="K13" s="117">
        <v>72.94117647058825</v>
      </c>
      <c r="L13" s="425"/>
      <c r="M13" s="329">
        <v>-135</v>
      </c>
      <c r="N13" s="44">
        <v>-172</v>
      </c>
      <c r="O13" s="117">
        <v>-275</v>
      </c>
      <c r="P13" s="117">
        <v>50.90909090909091</v>
      </c>
      <c r="Q13" s="117">
        <v>21.51162790697675</v>
      </c>
      <c r="R13" s="238"/>
    </row>
    <row r="14" spans="1:18" s="163" customFormat="1" ht="14.25">
      <c r="A14" s="238"/>
      <c r="B14" s="42" t="s">
        <v>44</v>
      </c>
      <c r="C14" s="42"/>
      <c r="D14" s="44">
        <v>2257</v>
      </c>
      <c r="E14" s="44">
        <v>1967</v>
      </c>
      <c r="F14" s="44">
        <v>1963</v>
      </c>
      <c r="G14" s="44">
        <v>1589</v>
      </c>
      <c r="H14" s="44">
        <v>2048</v>
      </c>
      <c r="I14" s="600">
        <v>2088</v>
      </c>
      <c r="J14" s="117">
        <v>1.953125</v>
      </c>
      <c r="K14" s="117">
        <v>6.1514997458058</v>
      </c>
      <c r="L14" s="425"/>
      <c r="M14" s="329">
        <v>4136</v>
      </c>
      <c r="N14" s="44">
        <v>3552</v>
      </c>
      <c r="O14" s="117">
        <v>4224</v>
      </c>
      <c r="P14" s="117">
        <v>-2.083333333333337</v>
      </c>
      <c r="Q14" s="117">
        <v>16.44144144144144</v>
      </c>
      <c r="R14" s="238"/>
    </row>
    <row r="15" spans="1:18" s="163" customFormat="1" ht="14.25">
      <c r="A15" s="238"/>
      <c r="B15" s="42" t="s">
        <v>45</v>
      </c>
      <c r="C15" s="42"/>
      <c r="D15" s="44">
        <v>2009</v>
      </c>
      <c r="E15" s="44">
        <v>1703</v>
      </c>
      <c r="F15" s="44">
        <v>1700</v>
      </c>
      <c r="G15" s="44">
        <v>1389</v>
      </c>
      <c r="H15" s="44">
        <v>1801</v>
      </c>
      <c r="I15" s="600">
        <v>1815</v>
      </c>
      <c r="J15" s="117">
        <v>0.7773459189339249</v>
      </c>
      <c r="K15" s="117">
        <v>6.576629477392837</v>
      </c>
      <c r="L15" s="145"/>
      <c r="M15" s="329">
        <v>3616</v>
      </c>
      <c r="N15" s="44">
        <v>3089</v>
      </c>
      <c r="O15" s="117">
        <v>3712</v>
      </c>
      <c r="P15" s="117">
        <v>-2.5862068965517238</v>
      </c>
      <c r="Q15" s="117">
        <v>17.060537390741338</v>
      </c>
      <c r="R15" s="238"/>
    </row>
    <row r="16" spans="1:18" s="163" customFormat="1" ht="15" customHeight="1">
      <c r="A16" s="238"/>
      <c r="B16" s="42" t="s">
        <v>448</v>
      </c>
      <c r="C16" s="42"/>
      <c r="D16" s="44">
        <v>0</v>
      </c>
      <c r="E16" s="44">
        <v>0</v>
      </c>
      <c r="F16" s="44">
        <v>0</v>
      </c>
      <c r="G16" s="44">
        <v>4</v>
      </c>
      <c r="H16" s="44">
        <v>0</v>
      </c>
      <c r="I16" s="600">
        <v>0</v>
      </c>
      <c r="J16" s="117">
        <v>0</v>
      </c>
      <c r="K16" s="117">
        <v>0</v>
      </c>
      <c r="L16" s="145"/>
      <c r="M16" s="329">
        <v>0</v>
      </c>
      <c r="N16" s="44">
        <v>4</v>
      </c>
      <c r="O16" s="117">
        <v>0</v>
      </c>
      <c r="P16" s="117">
        <v>0</v>
      </c>
      <c r="Q16" s="117">
        <v>-100</v>
      </c>
      <c r="R16" s="238"/>
    </row>
    <row r="17" spans="1:18" s="163" customFormat="1" ht="14.25">
      <c r="A17" s="238"/>
      <c r="B17" s="42" t="s">
        <v>47</v>
      </c>
      <c r="C17" s="42"/>
      <c r="D17" s="44">
        <v>2009</v>
      </c>
      <c r="E17" s="44">
        <v>1703</v>
      </c>
      <c r="F17" s="44">
        <v>1700</v>
      </c>
      <c r="G17" s="44">
        <v>1393</v>
      </c>
      <c r="H17" s="44">
        <v>1801</v>
      </c>
      <c r="I17" s="600">
        <v>1815</v>
      </c>
      <c r="J17" s="117">
        <v>0.7773459189339249</v>
      </c>
      <c r="K17" s="117">
        <v>6.576629477392837</v>
      </c>
      <c r="L17" s="145"/>
      <c r="M17" s="329">
        <v>3616</v>
      </c>
      <c r="N17" s="44">
        <v>3093</v>
      </c>
      <c r="O17" s="117">
        <v>3712</v>
      </c>
      <c r="P17" s="117">
        <v>-2.5862068965517238</v>
      </c>
      <c r="Q17" s="117">
        <v>16.90914969285484</v>
      </c>
      <c r="R17" s="238"/>
    </row>
    <row r="18" spans="1:18" s="163" customFormat="1" ht="14.25">
      <c r="A18" s="238"/>
      <c r="B18" s="42"/>
      <c r="C18" s="42"/>
      <c r="D18" s="44"/>
      <c r="E18" s="44"/>
      <c r="F18" s="44"/>
      <c r="G18" s="44"/>
      <c r="H18" s="505"/>
      <c r="I18" s="501"/>
      <c r="J18" s="525"/>
      <c r="K18" s="525"/>
      <c r="L18" s="145"/>
      <c r="M18" s="523"/>
      <c r="N18" s="44"/>
      <c r="O18" s="117"/>
      <c r="P18" s="525"/>
      <c r="Q18" s="525"/>
      <c r="R18" s="238"/>
    </row>
    <row r="19" spans="1:18" ht="14.25">
      <c r="A19" s="8"/>
      <c r="B19" s="8"/>
      <c r="C19" s="8"/>
      <c r="D19" s="87"/>
      <c r="E19" s="87"/>
      <c r="F19" s="87"/>
      <c r="G19" s="504"/>
      <c r="H19" s="506"/>
      <c r="I19" s="502"/>
      <c r="J19" s="527"/>
      <c r="K19" s="527"/>
      <c r="L19" s="109"/>
      <c r="M19" s="522"/>
      <c r="N19" s="504"/>
      <c r="O19" s="360"/>
      <c r="P19" s="526"/>
      <c r="Q19" s="526"/>
      <c r="R19" s="8"/>
    </row>
    <row r="20" spans="1:18" ht="15">
      <c r="A20" s="31" t="s">
        <v>48</v>
      </c>
      <c r="B20" s="8"/>
      <c r="C20" s="8"/>
      <c r="D20" s="87"/>
      <c r="E20" s="87"/>
      <c r="F20" s="87"/>
      <c r="G20" s="504"/>
      <c r="H20" s="506"/>
      <c r="I20" s="502"/>
      <c r="J20" s="527"/>
      <c r="K20" s="527"/>
      <c r="L20" s="109"/>
      <c r="M20" s="522"/>
      <c r="N20" s="504"/>
      <c r="O20" s="360"/>
      <c r="P20" s="526"/>
      <c r="Q20" s="526"/>
      <c r="R20" s="8"/>
    </row>
    <row r="21" spans="1:18" s="163" customFormat="1" ht="14.25">
      <c r="A21" s="238"/>
      <c r="B21" s="42" t="s">
        <v>9</v>
      </c>
      <c r="C21" s="42"/>
      <c r="D21" s="344">
        <v>386382</v>
      </c>
      <c r="E21" s="344">
        <v>396963</v>
      </c>
      <c r="F21" s="344">
        <v>404723</v>
      </c>
      <c r="G21" s="507">
        <v>408993</v>
      </c>
      <c r="H21" s="507">
        <v>416181</v>
      </c>
      <c r="I21" s="601">
        <v>424533</v>
      </c>
      <c r="J21" s="604">
        <v>2.0068191483993747</v>
      </c>
      <c r="K21" s="605">
        <v>6.945231671465613</v>
      </c>
      <c r="L21" s="40"/>
      <c r="M21" s="477">
        <v>424533</v>
      </c>
      <c r="N21" s="507">
        <v>408993</v>
      </c>
      <c r="O21" s="397">
        <v>396963</v>
      </c>
      <c r="P21" s="604">
        <v>6.945231671465613</v>
      </c>
      <c r="Q21" s="605">
        <v>3.7995760318636274</v>
      </c>
      <c r="R21" s="238"/>
    </row>
    <row r="22" spans="1:18" s="164" customFormat="1" ht="14.25">
      <c r="A22" s="391"/>
      <c r="B22" s="361" t="s">
        <v>49</v>
      </c>
      <c r="C22" s="362"/>
      <c r="D22" s="345"/>
      <c r="E22" s="345"/>
      <c r="F22" s="345"/>
      <c r="G22" s="508"/>
      <c r="H22" s="510"/>
      <c r="I22" s="602"/>
      <c r="J22" s="606">
        <v>1</v>
      </c>
      <c r="K22" s="607">
        <v>7</v>
      </c>
      <c r="L22" s="141"/>
      <c r="M22" s="495"/>
      <c r="N22" s="510"/>
      <c r="O22" s="398"/>
      <c r="P22" s="617">
        <v>7</v>
      </c>
      <c r="Q22" s="607">
        <v>3</v>
      </c>
      <c r="R22" s="391"/>
    </row>
    <row r="23" spans="1:19" s="163" customFormat="1" ht="21" customHeight="1">
      <c r="A23" s="238"/>
      <c r="B23" s="42" t="s">
        <v>50</v>
      </c>
      <c r="C23" s="42"/>
      <c r="D23" s="279">
        <v>660609</v>
      </c>
      <c r="E23" s="279">
        <v>671841</v>
      </c>
      <c r="F23" s="71">
        <v>676272</v>
      </c>
      <c r="G23" s="509">
        <v>686073</v>
      </c>
      <c r="H23" s="509">
        <v>723681</v>
      </c>
      <c r="I23" s="603">
        <v>745637</v>
      </c>
      <c r="J23" s="67">
        <v>3.0339334596320766</v>
      </c>
      <c r="K23" s="67">
        <v>10.984146546578732</v>
      </c>
      <c r="L23" s="40"/>
      <c r="M23" s="471">
        <v>745637</v>
      </c>
      <c r="N23" s="509">
        <v>686073</v>
      </c>
      <c r="O23" s="40">
        <v>671841</v>
      </c>
      <c r="P23" s="67">
        <v>10.984146546578732</v>
      </c>
      <c r="Q23" s="67">
        <v>8.681874960827773</v>
      </c>
      <c r="R23" s="238"/>
      <c r="S23" s="238"/>
    </row>
    <row r="24" spans="1:19" s="163" customFormat="1" ht="14.25">
      <c r="A24" s="238"/>
      <c r="B24" s="42" t="s">
        <v>51</v>
      </c>
      <c r="C24" s="42"/>
      <c r="D24" s="279">
        <v>6585</v>
      </c>
      <c r="E24" s="279">
        <v>6621</v>
      </c>
      <c r="F24" s="71">
        <v>6570</v>
      </c>
      <c r="G24" s="509">
        <v>5849</v>
      </c>
      <c r="H24" s="509">
        <v>5981</v>
      </c>
      <c r="I24" s="603">
        <v>5908</v>
      </c>
      <c r="J24" s="67">
        <v>-1.2205316836649382</v>
      </c>
      <c r="K24" s="67">
        <v>-10.76876604742486</v>
      </c>
      <c r="L24" s="40"/>
      <c r="M24" s="471">
        <v>5908</v>
      </c>
      <c r="N24" s="509">
        <v>5849</v>
      </c>
      <c r="O24" s="40">
        <v>6621</v>
      </c>
      <c r="P24" s="67">
        <v>-10.76876604742486</v>
      </c>
      <c r="Q24" s="67">
        <v>1.0087194392203847</v>
      </c>
      <c r="R24" s="238"/>
      <c r="S24" s="238"/>
    </row>
    <row r="25" spans="1:19" s="164" customFormat="1" ht="14.25">
      <c r="A25" s="391"/>
      <c r="B25" s="42" t="s">
        <v>11</v>
      </c>
      <c r="C25" s="42"/>
      <c r="D25" s="346">
        <v>478095</v>
      </c>
      <c r="E25" s="346">
        <v>482837</v>
      </c>
      <c r="F25" s="344">
        <v>488899</v>
      </c>
      <c r="G25" s="507">
        <v>501959</v>
      </c>
      <c r="H25" s="507">
        <v>519723</v>
      </c>
      <c r="I25" s="601">
        <v>527828</v>
      </c>
      <c r="J25" s="604">
        <v>1.5594845715890981</v>
      </c>
      <c r="K25" s="605">
        <v>9.318051433506547</v>
      </c>
      <c r="L25" s="40"/>
      <c r="M25" s="477">
        <v>527828</v>
      </c>
      <c r="N25" s="507">
        <v>501959</v>
      </c>
      <c r="O25" s="397">
        <v>482837</v>
      </c>
      <c r="P25" s="604">
        <v>9.318051433506547</v>
      </c>
      <c r="Q25" s="605">
        <v>5.153608163216528</v>
      </c>
      <c r="R25" s="391"/>
      <c r="S25" s="391"/>
    </row>
    <row r="26" spans="1:19" s="164" customFormat="1" ht="14.25">
      <c r="A26" s="391"/>
      <c r="B26" s="361" t="s">
        <v>49</v>
      </c>
      <c r="C26" s="362"/>
      <c r="D26" s="347"/>
      <c r="E26" s="347"/>
      <c r="F26" s="363"/>
      <c r="G26" s="510"/>
      <c r="H26" s="510"/>
      <c r="I26" s="602"/>
      <c r="J26" s="606">
        <v>1</v>
      </c>
      <c r="K26" s="607">
        <v>9</v>
      </c>
      <c r="L26" s="141"/>
      <c r="M26" s="495"/>
      <c r="N26" s="510"/>
      <c r="O26" s="398"/>
      <c r="P26" s="617">
        <v>9</v>
      </c>
      <c r="Q26" s="607">
        <v>5</v>
      </c>
      <c r="R26" s="391"/>
      <c r="S26" s="391"/>
    </row>
    <row r="27" spans="1:19" s="163" customFormat="1" ht="16.5" customHeight="1">
      <c r="A27" s="238"/>
      <c r="B27" s="42" t="s">
        <v>52</v>
      </c>
      <c r="C27" s="42"/>
      <c r="D27" s="279">
        <v>604733</v>
      </c>
      <c r="E27" s="279">
        <v>614070</v>
      </c>
      <c r="F27" s="71">
        <v>618659</v>
      </c>
      <c r="G27" s="509">
        <v>628359</v>
      </c>
      <c r="H27" s="509">
        <v>666993</v>
      </c>
      <c r="I27" s="603">
        <v>689571</v>
      </c>
      <c r="J27" s="67">
        <v>3.385043021441003</v>
      </c>
      <c r="K27" s="67">
        <v>12.295178074160917</v>
      </c>
      <c r="L27" s="40"/>
      <c r="M27" s="471">
        <v>689571</v>
      </c>
      <c r="N27" s="509">
        <v>628359</v>
      </c>
      <c r="O27" s="40">
        <v>614070</v>
      </c>
      <c r="P27" s="67">
        <v>12.295178074160917</v>
      </c>
      <c r="Q27" s="67">
        <v>9.74156493342182</v>
      </c>
      <c r="R27" s="238"/>
      <c r="S27" s="238"/>
    </row>
    <row r="28" spans="1:19" s="163" customFormat="1" ht="14.25">
      <c r="A28" s="238"/>
      <c r="B28" s="42" t="s">
        <v>53</v>
      </c>
      <c r="C28" s="42"/>
      <c r="D28" s="279">
        <v>55708</v>
      </c>
      <c r="E28" s="279">
        <v>57594</v>
      </c>
      <c r="F28" s="71">
        <v>57430</v>
      </c>
      <c r="G28" s="509">
        <v>57526</v>
      </c>
      <c r="H28" s="509">
        <v>56495</v>
      </c>
      <c r="I28" s="603">
        <v>55875</v>
      </c>
      <c r="J28" s="67">
        <v>-1.0974422515266813</v>
      </c>
      <c r="K28" s="67">
        <v>-2.9846859047817476</v>
      </c>
      <c r="L28" s="40"/>
      <c r="M28" s="471">
        <v>55875</v>
      </c>
      <c r="N28" s="509">
        <v>57526</v>
      </c>
      <c r="O28" s="40">
        <v>57594</v>
      </c>
      <c r="P28" s="67">
        <v>-2.9846859047817476</v>
      </c>
      <c r="Q28" s="67">
        <v>-2.8700066057087192</v>
      </c>
      <c r="R28" s="238"/>
      <c r="S28" s="238"/>
    </row>
    <row r="29" spans="1:19" ht="14.25">
      <c r="A29" s="8"/>
      <c r="B29" s="8"/>
      <c r="C29" s="8"/>
      <c r="D29" s="87"/>
      <c r="E29" s="87"/>
      <c r="F29" s="87"/>
      <c r="G29" s="504"/>
      <c r="H29" s="503"/>
      <c r="I29" s="399"/>
      <c r="J29" s="40"/>
      <c r="K29" s="40"/>
      <c r="L29" s="40"/>
      <c r="M29" s="401"/>
      <c r="N29" s="503"/>
      <c r="O29" s="8"/>
      <c r="P29" s="8"/>
      <c r="Q29" s="8"/>
      <c r="R29" s="8"/>
      <c r="S29" s="8"/>
    </row>
    <row r="30" spans="1:19" ht="15">
      <c r="A30" s="15" t="s">
        <v>381</v>
      </c>
      <c r="B30" s="8"/>
      <c r="C30" s="8"/>
      <c r="D30" s="282"/>
      <c r="E30" s="282"/>
      <c r="F30" s="282"/>
      <c r="G30" s="511"/>
      <c r="H30" s="234"/>
      <c r="I30" s="641"/>
      <c r="J30" s="40"/>
      <c r="K30" s="40"/>
      <c r="L30" s="40"/>
      <c r="M30" s="613"/>
      <c r="N30" s="234"/>
      <c r="O30" s="8"/>
      <c r="P30" s="8"/>
      <c r="Q30" s="8"/>
      <c r="R30" s="8"/>
      <c r="S30" s="8"/>
    </row>
    <row r="31" spans="1:19" s="165" customFormat="1" ht="14.25">
      <c r="A31" s="364"/>
      <c r="B31" s="365" t="s">
        <v>54</v>
      </c>
      <c r="C31" s="166"/>
      <c r="D31" s="82">
        <v>1.49</v>
      </c>
      <c r="E31" s="82">
        <v>1.45</v>
      </c>
      <c r="F31" s="82">
        <v>1.43</v>
      </c>
      <c r="G31" s="512">
        <v>1.43</v>
      </c>
      <c r="H31" s="512">
        <v>1.46</v>
      </c>
      <c r="I31" s="609">
        <v>1.58</v>
      </c>
      <c r="J31" s="214">
        <v>0.1200000000000001</v>
      </c>
      <c r="K31" s="214">
        <v>0.13000000000000012</v>
      </c>
      <c r="L31" s="82"/>
      <c r="M31" s="472">
        <v>1.52</v>
      </c>
      <c r="N31" s="512">
        <v>1.43</v>
      </c>
      <c r="O31" s="366">
        <v>1.47</v>
      </c>
      <c r="P31" s="366">
        <v>0.050000000000000044</v>
      </c>
      <c r="Q31" s="366">
        <v>0.09000000000000008</v>
      </c>
      <c r="R31" s="364"/>
      <c r="S31" s="364"/>
    </row>
    <row r="32" spans="1:19" s="167" customFormat="1" ht="14.25">
      <c r="A32" s="276"/>
      <c r="B32" s="170" t="s">
        <v>55</v>
      </c>
      <c r="C32" s="170"/>
      <c r="D32" s="78">
        <v>41.2</v>
      </c>
      <c r="E32" s="78">
        <v>42.992477013095574</v>
      </c>
      <c r="F32" s="78">
        <v>46.8</v>
      </c>
      <c r="G32" s="513">
        <v>50.744002429395685</v>
      </c>
      <c r="H32" s="513">
        <v>43.9</v>
      </c>
      <c r="I32" s="608">
        <v>43.72362869198312</v>
      </c>
      <c r="J32" s="470">
        <v>-0.17637130801687562</v>
      </c>
      <c r="K32" s="470">
        <v>0.7311516788875494</v>
      </c>
      <c r="L32" s="78"/>
      <c r="M32" s="473">
        <v>43.7989123225892</v>
      </c>
      <c r="N32" s="513">
        <v>48.716078202509486</v>
      </c>
      <c r="O32" s="348">
        <v>42.05293564422948</v>
      </c>
      <c r="P32" s="612">
        <v>1.7459766783597246</v>
      </c>
      <c r="Q32" s="612">
        <v>-4.917165879920283</v>
      </c>
      <c r="R32" s="276"/>
      <c r="S32" s="276"/>
    </row>
    <row r="33" spans="1:19" s="165" customFormat="1" ht="14.25">
      <c r="A33" s="364"/>
      <c r="B33" s="365" t="s">
        <v>56</v>
      </c>
      <c r="C33" s="365"/>
      <c r="D33" s="82">
        <v>1.25</v>
      </c>
      <c r="E33" s="82">
        <v>1.03</v>
      </c>
      <c r="F33" s="82">
        <v>1.01</v>
      </c>
      <c r="G33" s="512">
        <v>0.81</v>
      </c>
      <c r="H33" s="512">
        <v>1.04</v>
      </c>
      <c r="I33" s="609">
        <v>0.99</v>
      </c>
      <c r="J33" s="214">
        <v>-0.050000000000000044</v>
      </c>
      <c r="K33" s="214">
        <v>-0.040000000000000036</v>
      </c>
      <c r="L33" s="82"/>
      <c r="M33" s="472">
        <v>1.02</v>
      </c>
      <c r="N33" s="512">
        <v>0.91</v>
      </c>
      <c r="O33" s="366">
        <v>1.14</v>
      </c>
      <c r="P33" s="611">
        <v>-0.11999999999999988</v>
      </c>
      <c r="Q33" s="611">
        <v>0.10999999999999999</v>
      </c>
      <c r="R33" s="364"/>
      <c r="S33" s="364"/>
    </row>
    <row r="34" spans="1:19" s="167" customFormat="1" ht="14.25">
      <c r="A34" s="276"/>
      <c r="B34" s="170" t="s">
        <v>57</v>
      </c>
      <c r="C34" s="170"/>
      <c r="D34" s="78">
        <v>15.4</v>
      </c>
      <c r="E34" s="78">
        <v>12.7</v>
      </c>
      <c r="F34" s="78">
        <v>12.1</v>
      </c>
      <c r="G34" s="513">
        <v>9.9</v>
      </c>
      <c r="H34" s="513">
        <v>13.1</v>
      </c>
      <c r="I34" s="608">
        <v>13.4</v>
      </c>
      <c r="J34" s="470">
        <v>0.3000000000000007</v>
      </c>
      <c r="K34" s="470">
        <v>0.7000000000000011</v>
      </c>
      <c r="L34" s="78"/>
      <c r="M34" s="473">
        <v>13.3</v>
      </c>
      <c r="N34" s="513">
        <v>11</v>
      </c>
      <c r="O34" s="348">
        <v>14</v>
      </c>
      <c r="P34" s="612">
        <v>-0.6999999999999993</v>
      </c>
      <c r="Q34" s="612">
        <v>2.3000000000000007</v>
      </c>
      <c r="R34" s="276"/>
      <c r="S34" s="276"/>
    </row>
    <row r="35" spans="2:17" s="276" customFormat="1" ht="14.25">
      <c r="B35" s="170" t="s">
        <v>58</v>
      </c>
      <c r="C35" s="170"/>
      <c r="D35" s="78">
        <v>1.5</v>
      </c>
      <c r="E35" s="78">
        <v>1.5</v>
      </c>
      <c r="F35" s="78">
        <v>1.5</v>
      </c>
      <c r="G35" s="513">
        <v>1.3</v>
      </c>
      <c r="H35" s="513">
        <v>1.3</v>
      </c>
      <c r="I35" s="608">
        <v>1.3</v>
      </c>
      <c r="J35" s="470">
        <v>0</v>
      </c>
      <c r="K35" s="470">
        <v>-0.19999999999999996</v>
      </c>
      <c r="L35" s="78"/>
      <c r="M35" s="473">
        <v>1.3</v>
      </c>
      <c r="N35" s="513">
        <v>1.3</v>
      </c>
      <c r="O35" s="348">
        <v>1.5</v>
      </c>
      <c r="P35" s="470">
        <v>-0.19999999999999996</v>
      </c>
      <c r="Q35" s="470">
        <v>0</v>
      </c>
    </row>
    <row r="36" spans="2:17" s="276" customFormat="1" ht="14.25">
      <c r="B36" s="170" t="s">
        <v>382</v>
      </c>
      <c r="C36" s="170"/>
      <c r="D36" s="40">
        <v>109</v>
      </c>
      <c r="E36" s="40">
        <v>109</v>
      </c>
      <c r="F36" s="40">
        <v>107</v>
      </c>
      <c r="G36" s="503">
        <v>116</v>
      </c>
      <c r="H36" s="503">
        <v>114</v>
      </c>
      <c r="I36" s="399">
        <v>113</v>
      </c>
      <c r="J36" s="80">
        <v>-1</v>
      </c>
      <c r="K36" s="80">
        <v>4</v>
      </c>
      <c r="L36" s="78"/>
      <c r="M36" s="401">
        <v>113</v>
      </c>
      <c r="N36" s="503">
        <v>116</v>
      </c>
      <c r="O36" s="236">
        <v>109</v>
      </c>
      <c r="P36" s="80">
        <v>4</v>
      </c>
      <c r="Q36" s="80">
        <v>-3</v>
      </c>
    </row>
    <row r="37" spans="2:17" s="276" customFormat="1" ht="14.25">
      <c r="B37" s="170" t="s">
        <v>383</v>
      </c>
      <c r="C37" s="170"/>
      <c r="D37" s="40">
        <v>203</v>
      </c>
      <c r="E37" s="40">
        <v>199</v>
      </c>
      <c r="F37" s="40">
        <v>205</v>
      </c>
      <c r="G37" s="503">
        <v>214</v>
      </c>
      <c r="H37" s="503">
        <v>193</v>
      </c>
      <c r="I37" s="399">
        <v>199</v>
      </c>
      <c r="J37" s="80">
        <v>6</v>
      </c>
      <c r="K37" s="80">
        <v>0</v>
      </c>
      <c r="L37" s="78"/>
      <c r="M37" s="401">
        <v>199</v>
      </c>
      <c r="N37" s="503">
        <v>214</v>
      </c>
      <c r="O37" s="236">
        <v>199</v>
      </c>
      <c r="P37" s="80">
        <v>0</v>
      </c>
      <c r="Q37" s="80">
        <v>-15</v>
      </c>
    </row>
    <row r="38" spans="2:17" s="238" customFormat="1" ht="15.75" customHeight="1">
      <c r="B38" s="170" t="s">
        <v>384</v>
      </c>
      <c r="C38" s="42"/>
      <c r="D38" s="40">
        <v>21</v>
      </c>
      <c r="E38" s="40">
        <v>14</v>
      </c>
      <c r="F38" s="40">
        <v>6</v>
      </c>
      <c r="G38" s="503">
        <v>6</v>
      </c>
      <c r="H38" s="503">
        <v>15</v>
      </c>
      <c r="I38" s="399">
        <v>8</v>
      </c>
      <c r="J38" s="68">
        <v>-7</v>
      </c>
      <c r="K38" s="68">
        <v>-6</v>
      </c>
      <c r="L38" s="68"/>
      <c r="M38" s="401">
        <v>11</v>
      </c>
      <c r="N38" s="503">
        <v>6</v>
      </c>
      <c r="O38" s="236">
        <v>18</v>
      </c>
      <c r="P38" s="68">
        <v>-7</v>
      </c>
      <c r="Q38" s="68">
        <v>5</v>
      </c>
    </row>
    <row r="39" spans="1:18" s="163" customFormat="1" ht="14.25">
      <c r="A39" s="238"/>
      <c r="B39" s="42" t="s">
        <v>59</v>
      </c>
      <c r="C39" s="42"/>
      <c r="D39" s="78">
        <v>14.3</v>
      </c>
      <c r="E39" s="78">
        <v>14.5</v>
      </c>
      <c r="F39" s="78">
        <v>14.5</v>
      </c>
      <c r="G39" s="513">
        <v>14.4</v>
      </c>
      <c r="H39" s="513">
        <v>14</v>
      </c>
      <c r="I39" s="608">
        <v>14.2</v>
      </c>
      <c r="J39" s="470">
        <v>0.1999999999999993</v>
      </c>
      <c r="K39" s="470">
        <v>-0.3000000000000007</v>
      </c>
      <c r="L39" s="199"/>
      <c r="M39" s="473">
        <v>14.2</v>
      </c>
      <c r="N39" s="513">
        <v>14.4</v>
      </c>
      <c r="O39" s="348">
        <v>14.5</v>
      </c>
      <c r="P39" s="470">
        <v>-0.3000000000000007</v>
      </c>
      <c r="Q39" s="470">
        <v>-0.20000000000000107</v>
      </c>
      <c r="R39" s="238"/>
    </row>
    <row r="40" spans="1:18" ht="14.25">
      <c r="A40" s="8"/>
      <c r="B40" s="1" t="s">
        <v>60</v>
      </c>
      <c r="C40" s="1"/>
      <c r="D40" s="78">
        <v>6.7</v>
      </c>
      <c r="E40" s="78">
        <v>6.8</v>
      </c>
      <c r="F40" s="78">
        <v>6.8</v>
      </c>
      <c r="G40" s="513">
        <v>6.7</v>
      </c>
      <c r="H40" s="513">
        <v>6.3</v>
      </c>
      <c r="I40" s="608">
        <v>6.2</v>
      </c>
      <c r="J40" s="470">
        <v>-0.09999999999999964</v>
      </c>
      <c r="K40" s="470">
        <v>-0.5999999999999996</v>
      </c>
      <c r="L40" s="199"/>
      <c r="M40" s="473">
        <v>6.2</v>
      </c>
      <c r="N40" s="513">
        <v>6.7</v>
      </c>
      <c r="O40" s="348">
        <v>6.8</v>
      </c>
      <c r="P40" s="470">
        <v>-0.5999999999999996</v>
      </c>
      <c r="Q40" s="470">
        <v>-0.5</v>
      </c>
      <c r="R40" s="8"/>
    </row>
    <row r="41" spans="1:18" ht="14.25">
      <c r="A41" s="8"/>
      <c r="B41" s="236" t="s">
        <v>61</v>
      </c>
      <c r="C41" s="1"/>
      <c r="D41" s="40">
        <v>136</v>
      </c>
      <c r="E41" s="40">
        <v>137</v>
      </c>
      <c r="F41" s="40">
        <v>131</v>
      </c>
      <c r="G41" s="503">
        <v>135</v>
      </c>
      <c r="H41" s="503">
        <v>138</v>
      </c>
      <c r="I41" s="399">
        <v>142</v>
      </c>
      <c r="J41" s="68">
        <v>4</v>
      </c>
      <c r="K41" s="68">
        <v>5</v>
      </c>
      <c r="L41" s="109"/>
      <c r="M41" s="401">
        <v>140</v>
      </c>
      <c r="N41" s="503">
        <v>133</v>
      </c>
      <c r="O41" s="236">
        <v>136</v>
      </c>
      <c r="P41" s="68">
        <v>4</v>
      </c>
      <c r="Q41" s="68">
        <v>7</v>
      </c>
      <c r="R41" s="8"/>
    </row>
    <row r="42" spans="1:18" ht="14.25">
      <c r="A42" s="8"/>
      <c r="B42" s="236" t="s">
        <v>62</v>
      </c>
      <c r="C42" s="1"/>
      <c r="D42" s="40">
        <v>127</v>
      </c>
      <c r="E42" s="40">
        <v>127</v>
      </c>
      <c r="F42" s="40">
        <v>127</v>
      </c>
      <c r="G42" s="503">
        <v>123</v>
      </c>
      <c r="H42" s="503">
        <v>122</v>
      </c>
      <c r="I42" s="399">
        <v>118</v>
      </c>
      <c r="J42" s="68">
        <v>-4</v>
      </c>
      <c r="K42" s="68">
        <v>-9</v>
      </c>
      <c r="L42" s="109"/>
      <c r="M42" s="401">
        <v>118</v>
      </c>
      <c r="N42" s="503">
        <v>123</v>
      </c>
      <c r="O42" s="236">
        <v>127</v>
      </c>
      <c r="P42" s="68">
        <v>-9</v>
      </c>
      <c r="Q42" s="68">
        <v>-5</v>
      </c>
      <c r="R42" s="8"/>
    </row>
    <row r="43" spans="1:18" ht="14.25">
      <c r="A43" s="8"/>
      <c r="B43" s="1"/>
      <c r="C43" s="1"/>
      <c r="D43" s="40"/>
      <c r="E43" s="40"/>
      <c r="F43" s="87"/>
      <c r="G43" s="504"/>
      <c r="H43" s="503"/>
      <c r="I43" s="502"/>
      <c r="J43" s="528"/>
      <c r="K43" s="528"/>
      <c r="L43" s="199"/>
      <c r="M43" s="522"/>
      <c r="N43" s="504"/>
      <c r="O43" s="8"/>
      <c r="P43" s="528"/>
      <c r="Q43" s="528"/>
      <c r="R43" s="8"/>
    </row>
    <row r="44" spans="1:18" ht="15">
      <c r="A44" s="8"/>
      <c r="B44" s="15" t="s">
        <v>63</v>
      </c>
      <c r="C44" s="6"/>
      <c r="D44" s="40"/>
      <c r="E44" s="40"/>
      <c r="F44" s="87"/>
      <c r="G44" s="504"/>
      <c r="H44" s="503"/>
      <c r="I44" s="502"/>
      <c r="J44" s="528"/>
      <c r="K44" s="528"/>
      <c r="L44" s="199"/>
      <c r="M44" s="522"/>
      <c r="N44" s="504"/>
      <c r="O44" s="8"/>
      <c r="P44" s="528"/>
      <c r="Q44" s="528"/>
      <c r="R44" s="8"/>
    </row>
    <row r="45" spans="1:18" ht="15">
      <c r="A45" s="8"/>
      <c r="B45" s="240" t="s">
        <v>64</v>
      </c>
      <c r="C45" s="6"/>
      <c r="D45" s="457">
        <v>3.14</v>
      </c>
      <c r="E45" s="457">
        <v>2.62</v>
      </c>
      <c r="F45" s="457">
        <v>2.58</v>
      </c>
      <c r="G45" s="514">
        <v>2.1126304171269465</v>
      </c>
      <c r="H45" s="514">
        <v>2.81</v>
      </c>
      <c r="I45" s="610">
        <v>2.8</v>
      </c>
      <c r="J45" s="475">
        <v>-0.010000000000000231</v>
      </c>
      <c r="K45" s="475">
        <v>0.17999999999999972</v>
      </c>
      <c r="L45" s="199"/>
      <c r="M45" s="476">
        <v>2.8</v>
      </c>
      <c r="N45" s="514">
        <v>2.34706621518964</v>
      </c>
      <c r="O45" s="457">
        <v>2.88</v>
      </c>
      <c r="P45" s="475">
        <v>-0.08000000000000007</v>
      </c>
      <c r="Q45" s="475">
        <v>0.4529337848103596</v>
      </c>
      <c r="R45" s="8"/>
    </row>
    <row r="46" spans="1:18" ht="14.25">
      <c r="A46" s="8"/>
      <c r="B46" s="240" t="s">
        <v>65</v>
      </c>
      <c r="C46" s="240"/>
      <c r="D46" s="116">
        <v>3.14</v>
      </c>
      <c r="E46" s="116">
        <v>2.62</v>
      </c>
      <c r="F46" s="116">
        <v>2.58</v>
      </c>
      <c r="G46" s="116">
        <v>2.1142450947434974</v>
      </c>
      <c r="H46" s="116">
        <v>2.81</v>
      </c>
      <c r="I46" s="610">
        <v>2.8</v>
      </c>
      <c r="J46" s="475">
        <v>-0.010000000000000231</v>
      </c>
      <c r="K46" s="475">
        <v>0.17999999999999972</v>
      </c>
      <c r="L46" s="199"/>
      <c r="M46" s="474">
        <v>2.8</v>
      </c>
      <c r="N46" s="116">
        <v>2.348680925510027</v>
      </c>
      <c r="O46" s="116">
        <v>2.88</v>
      </c>
      <c r="P46" s="214">
        <v>-0.08000000000000007</v>
      </c>
      <c r="Q46" s="214">
        <v>0.45131907448997266</v>
      </c>
      <c r="R46" s="8"/>
    </row>
    <row r="47" spans="1:18" ht="14.25">
      <c r="A47" s="8"/>
      <c r="B47" s="240" t="s">
        <v>66</v>
      </c>
      <c r="C47" s="240"/>
      <c r="D47" s="116">
        <v>20.46</v>
      </c>
      <c r="E47" s="116">
        <v>21.1</v>
      </c>
      <c r="F47" s="116">
        <v>21.43</v>
      </c>
      <c r="G47" s="116">
        <v>21.467198512704805</v>
      </c>
      <c r="H47" s="116">
        <v>21.02</v>
      </c>
      <c r="I47" s="610">
        <v>20.78</v>
      </c>
      <c r="J47" s="475">
        <v>-0.23999999999999844</v>
      </c>
      <c r="K47" s="475">
        <v>-0.3200000000000003</v>
      </c>
      <c r="L47" s="199"/>
      <c r="M47" s="474">
        <v>20.78</v>
      </c>
      <c r="N47" s="116">
        <v>21.467198512704805</v>
      </c>
      <c r="O47" s="116">
        <v>21.1</v>
      </c>
      <c r="P47" s="214">
        <v>-0.3200000000000003</v>
      </c>
      <c r="Q47" s="214">
        <v>-0.6871985127048035</v>
      </c>
      <c r="R47" s="8"/>
    </row>
    <row r="48" spans="1:18" ht="14.25">
      <c r="A48" s="8"/>
      <c r="B48" s="240"/>
      <c r="C48" s="240"/>
      <c r="D48" s="40"/>
      <c r="E48" s="40"/>
      <c r="F48" s="40"/>
      <c r="G48" s="503"/>
      <c r="H48" s="506"/>
      <c r="I48" s="506"/>
      <c r="J48" s="199"/>
      <c r="K48" s="199"/>
      <c r="L48" s="199"/>
      <c r="M48" s="402"/>
      <c r="N48" s="504"/>
      <c r="O48" s="8"/>
      <c r="P48" s="199"/>
      <c r="Q48" s="199"/>
      <c r="R48" s="8"/>
    </row>
    <row r="49" spans="1:18" ht="14.25">
      <c r="A49" s="89"/>
      <c r="B49" s="682" t="s">
        <v>67</v>
      </c>
      <c r="C49" s="1"/>
      <c r="D49" s="40"/>
      <c r="E49" s="40"/>
      <c r="F49" s="40"/>
      <c r="G49" s="40"/>
      <c r="H49" s="40"/>
      <c r="I49" s="40"/>
      <c r="J49" s="78"/>
      <c r="K49" s="78"/>
      <c r="L49" s="78"/>
      <c r="M49" s="40"/>
      <c r="N49" s="503"/>
      <c r="O49" s="8"/>
      <c r="P49" s="8"/>
      <c r="Q49" s="8"/>
      <c r="R49" s="8"/>
    </row>
    <row r="50" spans="1:18" ht="14.25">
      <c r="A50" s="89"/>
      <c r="B50" s="682" t="s">
        <v>447</v>
      </c>
      <c r="C50" s="1"/>
      <c r="D50" s="40"/>
      <c r="E50" s="40"/>
      <c r="F50" s="40"/>
      <c r="G50" s="40"/>
      <c r="H50" s="40"/>
      <c r="I50" s="40"/>
      <c r="J50" s="78"/>
      <c r="K50" s="78"/>
      <c r="L50" s="78"/>
      <c r="M50" s="40"/>
      <c r="N50" s="503"/>
      <c r="O50" s="8"/>
      <c r="P50" s="8"/>
      <c r="Q50" s="8"/>
      <c r="R50" s="8"/>
    </row>
    <row r="51" spans="1:18" ht="14.25">
      <c r="A51" s="89"/>
      <c r="B51" s="682" t="s">
        <v>445</v>
      </c>
      <c r="C51" s="1"/>
      <c r="D51" s="40"/>
      <c r="E51" s="40"/>
      <c r="F51" s="40"/>
      <c r="G51" s="40"/>
      <c r="H51" s="40"/>
      <c r="I51" s="40"/>
      <c r="J51" s="78"/>
      <c r="K51" s="78"/>
      <c r="L51" s="78"/>
      <c r="M51" s="40"/>
      <c r="N51" s="503"/>
      <c r="O51" s="8"/>
      <c r="P51" s="8"/>
      <c r="Q51" s="8"/>
      <c r="R51" s="8"/>
    </row>
    <row r="52" spans="1:18" ht="14.25">
      <c r="A52" s="89"/>
      <c r="B52" s="682" t="s">
        <v>68</v>
      </c>
      <c r="C52" s="1"/>
      <c r="D52" s="109"/>
      <c r="E52" s="109"/>
      <c r="F52" s="109"/>
      <c r="G52" s="109"/>
      <c r="H52" s="109"/>
      <c r="I52" s="109"/>
      <c r="J52" s="40"/>
      <c r="K52" s="40"/>
      <c r="L52" s="40"/>
      <c r="M52" s="109"/>
      <c r="N52" s="109"/>
      <c r="O52" s="8"/>
      <c r="P52" s="8"/>
      <c r="Q52" s="8"/>
      <c r="R52" s="8"/>
    </row>
    <row r="54" spans="1:18" ht="14.25">
      <c r="A54" s="12"/>
      <c r="B54" s="251"/>
      <c r="C54" s="251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8"/>
      <c r="P54" s="8"/>
      <c r="Q54" s="8"/>
      <c r="R54" s="8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46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L19" sqref="AL19"/>
      <selection pane="bottomLeft" activeCell="AL19" sqref="AL19"/>
      <selection pane="bottomRight" activeCell="F17" sqref="F17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2.421875" style="1" customWidth="1"/>
    <col min="4" max="5" width="10.00390625" style="40" customWidth="1"/>
    <col min="6" max="6" width="11.421875" style="8" customWidth="1"/>
    <col min="7" max="16384" width="9.421875" style="8" customWidth="1"/>
  </cols>
  <sheetData>
    <row r="1" spans="1:5" s="17" customFormat="1" ht="20.25">
      <c r="A1" s="16" t="s">
        <v>23</v>
      </c>
      <c r="D1" s="41"/>
      <c r="E1" s="41"/>
    </row>
    <row r="2" spans="1:8" s="645" customFormat="1" ht="45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6" customHeight="1">
      <c r="A3" s="15"/>
      <c r="D3" s="410"/>
      <c r="E3" s="561"/>
    </row>
    <row r="4" spans="1:5" s="11" customFormat="1" ht="14.25" customHeight="1">
      <c r="A4" s="15" t="s">
        <v>85</v>
      </c>
      <c r="D4" s="403"/>
      <c r="E4" s="515"/>
    </row>
    <row r="5" spans="2:8" ht="14.25">
      <c r="B5" s="13" t="s">
        <v>39</v>
      </c>
      <c r="D5" s="401">
        <v>397</v>
      </c>
      <c r="E5" s="503">
        <v>563</v>
      </c>
      <c r="F5" s="428">
        <v>547</v>
      </c>
      <c r="G5" s="117">
        <v>-27.422303473491773</v>
      </c>
      <c r="H5" s="117">
        <v>-29.484902309058615</v>
      </c>
    </row>
    <row r="6" spans="2:8" ht="14.25">
      <c r="B6" s="235" t="s">
        <v>40</v>
      </c>
      <c r="C6" s="225"/>
      <c r="D6" s="401">
        <v>14</v>
      </c>
      <c r="E6" s="503">
        <v>29</v>
      </c>
      <c r="F6" s="428">
        <v>27</v>
      </c>
      <c r="G6" s="117">
        <v>-48.14814814814815</v>
      </c>
      <c r="H6" s="117">
        <v>-51.72413793103448</v>
      </c>
    </row>
    <row r="7" spans="2:8" ht="14.25">
      <c r="B7" s="235" t="s">
        <v>41</v>
      </c>
      <c r="C7" s="225"/>
      <c r="D7" s="401">
        <v>150</v>
      </c>
      <c r="E7" s="503">
        <v>94</v>
      </c>
      <c r="F7" s="428">
        <v>222</v>
      </c>
      <c r="G7" s="117">
        <v>-32.432432432432435</v>
      </c>
      <c r="H7" s="117">
        <v>59.57446808510638</v>
      </c>
    </row>
    <row r="8" spans="2:8" ht="14.25">
      <c r="B8" s="13" t="s">
        <v>42</v>
      </c>
      <c r="D8" s="401">
        <v>561</v>
      </c>
      <c r="E8" s="503">
        <v>686</v>
      </c>
      <c r="F8" s="428">
        <v>796</v>
      </c>
      <c r="G8" s="117">
        <v>-29.52261306532663</v>
      </c>
      <c r="H8" s="117">
        <v>-18.221574344023328</v>
      </c>
    </row>
    <row r="9" spans="2:8" ht="14.25">
      <c r="B9" s="13" t="s">
        <v>7</v>
      </c>
      <c r="D9" s="401">
        <v>144</v>
      </c>
      <c r="E9" s="503">
        <v>164</v>
      </c>
      <c r="F9" s="428">
        <v>219</v>
      </c>
      <c r="G9" s="117">
        <v>-34.24657534246576</v>
      </c>
      <c r="H9" s="117">
        <v>-12.195121951219512</v>
      </c>
    </row>
    <row r="10" spans="2:8" ht="14.25">
      <c r="B10" s="13" t="s">
        <v>8</v>
      </c>
      <c r="D10" s="401">
        <v>-3</v>
      </c>
      <c r="E10" s="503">
        <v>-41</v>
      </c>
      <c r="F10" s="428">
        <v>-89</v>
      </c>
      <c r="G10" s="117">
        <v>96.62921348314607</v>
      </c>
      <c r="H10" s="117">
        <v>92.6829268292683</v>
      </c>
    </row>
    <row r="11" spans="2:8" ht="14.25">
      <c r="B11" s="14" t="s">
        <v>44</v>
      </c>
      <c r="D11" s="401">
        <v>420</v>
      </c>
      <c r="E11" s="503">
        <v>563</v>
      </c>
      <c r="F11" s="428">
        <v>666</v>
      </c>
      <c r="G11" s="117">
        <v>-36.93693693693694</v>
      </c>
      <c r="H11" s="117">
        <v>-25.399644760213146</v>
      </c>
    </row>
    <row r="12" spans="4:6" ht="14.25">
      <c r="D12" s="522"/>
      <c r="E12" s="503"/>
      <c r="F12" s="429"/>
    </row>
    <row r="13" spans="1:6" s="11" customFormat="1" ht="14.25" customHeight="1">
      <c r="A13" s="15" t="s">
        <v>263</v>
      </c>
      <c r="D13" s="522"/>
      <c r="E13" s="503"/>
      <c r="F13" s="430"/>
    </row>
    <row r="14" spans="2:8" ht="14.25">
      <c r="B14" s="33" t="s">
        <v>264</v>
      </c>
      <c r="D14" s="401">
        <v>79506</v>
      </c>
      <c r="E14" s="503">
        <v>76709</v>
      </c>
      <c r="F14" s="428">
        <v>69953</v>
      </c>
      <c r="G14" s="117">
        <v>13.656312095263967</v>
      </c>
      <c r="H14" s="117">
        <v>3.646247506811462</v>
      </c>
    </row>
    <row r="15" spans="2:8" ht="14.25">
      <c r="B15" s="13" t="s">
        <v>52</v>
      </c>
      <c r="D15" s="401">
        <v>59403</v>
      </c>
      <c r="E15" s="503">
        <v>60036</v>
      </c>
      <c r="F15" s="428">
        <v>54162</v>
      </c>
      <c r="G15" s="117">
        <v>9.676525977622696</v>
      </c>
      <c r="H15" s="117">
        <v>-1.054367379572252</v>
      </c>
    </row>
    <row r="16" spans="2:8" ht="14.25">
      <c r="B16" s="13" t="s">
        <v>265</v>
      </c>
      <c r="D16" s="401">
        <v>154</v>
      </c>
      <c r="E16" s="503">
        <v>243</v>
      </c>
      <c r="F16" s="428">
        <v>157</v>
      </c>
      <c r="G16" s="117">
        <v>-1.9108280254777066</v>
      </c>
      <c r="H16" s="117">
        <v>-36.62551440329218</v>
      </c>
    </row>
    <row r="17" spans="2:8" ht="14.25">
      <c r="B17" s="13" t="s">
        <v>266</v>
      </c>
      <c r="D17" s="401">
        <v>331</v>
      </c>
      <c r="E17" s="503">
        <v>314</v>
      </c>
      <c r="F17" s="428">
        <v>303</v>
      </c>
      <c r="G17" s="117">
        <v>9.24092409240924</v>
      </c>
      <c r="H17" s="117">
        <v>5.414012738853513</v>
      </c>
    </row>
    <row r="18" spans="4:6" ht="14.25">
      <c r="D18" s="522"/>
      <c r="E18" s="503"/>
      <c r="F18" s="429"/>
    </row>
    <row r="19" spans="2:5" ht="14.25">
      <c r="B19" s="246"/>
      <c r="C19" s="246"/>
      <c r="D19" s="87"/>
      <c r="E19" s="557"/>
    </row>
    <row r="20" spans="4:5" ht="14.25">
      <c r="D20" s="87"/>
      <c r="E20" s="557"/>
    </row>
    <row r="21" spans="4:5" ht="14.25">
      <c r="D21" s="87"/>
      <c r="E21" s="557"/>
    </row>
    <row r="22" spans="4:5" ht="14.25">
      <c r="D22" s="87"/>
      <c r="E22" s="557"/>
    </row>
    <row r="23" spans="4:5" ht="14.25">
      <c r="D23" s="87"/>
      <c r="E23" s="557"/>
    </row>
    <row r="24" spans="4:5" ht="14.25">
      <c r="D24" s="87"/>
      <c r="E24" s="557"/>
    </row>
    <row r="25" spans="4:5" ht="14.25">
      <c r="D25" s="87"/>
      <c r="E25" s="557"/>
    </row>
    <row r="26" spans="4:5" ht="14.25">
      <c r="D26" s="87"/>
      <c r="E26" s="557"/>
    </row>
    <row r="27" spans="4:5" ht="14.25">
      <c r="D27" s="87"/>
      <c r="E27" s="557"/>
    </row>
    <row r="28" spans="4:5" ht="14.25">
      <c r="D28" s="87"/>
      <c r="E28" s="557"/>
    </row>
    <row r="29" spans="4:5" ht="14.25">
      <c r="D29" s="87"/>
      <c r="E29" s="557"/>
    </row>
    <row r="30" spans="4:5" ht="14.25">
      <c r="D30" s="87"/>
      <c r="E30" s="557"/>
    </row>
    <row r="31" spans="4:5" ht="14.25">
      <c r="D31" s="87"/>
      <c r="E31" s="557"/>
    </row>
    <row r="32" spans="4:5" ht="14.25">
      <c r="D32" s="87"/>
      <c r="E32" s="557"/>
    </row>
    <row r="33" spans="4:5" ht="14.25">
      <c r="D33" s="87"/>
      <c r="E33" s="557"/>
    </row>
    <row r="34" spans="4:5" ht="14.25">
      <c r="D34" s="87"/>
      <c r="E34" s="557"/>
    </row>
    <row r="35" spans="4:5" ht="14.25">
      <c r="D35" s="87"/>
      <c r="E35" s="557"/>
    </row>
    <row r="36" spans="4:5" ht="14.25">
      <c r="D36" s="87"/>
      <c r="E36" s="557"/>
    </row>
    <row r="37" spans="4:5" ht="14.25">
      <c r="D37" s="87"/>
      <c r="E37" s="557"/>
    </row>
    <row r="38" spans="4:5" ht="14.25">
      <c r="D38" s="87"/>
      <c r="E38" s="557"/>
    </row>
    <row r="39" spans="4:5" ht="14.25">
      <c r="D39" s="87"/>
      <c r="E39" s="557"/>
    </row>
    <row r="40" spans="4:5" ht="14.25">
      <c r="D40" s="87"/>
      <c r="E40" s="557"/>
    </row>
    <row r="41" spans="4:5" ht="14.25">
      <c r="D41" s="87"/>
      <c r="E41" s="557"/>
    </row>
    <row r="42" spans="4:5" ht="14.25">
      <c r="D42" s="87"/>
      <c r="E42" s="557"/>
    </row>
    <row r="43" spans="4:5" ht="14.25">
      <c r="D43" s="87"/>
      <c r="E43" s="557"/>
    </row>
    <row r="44" spans="4:5" ht="14.25">
      <c r="D44" s="87"/>
      <c r="E44" s="87"/>
    </row>
    <row r="45" spans="4:5" ht="14.25">
      <c r="D45" s="87"/>
      <c r="E45" s="87"/>
    </row>
    <row r="46" spans="4:5" ht="14.25">
      <c r="D46" s="87"/>
      <c r="E46" s="87"/>
    </row>
    <row r="47" spans="4:5" ht="14.25">
      <c r="D47" s="87"/>
      <c r="E47" s="87"/>
    </row>
    <row r="48" spans="4:5" ht="14.25">
      <c r="D48" s="87"/>
      <c r="E48" s="87"/>
    </row>
    <row r="49" spans="4:5" ht="14.25">
      <c r="D49" s="87"/>
      <c r="E49" s="87"/>
    </row>
    <row r="50" spans="4:5" ht="14.25">
      <c r="D50" s="87"/>
      <c r="E50" s="87"/>
    </row>
    <row r="51" spans="4:5" ht="14.25">
      <c r="D51" s="87"/>
      <c r="E51" s="87"/>
    </row>
    <row r="52" spans="4:5" ht="14.25">
      <c r="D52" s="87"/>
      <c r="E52" s="87"/>
    </row>
    <row r="53" spans="4:5" ht="14.25">
      <c r="D53" s="87"/>
      <c r="E53" s="87"/>
    </row>
    <row r="54" spans="4:5" ht="14.25">
      <c r="D54" s="87"/>
      <c r="E54" s="87"/>
    </row>
    <row r="55" spans="4:5" ht="14.25">
      <c r="D55" s="87"/>
      <c r="E55" s="87"/>
    </row>
    <row r="56" spans="4:5" ht="14.25">
      <c r="D56" s="87"/>
      <c r="E56" s="87"/>
    </row>
    <row r="57" spans="4:5" ht="14.25">
      <c r="D57" s="87"/>
      <c r="E57" s="87"/>
    </row>
    <row r="58" spans="4:5" ht="14.25">
      <c r="D58" s="87"/>
      <c r="E58" s="87"/>
    </row>
    <row r="59" spans="4:5" ht="14.25">
      <c r="D59" s="87"/>
      <c r="E59" s="87"/>
    </row>
    <row r="60" spans="4:5" ht="14.25">
      <c r="D60" s="87"/>
      <c r="E60" s="87"/>
    </row>
    <row r="61" spans="4:5" ht="14.25">
      <c r="D61" s="87"/>
      <c r="E61" s="87"/>
    </row>
    <row r="62" spans="4:5" ht="14.25">
      <c r="D62" s="87"/>
      <c r="E62" s="87"/>
    </row>
    <row r="63" spans="4:5" ht="14.25">
      <c r="D63" s="87"/>
      <c r="E63" s="87"/>
    </row>
    <row r="64" spans="4:5" ht="14.25">
      <c r="D64" s="87"/>
      <c r="E64" s="87"/>
    </row>
    <row r="65" spans="4:5" ht="14.25">
      <c r="D65" s="87"/>
      <c r="E65" s="87"/>
    </row>
    <row r="66" spans="4:5" ht="14.25">
      <c r="D66" s="87"/>
      <c r="E66" s="87"/>
    </row>
    <row r="67" spans="4:5" ht="14.25">
      <c r="D67" s="87"/>
      <c r="E67" s="87"/>
    </row>
    <row r="68" spans="4:5" ht="14.25">
      <c r="D68" s="87"/>
      <c r="E68" s="87"/>
    </row>
    <row r="69" spans="4:5" ht="14.25">
      <c r="D69" s="87"/>
      <c r="E69" s="87"/>
    </row>
    <row r="70" spans="4:5" ht="14.25">
      <c r="D70" s="87"/>
      <c r="E70" s="87"/>
    </row>
    <row r="71" spans="4:5" ht="14.25">
      <c r="D71" s="87"/>
      <c r="E71" s="87"/>
    </row>
    <row r="72" spans="4:5" ht="14.25">
      <c r="D72" s="87"/>
      <c r="E72" s="87"/>
    </row>
    <row r="73" spans="4:5" ht="14.25">
      <c r="D73" s="87"/>
      <c r="E73" s="87"/>
    </row>
    <row r="74" spans="4:5" ht="14.25">
      <c r="D74" s="87"/>
      <c r="E74" s="87"/>
    </row>
    <row r="75" spans="4:5" ht="14.25">
      <c r="D75" s="87"/>
      <c r="E75" s="87"/>
    </row>
    <row r="76" spans="4:5" ht="14.25">
      <c r="D76" s="87"/>
      <c r="E76" s="87"/>
    </row>
    <row r="77" spans="4:5" ht="14.25">
      <c r="D77" s="87"/>
      <c r="E77" s="87"/>
    </row>
    <row r="78" spans="4:5" ht="14.25">
      <c r="D78" s="87"/>
      <c r="E78" s="87"/>
    </row>
    <row r="79" spans="4:5" ht="14.25">
      <c r="D79" s="87"/>
      <c r="E79" s="87"/>
    </row>
    <row r="80" spans="4:5" ht="14.25">
      <c r="D80" s="87"/>
      <c r="E80" s="87"/>
    </row>
    <row r="81" spans="4:5" ht="14.25">
      <c r="D81" s="87"/>
      <c r="E81" s="87"/>
    </row>
    <row r="82" spans="4:5" ht="14.25">
      <c r="D82" s="87"/>
      <c r="E82" s="87"/>
    </row>
    <row r="83" spans="4:5" ht="14.25">
      <c r="D83" s="87"/>
      <c r="E83" s="87"/>
    </row>
    <row r="84" spans="4:5" ht="14.25">
      <c r="D84" s="87"/>
      <c r="E84" s="87"/>
    </row>
    <row r="85" spans="4:5" ht="14.25">
      <c r="D85" s="87"/>
      <c r="E85" s="87"/>
    </row>
    <row r="86" spans="4:5" ht="14.25">
      <c r="D86" s="87"/>
      <c r="E86" s="87"/>
    </row>
    <row r="87" spans="4:5" ht="14.25">
      <c r="D87" s="87"/>
      <c r="E87" s="87"/>
    </row>
    <row r="88" spans="4:5" ht="14.25">
      <c r="D88" s="87"/>
      <c r="E88" s="87"/>
    </row>
    <row r="89" spans="4:5" ht="14.25">
      <c r="D89" s="87"/>
      <c r="E89" s="87"/>
    </row>
    <row r="90" spans="4:5" ht="14.25">
      <c r="D90" s="87"/>
      <c r="E90" s="87"/>
    </row>
    <row r="91" spans="4:5" ht="14.25">
      <c r="D91" s="87"/>
      <c r="E91" s="87"/>
    </row>
    <row r="92" spans="4:5" ht="14.25">
      <c r="D92" s="87"/>
      <c r="E92" s="87"/>
    </row>
    <row r="93" spans="4:5" ht="14.25">
      <c r="D93" s="87"/>
      <c r="E93" s="87"/>
    </row>
    <row r="94" spans="4:5" ht="14.25">
      <c r="D94" s="87"/>
      <c r="E94" s="87"/>
    </row>
    <row r="95" spans="4:5" ht="14.25">
      <c r="D95" s="87"/>
      <c r="E95" s="87"/>
    </row>
    <row r="96" spans="4:5" ht="14.25">
      <c r="D96" s="87"/>
      <c r="E96" s="87"/>
    </row>
    <row r="97" spans="4:5" ht="14.25">
      <c r="D97" s="87"/>
      <c r="E97" s="87"/>
    </row>
    <row r="98" spans="4:5" ht="14.25">
      <c r="D98" s="87"/>
      <c r="E98" s="87"/>
    </row>
    <row r="99" spans="4:5" ht="14.25">
      <c r="D99" s="87"/>
      <c r="E99" s="87"/>
    </row>
    <row r="100" spans="4:5" ht="14.25">
      <c r="D100" s="87"/>
      <c r="E100" s="87"/>
    </row>
    <row r="101" spans="4:5" ht="14.25">
      <c r="D101" s="87"/>
      <c r="E101" s="87"/>
    </row>
    <row r="102" spans="4:5" ht="14.25">
      <c r="D102" s="87"/>
      <c r="E102" s="87"/>
    </row>
    <row r="103" spans="4:5" ht="14.25">
      <c r="D103" s="87"/>
      <c r="E103" s="87"/>
    </row>
    <row r="104" spans="4:5" ht="14.25">
      <c r="D104" s="87"/>
      <c r="E104" s="87"/>
    </row>
    <row r="105" spans="4:5" ht="14.25">
      <c r="D105" s="87"/>
      <c r="E105" s="87"/>
    </row>
    <row r="106" spans="4:5" ht="14.25">
      <c r="D106" s="87"/>
      <c r="E106" s="87"/>
    </row>
    <row r="107" spans="4:5" ht="14.25">
      <c r="D107" s="87"/>
      <c r="E107" s="87"/>
    </row>
    <row r="108" spans="4:5" ht="14.25">
      <c r="D108" s="87"/>
      <c r="E108" s="87"/>
    </row>
    <row r="109" spans="4:5" ht="14.25">
      <c r="D109" s="87"/>
      <c r="E109" s="87"/>
    </row>
    <row r="110" spans="4:5" ht="14.25">
      <c r="D110" s="87"/>
      <c r="E110" s="87"/>
    </row>
    <row r="111" spans="4:5" ht="14.25">
      <c r="D111" s="87"/>
      <c r="E111" s="87"/>
    </row>
    <row r="112" spans="4:5" ht="14.25">
      <c r="D112" s="87"/>
      <c r="E112" s="87"/>
    </row>
    <row r="113" spans="4:5" ht="14.25">
      <c r="D113" s="87"/>
      <c r="E113" s="87"/>
    </row>
    <row r="114" spans="4:5" ht="14.25">
      <c r="D114" s="87"/>
      <c r="E114" s="87"/>
    </row>
    <row r="115" spans="4:5" ht="14.25">
      <c r="D115" s="87"/>
      <c r="E115" s="87"/>
    </row>
    <row r="116" spans="4:5" ht="14.25">
      <c r="D116" s="87"/>
      <c r="E116" s="87"/>
    </row>
    <row r="117" spans="4:5" ht="14.25">
      <c r="D117" s="87"/>
      <c r="E117" s="87"/>
    </row>
    <row r="118" spans="4:5" ht="14.25">
      <c r="D118" s="87"/>
      <c r="E118" s="87"/>
    </row>
    <row r="119" spans="4:5" ht="14.25">
      <c r="D119" s="87"/>
      <c r="E119" s="87"/>
    </row>
    <row r="120" spans="4:5" ht="14.25">
      <c r="D120" s="87"/>
      <c r="E120" s="87"/>
    </row>
    <row r="121" spans="4:5" ht="14.25">
      <c r="D121" s="87"/>
      <c r="E121" s="87"/>
    </row>
    <row r="122" spans="4:5" ht="14.25">
      <c r="D122" s="87"/>
      <c r="E122" s="87"/>
    </row>
    <row r="123" spans="4:5" ht="14.25">
      <c r="D123" s="87"/>
      <c r="E123" s="87"/>
    </row>
    <row r="124" spans="4:5" ht="14.25">
      <c r="D124" s="87"/>
      <c r="E124" s="87"/>
    </row>
    <row r="125" spans="4:5" ht="14.25">
      <c r="D125" s="87"/>
      <c r="E125" s="87"/>
    </row>
    <row r="126" spans="4:5" ht="14.25">
      <c r="D126" s="87"/>
      <c r="E126" s="87"/>
    </row>
    <row r="127" spans="4:5" ht="14.25">
      <c r="D127" s="87"/>
      <c r="E127" s="87"/>
    </row>
    <row r="128" spans="4:5" ht="14.25">
      <c r="D128" s="87"/>
      <c r="E128" s="87"/>
    </row>
    <row r="129" spans="4:5" ht="14.25">
      <c r="D129" s="87"/>
      <c r="E129" s="87"/>
    </row>
    <row r="130" spans="4:5" ht="14.25">
      <c r="D130" s="87"/>
      <c r="E130" s="87"/>
    </row>
    <row r="131" spans="4:5" ht="14.25">
      <c r="D131" s="87"/>
      <c r="E131" s="87"/>
    </row>
    <row r="132" spans="4:5" ht="14.25">
      <c r="D132" s="87"/>
      <c r="E132" s="87"/>
    </row>
    <row r="133" spans="4:5" ht="14.25">
      <c r="D133" s="87"/>
      <c r="E133" s="87"/>
    </row>
    <row r="134" spans="4:5" ht="14.25">
      <c r="D134" s="87"/>
      <c r="E134" s="87"/>
    </row>
    <row r="135" spans="4:5" ht="14.25">
      <c r="D135" s="87"/>
      <c r="E135" s="87"/>
    </row>
    <row r="136" spans="4:5" ht="14.25">
      <c r="D136" s="87"/>
      <c r="E136" s="87"/>
    </row>
    <row r="137" spans="4:5" ht="14.25">
      <c r="D137" s="87"/>
      <c r="E137" s="87"/>
    </row>
    <row r="138" spans="4:5" ht="14.25">
      <c r="D138" s="87"/>
      <c r="E138" s="87"/>
    </row>
    <row r="139" spans="4:5" ht="14.25">
      <c r="D139" s="87"/>
      <c r="E139" s="87"/>
    </row>
    <row r="140" spans="4:5" ht="14.25">
      <c r="D140" s="200"/>
      <c r="E140" s="200"/>
    </row>
    <row r="141" spans="4:5" ht="14.25">
      <c r="D141" s="200"/>
      <c r="E141" s="200"/>
    </row>
    <row r="142" spans="4:5" ht="14.25">
      <c r="D142" s="200"/>
      <c r="E142" s="200"/>
    </row>
    <row r="143" spans="4:5" ht="14.25">
      <c r="D143" s="200"/>
      <c r="E143" s="200"/>
    </row>
    <row r="144" spans="4:5" ht="14.25">
      <c r="D144" s="200"/>
      <c r="E144" s="200"/>
    </row>
    <row r="145" spans="4:5" ht="14.25">
      <c r="D145" s="200"/>
      <c r="E145" s="200"/>
    </row>
    <row r="146" spans="4:5" ht="14.25">
      <c r="D146" s="200"/>
      <c r="E146" s="200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24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O13" sqref="AO13"/>
      <selection pane="bottomLeft" activeCell="AO13" sqref="AO13"/>
      <selection pane="bottomRight" activeCell="J8" sqref="J8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2.421875" style="1" customWidth="1"/>
    <col min="4" max="5" width="10.421875" style="40" customWidth="1"/>
    <col min="6" max="6" width="10.57421875" style="8" bestFit="1" customWidth="1"/>
    <col min="7" max="10" width="9.421875" style="8" customWidth="1"/>
    <col min="11" max="16384" width="9.421875" style="8" customWidth="1"/>
  </cols>
  <sheetData>
    <row r="1" spans="1:5" s="17" customFormat="1" ht="20.25">
      <c r="A1" s="16" t="s">
        <v>25</v>
      </c>
      <c r="D1" s="41"/>
      <c r="E1" s="41"/>
    </row>
    <row r="2" spans="1:8" s="645" customFormat="1" ht="45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4.5" customHeight="1">
      <c r="A3" s="31"/>
      <c r="D3" s="40"/>
      <c r="E3" s="40"/>
    </row>
    <row r="4" spans="1:5" s="11" customFormat="1" ht="14.25" customHeight="1">
      <c r="A4" s="31" t="s">
        <v>85</v>
      </c>
      <c r="D4" s="401"/>
      <c r="E4" s="503"/>
    </row>
    <row r="5" spans="2:8" ht="14.25">
      <c r="B5" s="33" t="s">
        <v>39</v>
      </c>
      <c r="C5" s="8"/>
      <c r="D5" s="401">
        <v>2912</v>
      </c>
      <c r="E5" s="503">
        <v>2564</v>
      </c>
      <c r="F5" s="331">
        <v>2595</v>
      </c>
      <c r="G5" s="117">
        <v>12.21579961464354</v>
      </c>
      <c r="H5" s="117">
        <v>13.572542901716078</v>
      </c>
    </row>
    <row r="6" spans="2:8" ht="14.25">
      <c r="B6" s="33" t="s">
        <v>40</v>
      </c>
      <c r="C6" s="8"/>
      <c r="D6" s="401">
        <v>1043</v>
      </c>
      <c r="E6" s="503">
        <v>1090</v>
      </c>
      <c r="F6" s="331">
        <v>1138</v>
      </c>
      <c r="G6" s="117">
        <v>-8.347978910369068</v>
      </c>
      <c r="H6" s="117">
        <v>-4.31192660550459</v>
      </c>
    </row>
    <row r="7" spans="2:8" ht="14.25">
      <c r="B7" s="33" t="s">
        <v>41</v>
      </c>
      <c r="C7" s="8"/>
      <c r="D7" s="401">
        <v>775</v>
      </c>
      <c r="E7" s="503">
        <v>572</v>
      </c>
      <c r="F7" s="331">
        <v>986</v>
      </c>
      <c r="G7" s="117">
        <v>-21.399594320486813</v>
      </c>
      <c r="H7" s="117">
        <v>35.48951048951048</v>
      </c>
    </row>
    <row r="8" spans="2:8" ht="14.25">
      <c r="B8" s="33" t="s">
        <v>42</v>
      </c>
      <c r="C8" s="8"/>
      <c r="D8" s="401">
        <v>4730</v>
      </c>
      <c r="E8" s="503">
        <v>4226</v>
      </c>
      <c r="F8" s="331">
        <v>4719</v>
      </c>
      <c r="G8" s="117">
        <v>0.2331002331002363</v>
      </c>
      <c r="H8" s="117">
        <v>11.92617132039755</v>
      </c>
    </row>
    <row r="9" spans="2:8" ht="14.25">
      <c r="B9" s="33" t="s">
        <v>7</v>
      </c>
      <c r="C9" s="8"/>
      <c r="D9" s="401">
        <v>1905</v>
      </c>
      <c r="E9" s="503">
        <v>1884</v>
      </c>
      <c r="F9" s="331">
        <v>1839</v>
      </c>
      <c r="G9" s="117">
        <v>3.5889070146818858</v>
      </c>
      <c r="H9" s="117">
        <v>1.1146496815286566</v>
      </c>
    </row>
    <row r="10" spans="2:8" ht="14.25">
      <c r="B10" s="33" t="s">
        <v>8</v>
      </c>
      <c r="C10" s="8"/>
      <c r="D10" s="401">
        <v>-79</v>
      </c>
      <c r="E10" s="503">
        <v>-70</v>
      </c>
      <c r="F10" s="331">
        <v>56</v>
      </c>
      <c r="G10" s="117" t="s">
        <v>141</v>
      </c>
      <c r="H10" s="117">
        <v>-12.857142857142856</v>
      </c>
    </row>
    <row r="11" spans="2:8" ht="14.25">
      <c r="B11" s="12" t="s">
        <v>44</v>
      </c>
      <c r="C11" s="8"/>
      <c r="D11" s="401">
        <v>2904</v>
      </c>
      <c r="E11" s="503">
        <v>2412</v>
      </c>
      <c r="F11" s="331">
        <v>2824</v>
      </c>
      <c r="G11" s="117">
        <v>2.8328611898017053</v>
      </c>
      <c r="H11" s="117">
        <v>20.398009950248763</v>
      </c>
    </row>
    <row r="12" spans="2:8" ht="14.25">
      <c r="B12" s="12" t="s">
        <v>267</v>
      </c>
      <c r="C12" s="8"/>
      <c r="D12" s="401">
        <v>307</v>
      </c>
      <c r="E12" s="503">
        <v>262</v>
      </c>
      <c r="F12" s="331">
        <v>244</v>
      </c>
      <c r="G12" s="117">
        <v>25.81967213114753</v>
      </c>
      <c r="H12" s="117">
        <v>17.17557251908397</v>
      </c>
    </row>
    <row r="13" spans="2:8" ht="14.25">
      <c r="B13" s="12" t="s">
        <v>268</v>
      </c>
      <c r="C13" s="8"/>
      <c r="D13" s="401">
        <v>2597</v>
      </c>
      <c r="E13" s="503">
        <v>2150</v>
      </c>
      <c r="F13" s="331">
        <v>2579</v>
      </c>
      <c r="G13" s="117">
        <v>0.6979449398991866</v>
      </c>
      <c r="H13" s="117">
        <v>20.790697674418613</v>
      </c>
    </row>
    <row r="14" spans="3:8" ht="14.25">
      <c r="C14" s="8"/>
      <c r="D14" s="522"/>
      <c r="E14" s="504"/>
      <c r="F14" s="331"/>
      <c r="G14" s="527"/>
      <c r="H14" s="527"/>
    </row>
    <row r="15" spans="1:8" s="11" customFormat="1" ht="14.25" customHeight="1">
      <c r="A15" s="31" t="s">
        <v>263</v>
      </c>
      <c r="D15" s="522"/>
      <c r="E15" s="504"/>
      <c r="F15" s="331"/>
      <c r="G15" s="527"/>
      <c r="H15" s="527"/>
    </row>
    <row r="16" spans="2:8" ht="14.25">
      <c r="B16" s="33" t="s">
        <v>269</v>
      </c>
      <c r="C16" s="8"/>
      <c r="D16" s="401">
        <v>262132</v>
      </c>
      <c r="E16" s="503">
        <v>253958</v>
      </c>
      <c r="F16" s="331">
        <v>246420</v>
      </c>
      <c r="G16" s="117">
        <v>6.376105835565293</v>
      </c>
      <c r="H16" s="117">
        <v>3.2186424526890356</v>
      </c>
    </row>
    <row r="17" spans="2:8" ht="14.25">
      <c r="B17" s="33" t="s">
        <v>264</v>
      </c>
      <c r="C17" s="8"/>
      <c r="D17" s="401">
        <v>485223</v>
      </c>
      <c r="E17" s="503">
        <v>449547</v>
      </c>
      <c r="F17" s="331">
        <v>437316</v>
      </c>
      <c r="G17" s="117">
        <v>10.95477869549708</v>
      </c>
      <c r="H17" s="117">
        <v>7.935988895488122</v>
      </c>
    </row>
    <row r="18" spans="2:8" ht="14.25">
      <c r="B18" s="33" t="s">
        <v>50</v>
      </c>
      <c r="C18" s="8"/>
      <c r="D18" s="401">
        <v>490356</v>
      </c>
      <c r="E18" s="503">
        <v>454680</v>
      </c>
      <c r="F18" s="331">
        <v>442449</v>
      </c>
      <c r="G18" s="117">
        <v>10.827688614959019</v>
      </c>
      <c r="H18" s="117">
        <v>7.846397466349964</v>
      </c>
    </row>
    <row r="19" spans="4:5" ht="14.25">
      <c r="D19" s="522"/>
      <c r="E19" s="503"/>
    </row>
    <row r="20" spans="2:5" ht="14.25">
      <c r="B20" s="89"/>
      <c r="C20" s="246"/>
      <c r="D20" s="568"/>
      <c r="E20" s="567"/>
    </row>
    <row r="21" spans="2:5" ht="14.25">
      <c r="B21" s="246" t="s">
        <v>120</v>
      </c>
      <c r="C21" s="246" t="s">
        <v>121</v>
      </c>
      <c r="D21" s="568"/>
      <c r="E21" s="333"/>
    </row>
    <row r="22" spans="4:5" ht="14.25">
      <c r="D22" s="333"/>
      <c r="E22" s="333"/>
    </row>
    <row r="23" spans="4:5" ht="14.25">
      <c r="D23" s="333"/>
      <c r="E23" s="333"/>
    </row>
    <row r="24" spans="4:5" ht="14.25">
      <c r="D24" s="333"/>
      <c r="E24" s="333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22"/>
  <sheetViews>
    <sheetView showGridLines="0" zoomScalePageLayoutView="0" workbookViewId="0" topLeftCell="A1">
      <selection activeCell="A1" sqref="A1:IV16384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2.57421875" style="1" customWidth="1"/>
    <col min="4" max="4" width="10.57421875" style="8" bestFit="1" customWidth="1"/>
    <col min="5" max="5" width="10.57421875" style="8" customWidth="1"/>
    <col min="6" max="6" width="10.57421875" style="8" bestFit="1" customWidth="1"/>
    <col min="7" max="16384" width="9.421875" style="8" customWidth="1"/>
  </cols>
  <sheetData>
    <row r="1" s="17" customFormat="1" ht="20.25">
      <c r="A1" s="16" t="s">
        <v>26</v>
      </c>
    </row>
    <row r="2" spans="1:8" s="645" customFormat="1" ht="45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6" customHeight="1">
      <c r="A3" s="31"/>
      <c r="D3" s="404"/>
      <c r="E3" s="539"/>
    </row>
    <row r="4" spans="1:5" s="11" customFormat="1" ht="14.25" customHeight="1">
      <c r="A4" s="31" t="s">
        <v>85</v>
      </c>
      <c r="D4" s="404"/>
      <c r="E4" s="539"/>
    </row>
    <row r="5" spans="2:8" ht="14.25">
      <c r="B5" s="33" t="s">
        <v>39</v>
      </c>
      <c r="C5" s="8"/>
      <c r="D5" s="619">
        <v>738</v>
      </c>
      <c r="E5" s="331">
        <v>702</v>
      </c>
      <c r="F5" s="331">
        <v>690</v>
      </c>
      <c r="G5" s="117">
        <v>6.956521739130439</v>
      </c>
      <c r="H5" s="117">
        <v>5.128205128205132</v>
      </c>
    </row>
    <row r="6" spans="2:8" ht="14.25">
      <c r="B6" s="33" t="s">
        <v>40</v>
      </c>
      <c r="C6" s="225"/>
      <c r="D6" s="619">
        <v>354</v>
      </c>
      <c r="E6" s="331">
        <v>381</v>
      </c>
      <c r="F6" s="331">
        <v>395</v>
      </c>
      <c r="G6" s="117">
        <v>-10.379746835443038</v>
      </c>
      <c r="H6" s="117">
        <v>-7.0866141732283445</v>
      </c>
    </row>
    <row r="7" spans="2:8" ht="14.25">
      <c r="B7" s="33" t="s">
        <v>41</v>
      </c>
      <c r="C7" s="225"/>
      <c r="D7" s="619">
        <v>200</v>
      </c>
      <c r="E7" s="331">
        <v>141</v>
      </c>
      <c r="F7" s="331">
        <v>171</v>
      </c>
      <c r="G7" s="117">
        <v>16.959064327485372</v>
      </c>
      <c r="H7" s="117">
        <v>41.843971631205676</v>
      </c>
    </row>
    <row r="8" spans="2:8" ht="14.25">
      <c r="B8" s="33" t="s">
        <v>42</v>
      </c>
      <c r="C8" s="8"/>
      <c r="D8" s="619">
        <v>1292</v>
      </c>
      <c r="E8" s="331">
        <v>1224</v>
      </c>
      <c r="F8" s="331">
        <v>1256</v>
      </c>
      <c r="G8" s="117">
        <v>2.866242038216571</v>
      </c>
      <c r="H8" s="117">
        <v>5.555555555555558</v>
      </c>
    </row>
    <row r="9" spans="2:8" ht="14.25">
      <c r="B9" s="33" t="s">
        <v>7</v>
      </c>
      <c r="C9" s="8"/>
      <c r="D9" s="619">
        <v>539</v>
      </c>
      <c r="E9" s="331">
        <v>566</v>
      </c>
      <c r="F9" s="331">
        <v>491</v>
      </c>
      <c r="G9" s="117">
        <v>9.775967413441954</v>
      </c>
      <c r="H9" s="117">
        <v>-4.770318021201414</v>
      </c>
    </row>
    <row r="10" spans="2:8" ht="14.25">
      <c r="B10" s="33" t="s">
        <v>8</v>
      </c>
      <c r="C10" s="8"/>
      <c r="D10" s="619">
        <v>43</v>
      </c>
      <c r="E10" s="331">
        <v>-20</v>
      </c>
      <c r="F10" s="331">
        <v>27</v>
      </c>
      <c r="G10" s="117">
        <v>59.25925925925925</v>
      </c>
      <c r="H10" s="117" t="s">
        <v>141</v>
      </c>
    </row>
    <row r="11" spans="2:8" ht="14.25">
      <c r="B11" s="12" t="s">
        <v>44</v>
      </c>
      <c r="C11" s="8"/>
      <c r="D11" s="619">
        <v>710</v>
      </c>
      <c r="E11" s="331">
        <v>678</v>
      </c>
      <c r="F11" s="331">
        <v>738</v>
      </c>
      <c r="G11" s="117">
        <v>-3.7940379403794022</v>
      </c>
      <c r="H11" s="117">
        <v>4.71976401179941</v>
      </c>
    </row>
    <row r="12" spans="2:8" ht="14.25">
      <c r="B12" s="12" t="s">
        <v>267</v>
      </c>
      <c r="C12" s="8"/>
      <c r="D12" s="619">
        <v>117</v>
      </c>
      <c r="E12" s="331">
        <v>105</v>
      </c>
      <c r="F12" s="331">
        <v>121</v>
      </c>
      <c r="G12" s="117">
        <v>-3.3057851239669422</v>
      </c>
      <c r="H12" s="117">
        <v>11.428571428571432</v>
      </c>
    </row>
    <row r="13" spans="2:8" ht="14.25">
      <c r="B13" s="12" t="s">
        <v>268</v>
      </c>
      <c r="C13" s="8"/>
      <c r="D13" s="619">
        <v>593</v>
      </c>
      <c r="E13" s="331">
        <v>573</v>
      </c>
      <c r="F13" s="331">
        <v>617</v>
      </c>
      <c r="G13" s="117">
        <v>-3.889789303079416</v>
      </c>
      <c r="H13" s="117">
        <v>3.4904013961605695</v>
      </c>
    </row>
    <row r="14" spans="3:8" ht="14.25">
      <c r="C14" s="8"/>
      <c r="D14" s="569"/>
      <c r="E14" s="570"/>
      <c r="F14" s="331"/>
      <c r="G14" s="109"/>
      <c r="H14" s="109"/>
    </row>
    <row r="15" spans="1:8" s="11" customFormat="1" ht="14.25" customHeight="1">
      <c r="A15" s="31" t="s">
        <v>263</v>
      </c>
      <c r="D15" s="569"/>
      <c r="E15" s="570"/>
      <c r="F15" s="331"/>
      <c r="G15" s="109"/>
      <c r="H15" s="109"/>
    </row>
    <row r="16" spans="2:8" ht="14.25">
      <c r="B16" s="33" t="s">
        <v>269</v>
      </c>
      <c r="C16" s="8"/>
      <c r="D16" s="619">
        <v>84637</v>
      </c>
      <c r="E16" s="331">
        <v>80073</v>
      </c>
      <c r="F16" s="331">
        <v>76766</v>
      </c>
      <c r="G16" s="117">
        <v>10.253237110178981</v>
      </c>
      <c r="H16" s="117">
        <v>5.69979893347321</v>
      </c>
    </row>
    <row r="17" spans="2:8" ht="14.25">
      <c r="B17" s="33" t="s">
        <v>264</v>
      </c>
      <c r="C17" s="8"/>
      <c r="D17" s="619">
        <v>118806</v>
      </c>
      <c r="E17" s="331">
        <v>106187</v>
      </c>
      <c r="F17" s="331">
        <v>103018.86940953892</v>
      </c>
      <c r="G17" s="117">
        <v>15.324503832109905</v>
      </c>
      <c r="H17" s="117">
        <v>11.883752248391977</v>
      </c>
    </row>
    <row r="18" spans="2:8" ht="14.25">
      <c r="B18" s="33" t="s">
        <v>50</v>
      </c>
      <c r="C18" s="8"/>
      <c r="D18" s="619">
        <v>118836</v>
      </c>
      <c r="E18" s="331">
        <v>106216</v>
      </c>
      <c r="F18" s="331">
        <v>103048.2413250666</v>
      </c>
      <c r="G18" s="117">
        <v>15.320745382864676</v>
      </c>
      <c r="H18" s="117">
        <v>11.881449122542742</v>
      </c>
    </row>
    <row r="19" spans="3:5" ht="14.25">
      <c r="C19" s="8"/>
      <c r="D19" s="405"/>
      <c r="E19" s="571"/>
    </row>
    <row r="21" spans="2:3" ht="14.25">
      <c r="B21" s="246" t="s">
        <v>120</v>
      </c>
      <c r="C21" s="246" t="s">
        <v>121</v>
      </c>
    </row>
    <row r="22" spans="2:3" ht="14.25">
      <c r="B22" s="246"/>
      <c r="C22" s="246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45"/>
  <sheetViews>
    <sheetView showGridLines="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AM21" sqref="AM21"/>
      <selection pane="bottomLeft" activeCell="AM21" sqref="AM21"/>
      <selection pane="bottomRight" activeCell="J9" sqref="J9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3.421875" style="1" customWidth="1"/>
    <col min="4" max="5" width="10.421875" style="40" customWidth="1"/>
    <col min="6" max="16384" width="9.421875" style="8" customWidth="1"/>
  </cols>
  <sheetData>
    <row r="1" spans="1:5" s="17" customFormat="1" ht="20.25">
      <c r="A1" s="16" t="s">
        <v>27</v>
      </c>
      <c r="D1" s="41"/>
      <c r="E1" s="41"/>
    </row>
    <row r="2" spans="1:8" s="645" customFormat="1" ht="45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6" customHeight="1">
      <c r="A3" s="31"/>
      <c r="D3" s="406"/>
      <c r="E3" s="537"/>
    </row>
    <row r="4" spans="1:5" s="11" customFormat="1" ht="14.25" customHeight="1">
      <c r="A4" s="31" t="s">
        <v>85</v>
      </c>
      <c r="D4" s="407"/>
      <c r="E4" s="552"/>
    </row>
    <row r="5" spans="2:8" ht="14.25">
      <c r="B5" s="33" t="s">
        <v>39</v>
      </c>
      <c r="C5" s="8"/>
      <c r="D5" s="620">
        <v>381</v>
      </c>
      <c r="E5" s="572">
        <v>388</v>
      </c>
      <c r="F5" s="428">
        <v>367</v>
      </c>
      <c r="G5" s="117">
        <v>3.8147138964577554</v>
      </c>
      <c r="H5" s="117">
        <v>-1.8041237113402109</v>
      </c>
    </row>
    <row r="6" spans="2:8" ht="14.25">
      <c r="B6" s="33" t="s">
        <v>40</v>
      </c>
      <c r="C6" s="225"/>
      <c r="D6" s="620">
        <v>97</v>
      </c>
      <c r="E6" s="572">
        <v>82</v>
      </c>
      <c r="F6" s="428">
        <v>120</v>
      </c>
      <c r="G6" s="117">
        <v>-19.166666666666664</v>
      </c>
      <c r="H6" s="117">
        <v>18.29268292682926</v>
      </c>
    </row>
    <row r="7" spans="2:8" ht="14.25">
      <c r="B7" s="33" t="s">
        <v>41</v>
      </c>
      <c r="C7" s="225"/>
      <c r="D7" s="620">
        <v>215</v>
      </c>
      <c r="E7" s="572">
        <v>137</v>
      </c>
      <c r="F7" s="428">
        <v>140</v>
      </c>
      <c r="G7" s="117">
        <v>53.571428571428584</v>
      </c>
      <c r="H7" s="117">
        <v>56.934306569343065</v>
      </c>
    </row>
    <row r="8" spans="2:8" ht="14.25">
      <c r="B8" s="33" t="s">
        <v>42</v>
      </c>
      <c r="C8" s="8"/>
      <c r="D8" s="620">
        <v>693</v>
      </c>
      <c r="E8" s="572">
        <v>607</v>
      </c>
      <c r="F8" s="428">
        <v>627</v>
      </c>
      <c r="G8" s="117">
        <v>10.526315789473696</v>
      </c>
      <c r="H8" s="117">
        <v>14.168039538714993</v>
      </c>
    </row>
    <row r="9" spans="2:8" ht="14.25">
      <c r="B9" s="33" t="s">
        <v>7</v>
      </c>
      <c r="C9" s="8"/>
      <c r="D9" s="620">
        <v>395</v>
      </c>
      <c r="E9" s="572">
        <v>430</v>
      </c>
      <c r="F9" s="428">
        <v>392</v>
      </c>
      <c r="G9" s="117">
        <v>0.7653061224489832</v>
      </c>
      <c r="H9" s="117">
        <v>-8.139534883720934</v>
      </c>
    </row>
    <row r="10" spans="2:8" ht="14.25">
      <c r="B10" s="33" t="s">
        <v>8</v>
      </c>
      <c r="C10" s="8"/>
      <c r="D10" s="620">
        <v>52</v>
      </c>
      <c r="E10" s="572">
        <v>20</v>
      </c>
      <c r="F10" s="428">
        <v>39</v>
      </c>
      <c r="G10" s="117">
        <v>33.33333333333333</v>
      </c>
      <c r="H10" s="117" t="s">
        <v>442</v>
      </c>
    </row>
    <row r="11" spans="2:8" ht="14.25">
      <c r="B11" s="12" t="s">
        <v>44</v>
      </c>
      <c r="C11" s="8"/>
      <c r="D11" s="620">
        <v>246</v>
      </c>
      <c r="E11" s="572">
        <v>157</v>
      </c>
      <c r="F11" s="331">
        <v>196</v>
      </c>
      <c r="G11" s="117">
        <v>25.510204081632647</v>
      </c>
      <c r="H11" s="117">
        <v>56.68789808917198</v>
      </c>
    </row>
    <row r="12" spans="2:8" ht="14.25">
      <c r="B12" s="12" t="s">
        <v>267</v>
      </c>
      <c r="C12" s="8"/>
      <c r="D12" s="620">
        <v>30</v>
      </c>
      <c r="E12" s="572">
        <v>12</v>
      </c>
      <c r="F12" s="428">
        <v>35</v>
      </c>
      <c r="G12" s="117">
        <v>-14.28571428571429</v>
      </c>
      <c r="H12" s="117" t="s">
        <v>442</v>
      </c>
    </row>
    <row r="13" spans="2:8" ht="14.25">
      <c r="B13" s="12" t="s">
        <v>268</v>
      </c>
      <c r="C13" s="8"/>
      <c r="D13" s="620">
        <v>216</v>
      </c>
      <c r="E13" s="572">
        <v>145</v>
      </c>
      <c r="F13" s="331">
        <v>161</v>
      </c>
      <c r="G13" s="117">
        <v>34.16149068322982</v>
      </c>
      <c r="H13" s="117">
        <v>48.96551724137932</v>
      </c>
    </row>
    <row r="14" spans="3:8" ht="14.25">
      <c r="C14" s="8"/>
      <c r="D14" s="522"/>
      <c r="E14" s="504"/>
      <c r="F14" s="428"/>
      <c r="G14" s="109"/>
      <c r="H14" s="109"/>
    </row>
    <row r="15" spans="1:8" s="11" customFormat="1" ht="14.25" customHeight="1">
      <c r="A15" s="31" t="s">
        <v>263</v>
      </c>
      <c r="D15" s="538"/>
      <c r="E15" s="552"/>
      <c r="F15" s="428"/>
      <c r="G15" s="109"/>
      <c r="H15" s="109"/>
    </row>
    <row r="16" spans="2:8" ht="14.25">
      <c r="B16" s="33" t="s">
        <v>269</v>
      </c>
      <c r="C16" s="8"/>
      <c r="D16" s="401">
        <v>38275</v>
      </c>
      <c r="E16" s="503">
        <v>38135</v>
      </c>
      <c r="F16" s="428">
        <v>36650</v>
      </c>
      <c r="G16" s="117">
        <v>4.43383356070941</v>
      </c>
      <c r="H16" s="117">
        <v>0.36711682181722605</v>
      </c>
    </row>
    <row r="17" spans="2:8" ht="14.25">
      <c r="B17" s="33" t="s">
        <v>264</v>
      </c>
      <c r="C17" s="8"/>
      <c r="D17" s="401">
        <v>59766</v>
      </c>
      <c r="E17" s="503">
        <v>58926</v>
      </c>
      <c r="F17" s="428">
        <v>57900.992481495836</v>
      </c>
      <c r="G17" s="117">
        <v>3.2210285844412656</v>
      </c>
      <c r="H17" s="117">
        <v>1.425516749821809</v>
      </c>
    </row>
    <row r="18" spans="2:8" ht="14.25">
      <c r="B18" s="33" t="s">
        <v>50</v>
      </c>
      <c r="C18" s="8"/>
      <c r="D18" s="401">
        <v>59766</v>
      </c>
      <c r="E18" s="503">
        <v>58926</v>
      </c>
      <c r="F18" s="428">
        <v>57900.992481495836</v>
      </c>
      <c r="G18" s="117">
        <v>3.2210285844412656</v>
      </c>
      <c r="H18" s="117">
        <v>1.425516749821809</v>
      </c>
    </row>
    <row r="19" spans="3:5" ht="14.25">
      <c r="C19" s="8"/>
      <c r="D19" s="402"/>
      <c r="E19" s="504"/>
    </row>
    <row r="20" spans="2:5" ht="14.25">
      <c r="B20" s="89"/>
      <c r="C20" s="246"/>
      <c r="D20" s="87"/>
      <c r="E20" s="87"/>
    </row>
    <row r="21" spans="2:5" ht="14.25">
      <c r="B21" s="246"/>
      <c r="C21" s="246"/>
      <c r="D21" s="334"/>
      <c r="E21" s="334"/>
    </row>
    <row r="22" spans="4:5" ht="14.25">
      <c r="D22" s="335"/>
      <c r="E22" s="335"/>
    </row>
    <row r="23" spans="4:5" ht="14.25">
      <c r="D23" s="334"/>
      <c r="E23" s="334"/>
    </row>
    <row r="24" spans="4:5" ht="14.25">
      <c r="D24" s="335"/>
      <c r="E24" s="335"/>
    </row>
    <row r="25" spans="4:5" ht="14.25">
      <c r="D25" s="334"/>
      <c r="E25" s="334"/>
    </row>
    <row r="26" spans="4:5" ht="14.25">
      <c r="D26" s="336"/>
      <c r="E26" s="336"/>
    </row>
    <row r="27" spans="4:5" ht="14.25">
      <c r="D27" s="337"/>
      <c r="E27" s="337"/>
    </row>
    <row r="28" spans="4:5" ht="14.25">
      <c r="D28" s="336"/>
      <c r="E28" s="336"/>
    </row>
    <row r="29" spans="4:5" ht="14.25">
      <c r="D29" s="337"/>
      <c r="E29" s="337"/>
    </row>
    <row r="30" spans="4:5" ht="14.25">
      <c r="D30" s="336"/>
      <c r="E30" s="336"/>
    </row>
    <row r="31" spans="4:5" ht="14.25">
      <c r="D31" s="87"/>
      <c r="E31" s="87"/>
    </row>
    <row r="32" spans="4:5" ht="14.25">
      <c r="D32" s="87"/>
      <c r="E32" s="87"/>
    </row>
    <row r="33" spans="4:5" ht="14.25">
      <c r="D33" s="87"/>
      <c r="E33" s="87"/>
    </row>
    <row r="34" spans="4:5" ht="14.25">
      <c r="D34" s="87"/>
      <c r="E34" s="87"/>
    </row>
    <row r="35" spans="4:5" ht="14.25">
      <c r="D35" s="87"/>
      <c r="E35" s="87"/>
    </row>
    <row r="36" spans="4:5" ht="14.25">
      <c r="D36" s="87"/>
      <c r="E36" s="87"/>
    </row>
    <row r="37" spans="4:5" ht="14.25">
      <c r="D37" s="87"/>
      <c r="E37" s="87"/>
    </row>
    <row r="38" spans="4:5" ht="14.25">
      <c r="D38" s="87"/>
      <c r="E38" s="87"/>
    </row>
    <row r="39" spans="4:5" ht="14.25">
      <c r="D39" s="87"/>
      <c r="E39" s="87"/>
    </row>
    <row r="40" spans="4:5" ht="14.25">
      <c r="D40" s="87"/>
      <c r="E40" s="87"/>
    </row>
    <row r="41" spans="4:5" ht="14.25">
      <c r="D41" s="87"/>
      <c r="E41" s="87"/>
    </row>
    <row r="42" spans="4:5" ht="14.25">
      <c r="D42" s="87"/>
      <c r="E42" s="87"/>
    </row>
    <row r="43" spans="4:5" ht="14.25">
      <c r="D43" s="87"/>
      <c r="E43" s="87"/>
    </row>
    <row r="44" spans="4:5" ht="14.25">
      <c r="D44" s="87"/>
      <c r="E44" s="87"/>
    </row>
    <row r="45" spans="4:5" ht="14.25">
      <c r="D45" s="87"/>
      <c r="E45" s="87"/>
    </row>
    <row r="46" spans="4:5" ht="14.25">
      <c r="D46" s="87"/>
      <c r="E46" s="87"/>
    </row>
    <row r="47" spans="4:5" ht="14.25">
      <c r="D47" s="87"/>
      <c r="E47" s="87"/>
    </row>
    <row r="48" spans="4:5" ht="14.25">
      <c r="D48" s="87"/>
      <c r="E48" s="87"/>
    </row>
    <row r="49" spans="4:5" ht="14.25">
      <c r="D49" s="87"/>
      <c r="E49" s="87"/>
    </row>
    <row r="50" spans="4:5" ht="14.25">
      <c r="D50" s="87"/>
      <c r="E50" s="87"/>
    </row>
    <row r="51" spans="4:5" ht="14.25">
      <c r="D51" s="87"/>
      <c r="E51" s="87"/>
    </row>
    <row r="52" spans="4:5" ht="14.25">
      <c r="D52" s="87"/>
      <c r="E52" s="87"/>
    </row>
    <row r="53" spans="4:5" ht="14.25">
      <c r="D53" s="87"/>
      <c r="E53" s="87"/>
    </row>
    <row r="54" spans="4:5" ht="14.25">
      <c r="D54" s="87"/>
      <c r="E54" s="87"/>
    </row>
    <row r="55" spans="4:5" ht="14.25">
      <c r="D55" s="87"/>
      <c r="E55" s="87"/>
    </row>
    <row r="56" spans="4:5" ht="14.25">
      <c r="D56" s="87"/>
      <c r="E56" s="87"/>
    </row>
    <row r="57" spans="4:5" ht="14.25">
      <c r="D57" s="87"/>
      <c r="E57" s="87"/>
    </row>
    <row r="58" spans="4:5" ht="14.25">
      <c r="D58" s="87"/>
      <c r="E58" s="87"/>
    </row>
    <row r="59" spans="4:5" ht="14.25">
      <c r="D59" s="87"/>
      <c r="E59" s="87"/>
    </row>
    <row r="60" spans="4:5" ht="14.25">
      <c r="D60" s="87"/>
      <c r="E60" s="87"/>
    </row>
    <row r="61" spans="4:5" ht="14.25">
      <c r="D61" s="87"/>
      <c r="E61" s="87"/>
    </row>
    <row r="62" spans="4:5" ht="14.25">
      <c r="D62" s="87"/>
      <c r="E62" s="87"/>
    </row>
    <row r="63" spans="4:5" ht="14.25">
      <c r="D63" s="87"/>
      <c r="E63" s="87"/>
    </row>
    <row r="64" spans="4:5" ht="14.25">
      <c r="D64" s="87"/>
      <c r="E64" s="87"/>
    </row>
    <row r="65" spans="4:5" ht="14.25">
      <c r="D65" s="87"/>
      <c r="E65" s="87"/>
    </row>
    <row r="66" spans="4:5" ht="14.25">
      <c r="D66" s="87"/>
      <c r="E66" s="87"/>
    </row>
    <row r="67" spans="4:5" ht="14.25">
      <c r="D67" s="87"/>
      <c r="E67" s="87"/>
    </row>
    <row r="68" spans="4:5" ht="14.25">
      <c r="D68" s="87"/>
      <c r="E68" s="87"/>
    </row>
    <row r="69" spans="4:5" ht="14.25">
      <c r="D69" s="87"/>
      <c r="E69" s="87"/>
    </row>
    <row r="70" spans="4:5" ht="14.25">
      <c r="D70" s="87"/>
      <c r="E70" s="87"/>
    </row>
    <row r="71" spans="4:5" ht="14.25">
      <c r="D71" s="87"/>
      <c r="E71" s="87"/>
    </row>
    <row r="72" spans="4:5" ht="14.25">
      <c r="D72" s="87"/>
      <c r="E72" s="87"/>
    </row>
    <row r="73" spans="4:5" ht="14.25">
      <c r="D73" s="87"/>
      <c r="E73" s="87"/>
    </row>
    <row r="74" spans="4:5" ht="14.25">
      <c r="D74" s="87"/>
      <c r="E74" s="87"/>
    </row>
    <row r="75" spans="4:5" ht="14.25">
      <c r="D75" s="87"/>
      <c r="E75" s="87"/>
    </row>
    <row r="76" spans="4:5" ht="14.25">
      <c r="D76" s="87"/>
      <c r="E76" s="87"/>
    </row>
    <row r="77" spans="4:5" ht="14.25">
      <c r="D77" s="87"/>
      <c r="E77" s="87"/>
    </row>
    <row r="78" spans="4:5" ht="14.25">
      <c r="D78" s="87"/>
      <c r="E78" s="87"/>
    </row>
    <row r="79" spans="4:5" ht="14.25">
      <c r="D79" s="87"/>
      <c r="E79" s="87"/>
    </row>
    <row r="80" spans="4:5" ht="14.25">
      <c r="D80" s="87"/>
      <c r="E80" s="87"/>
    </row>
    <row r="81" spans="4:5" ht="14.25">
      <c r="D81" s="87"/>
      <c r="E81" s="87"/>
    </row>
    <row r="82" spans="4:5" ht="14.25">
      <c r="D82" s="87"/>
      <c r="E82" s="87"/>
    </row>
    <row r="83" spans="4:5" ht="14.25">
      <c r="D83" s="87"/>
      <c r="E83" s="87"/>
    </row>
    <row r="84" spans="4:5" ht="14.25">
      <c r="D84" s="87"/>
      <c r="E84" s="87"/>
    </row>
    <row r="85" spans="4:5" ht="14.25">
      <c r="D85" s="87"/>
      <c r="E85" s="87"/>
    </row>
    <row r="86" spans="4:5" ht="14.25">
      <c r="D86" s="87"/>
      <c r="E86" s="87"/>
    </row>
    <row r="87" spans="4:5" ht="14.25">
      <c r="D87" s="87"/>
      <c r="E87" s="87"/>
    </row>
    <row r="88" spans="4:5" ht="14.25">
      <c r="D88" s="87"/>
      <c r="E88" s="87"/>
    </row>
    <row r="89" spans="4:5" ht="14.25">
      <c r="D89" s="87"/>
      <c r="E89" s="87"/>
    </row>
    <row r="90" spans="4:5" ht="14.25">
      <c r="D90" s="87"/>
      <c r="E90" s="87"/>
    </row>
    <row r="91" spans="4:5" ht="14.25">
      <c r="D91" s="87"/>
      <c r="E91" s="87"/>
    </row>
    <row r="92" spans="4:5" ht="14.25">
      <c r="D92" s="87"/>
      <c r="E92" s="87"/>
    </row>
    <row r="93" spans="4:5" ht="14.25">
      <c r="D93" s="87"/>
      <c r="E93" s="87"/>
    </row>
    <row r="94" spans="4:5" ht="14.25">
      <c r="D94" s="87"/>
      <c r="E94" s="87"/>
    </row>
    <row r="95" spans="4:5" ht="14.25">
      <c r="D95" s="87"/>
      <c r="E95" s="87"/>
    </row>
    <row r="96" spans="4:5" ht="14.25">
      <c r="D96" s="87"/>
      <c r="E96" s="87"/>
    </row>
    <row r="97" spans="4:5" ht="14.25">
      <c r="D97" s="87"/>
      <c r="E97" s="87"/>
    </row>
    <row r="98" spans="4:5" ht="14.25">
      <c r="D98" s="87"/>
      <c r="E98" s="87"/>
    </row>
    <row r="99" spans="4:5" ht="14.25">
      <c r="D99" s="87"/>
      <c r="E99" s="87"/>
    </row>
    <row r="100" spans="4:5" ht="14.25">
      <c r="D100" s="87"/>
      <c r="E100" s="87"/>
    </row>
    <row r="101" spans="4:5" ht="14.25">
      <c r="D101" s="87"/>
      <c r="E101" s="87"/>
    </row>
    <row r="102" spans="4:5" ht="14.25">
      <c r="D102" s="87"/>
      <c r="E102" s="87"/>
    </row>
    <row r="103" spans="4:5" ht="14.25">
      <c r="D103" s="87"/>
      <c r="E103" s="87"/>
    </row>
    <row r="104" spans="4:5" ht="14.25">
      <c r="D104" s="87"/>
      <c r="E104" s="87"/>
    </row>
    <row r="105" spans="4:5" ht="14.25">
      <c r="D105" s="87"/>
      <c r="E105" s="87"/>
    </row>
    <row r="106" spans="4:5" ht="14.25">
      <c r="D106" s="87"/>
      <c r="E106" s="87"/>
    </row>
    <row r="107" spans="4:5" ht="14.25">
      <c r="D107" s="87"/>
      <c r="E107" s="87"/>
    </row>
    <row r="108" spans="4:5" ht="14.25">
      <c r="D108" s="87"/>
      <c r="E108" s="87"/>
    </row>
    <row r="109" spans="4:5" ht="14.25">
      <c r="D109" s="87"/>
      <c r="E109" s="87"/>
    </row>
    <row r="110" spans="4:5" ht="14.25">
      <c r="D110" s="87"/>
      <c r="E110" s="87"/>
    </row>
    <row r="111" spans="4:5" ht="14.25">
      <c r="D111" s="87"/>
      <c r="E111" s="87"/>
    </row>
    <row r="112" spans="4:5" ht="14.25">
      <c r="D112" s="87"/>
      <c r="E112" s="87"/>
    </row>
    <row r="113" spans="4:5" ht="14.25">
      <c r="D113" s="87"/>
      <c r="E113" s="87"/>
    </row>
    <row r="114" spans="4:5" ht="14.25">
      <c r="D114" s="87"/>
      <c r="E114" s="87"/>
    </row>
    <row r="115" spans="4:5" ht="14.25">
      <c r="D115" s="87"/>
      <c r="E115" s="87"/>
    </row>
    <row r="116" spans="4:5" ht="14.25">
      <c r="D116" s="87"/>
      <c r="E116" s="87"/>
    </row>
    <row r="117" spans="4:5" ht="14.25">
      <c r="D117" s="87"/>
      <c r="E117" s="87"/>
    </row>
    <row r="118" spans="4:5" ht="14.25">
      <c r="D118" s="87"/>
      <c r="E118" s="87"/>
    </row>
    <row r="119" spans="4:5" ht="14.25">
      <c r="D119" s="87"/>
      <c r="E119" s="87"/>
    </row>
    <row r="120" spans="4:5" ht="14.25">
      <c r="D120" s="87"/>
      <c r="E120" s="87"/>
    </row>
    <row r="121" spans="4:5" ht="14.25">
      <c r="D121" s="87"/>
      <c r="E121" s="87"/>
    </row>
    <row r="122" spans="4:5" ht="14.25">
      <c r="D122" s="87"/>
      <c r="E122" s="87"/>
    </row>
    <row r="123" spans="4:5" ht="14.25">
      <c r="D123" s="87"/>
      <c r="E123" s="87"/>
    </row>
    <row r="124" spans="4:5" ht="14.25">
      <c r="D124" s="87"/>
      <c r="E124" s="87"/>
    </row>
    <row r="125" spans="4:5" ht="14.25">
      <c r="D125" s="87"/>
      <c r="E125" s="87"/>
    </row>
    <row r="126" spans="4:5" ht="14.25">
      <c r="D126" s="87"/>
      <c r="E126" s="87"/>
    </row>
    <row r="127" spans="4:5" ht="14.25">
      <c r="D127" s="87"/>
      <c r="E127" s="87"/>
    </row>
    <row r="128" spans="4:5" ht="14.25">
      <c r="D128" s="87"/>
      <c r="E128" s="87"/>
    </row>
    <row r="129" spans="4:5" ht="14.25">
      <c r="D129" s="87"/>
      <c r="E129" s="87"/>
    </row>
    <row r="130" spans="4:5" ht="14.25">
      <c r="D130" s="87"/>
      <c r="E130" s="87"/>
    </row>
    <row r="131" spans="4:5" ht="14.25">
      <c r="D131" s="87"/>
      <c r="E131" s="87"/>
    </row>
    <row r="132" spans="4:5" ht="14.25">
      <c r="D132" s="87"/>
      <c r="E132" s="87"/>
    </row>
    <row r="133" spans="4:5" ht="14.25">
      <c r="D133" s="87"/>
      <c r="E133" s="87"/>
    </row>
    <row r="134" spans="4:5" ht="14.25">
      <c r="D134" s="87"/>
      <c r="E134" s="87"/>
    </row>
    <row r="135" spans="4:5" ht="14.25">
      <c r="D135" s="87"/>
      <c r="E135" s="87"/>
    </row>
    <row r="136" spans="4:5" ht="14.25">
      <c r="D136" s="87"/>
      <c r="E136" s="87"/>
    </row>
    <row r="137" spans="4:5" ht="14.25">
      <c r="D137" s="87"/>
      <c r="E137" s="87"/>
    </row>
    <row r="138" spans="4:5" ht="14.25">
      <c r="D138" s="87"/>
      <c r="E138" s="87"/>
    </row>
    <row r="139" spans="4:5" ht="14.25">
      <c r="D139" s="200"/>
      <c r="E139" s="200"/>
    </row>
    <row r="140" spans="4:5" ht="14.25">
      <c r="D140" s="200"/>
      <c r="E140" s="200"/>
    </row>
    <row r="141" spans="4:5" ht="14.25">
      <c r="D141" s="200"/>
      <c r="E141" s="200"/>
    </row>
    <row r="142" spans="4:5" ht="14.25">
      <c r="D142" s="200"/>
      <c r="E142" s="200"/>
    </row>
    <row r="143" spans="4:5" ht="14.25">
      <c r="D143" s="200"/>
      <c r="E143" s="200"/>
    </row>
    <row r="144" spans="4:5" ht="14.25">
      <c r="D144" s="200"/>
      <c r="E144" s="200"/>
    </row>
    <row r="145" spans="4:5" ht="14.25">
      <c r="D145" s="200"/>
      <c r="E145" s="200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79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48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M21" sqref="AM21"/>
      <selection pane="bottomLeft" activeCell="AM21" sqref="AM21"/>
      <selection pane="bottomRight" activeCell="M9" sqref="M9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1.421875" style="1" customWidth="1"/>
    <col min="4" max="5" width="9.421875" style="40" customWidth="1"/>
    <col min="6" max="6" width="10.28125" style="8" customWidth="1"/>
    <col min="7" max="16384" width="9.421875" style="8" customWidth="1"/>
  </cols>
  <sheetData>
    <row r="1" spans="1:5" s="17" customFormat="1" ht="20.25">
      <c r="A1" s="16" t="s">
        <v>28</v>
      </c>
      <c r="D1" s="41"/>
      <c r="E1" s="41"/>
    </row>
    <row r="2" spans="1:8" s="645" customFormat="1" ht="48" customHeight="1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4.5" customHeight="1">
      <c r="A3" s="31"/>
      <c r="D3" s="406"/>
      <c r="E3" s="537"/>
    </row>
    <row r="4" spans="1:5" s="11" customFormat="1" ht="14.25" customHeight="1">
      <c r="A4" s="31" t="s">
        <v>85</v>
      </c>
      <c r="D4" s="421"/>
      <c r="E4" s="573"/>
    </row>
    <row r="5" spans="2:8" ht="14.25">
      <c r="B5" s="33" t="s">
        <v>39</v>
      </c>
      <c r="C5" s="8"/>
      <c r="D5" s="620">
        <v>396</v>
      </c>
      <c r="E5" s="572">
        <v>366</v>
      </c>
      <c r="F5" s="331">
        <v>338</v>
      </c>
      <c r="G5" s="117">
        <v>17.159763313609467</v>
      </c>
      <c r="H5" s="117">
        <v>8.196721311475418</v>
      </c>
    </row>
    <row r="6" spans="2:8" ht="14.25">
      <c r="B6" s="33" t="s">
        <v>40</v>
      </c>
      <c r="C6" s="8"/>
      <c r="D6" s="620">
        <v>127</v>
      </c>
      <c r="E6" s="572">
        <v>115</v>
      </c>
      <c r="F6" s="331">
        <v>126</v>
      </c>
      <c r="G6" s="117">
        <v>0.7936507936507908</v>
      </c>
      <c r="H6" s="117">
        <v>10.43478260869566</v>
      </c>
    </row>
    <row r="7" spans="2:8" ht="14.25">
      <c r="B7" s="33" t="s">
        <v>41</v>
      </c>
      <c r="C7" s="8"/>
      <c r="D7" s="620">
        <v>43</v>
      </c>
      <c r="E7" s="572">
        <v>67</v>
      </c>
      <c r="F7" s="331">
        <v>111</v>
      </c>
      <c r="G7" s="117">
        <v>-61.261261261261254</v>
      </c>
      <c r="H7" s="117">
        <v>-35.820895522388064</v>
      </c>
    </row>
    <row r="8" spans="2:8" ht="14.25">
      <c r="B8" s="33" t="s">
        <v>42</v>
      </c>
      <c r="C8" s="8"/>
      <c r="D8" s="620">
        <v>566</v>
      </c>
      <c r="E8" s="572">
        <v>548</v>
      </c>
      <c r="F8" s="331">
        <v>575</v>
      </c>
      <c r="G8" s="117">
        <v>-1.5652173913043521</v>
      </c>
      <c r="H8" s="117">
        <v>3.2846715328467058</v>
      </c>
    </row>
    <row r="9" spans="2:8" ht="14.25">
      <c r="B9" s="33" t="s">
        <v>7</v>
      </c>
      <c r="C9" s="8"/>
      <c r="D9" s="620">
        <v>408</v>
      </c>
      <c r="E9" s="572">
        <v>395</v>
      </c>
      <c r="F9" s="331">
        <v>352</v>
      </c>
      <c r="G9" s="117">
        <v>15.909090909090917</v>
      </c>
      <c r="H9" s="117">
        <v>3.2911392405063244</v>
      </c>
    </row>
    <row r="10" spans="2:8" ht="14.25">
      <c r="B10" s="33" t="s">
        <v>8</v>
      </c>
      <c r="C10" s="8"/>
      <c r="D10" s="620">
        <v>-42</v>
      </c>
      <c r="E10" s="572">
        <v>46</v>
      </c>
      <c r="F10" s="331">
        <v>34</v>
      </c>
      <c r="G10" s="117" t="s">
        <v>141</v>
      </c>
      <c r="H10" s="117" t="s">
        <v>141</v>
      </c>
    </row>
    <row r="11" spans="2:8" ht="14.25">
      <c r="B11" s="12" t="s">
        <v>44</v>
      </c>
      <c r="C11" s="8"/>
      <c r="D11" s="620">
        <v>200</v>
      </c>
      <c r="E11" s="572">
        <v>107</v>
      </c>
      <c r="F11" s="331">
        <v>189</v>
      </c>
      <c r="G11" s="117">
        <v>5.820105820105814</v>
      </c>
      <c r="H11" s="117">
        <v>86.91588785046729</v>
      </c>
    </row>
    <row r="12" spans="2:8" ht="12.75" customHeight="1">
      <c r="B12" s="12" t="s">
        <v>267</v>
      </c>
      <c r="C12" s="8"/>
      <c r="D12" s="620">
        <v>48</v>
      </c>
      <c r="E12" s="572">
        <v>19</v>
      </c>
      <c r="F12" s="331">
        <v>40</v>
      </c>
      <c r="G12" s="117">
        <v>19.999999999999996</v>
      </c>
      <c r="H12" s="117" t="s">
        <v>442</v>
      </c>
    </row>
    <row r="13" spans="2:8" ht="14.25">
      <c r="B13" s="12" t="s">
        <v>268</v>
      </c>
      <c r="C13" s="8"/>
      <c r="D13" s="620">
        <v>151</v>
      </c>
      <c r="E13" s="572">
        <v>87</v>
      </c>
      <c r="F13" s="331">
        <v>149</v>
      </c>
      <c r="G13" s="117">
        <v>1.342281879194629</v>
      </c>
      <c r="H13" s="117">
        <v>73.5632183908046</v>
      </c>
    </row>
    <row r="14" spans="3:8" ht="14.25">
      <c r="C14" s="8"/>
      <c r="D14" s="522"/>
      <c r="E14" s="504"/>
      <c r="F14" s="331"/>
      <c r="G14" s="109"/>
      <c r="H14" s="109"/>
    </row>
    <row r="15" spans="1:8" s="11" customFormat="1" ht="14.25" customHeight="1">
      <c r="A15" s="31" t="s">
        <v>263</v>
      </c>
      <c r="D15" s="538"/>
      <c r="E15" s="552"/>
      <c r="F15" s="331"/>
      <c r="G15" s="109"/>
      <c r="H15" s="109"/>
    </row>
    <row r="16" spans="2:8" ht="14.25">
      <c r="B16" s="33" t="s">
        <v>269</v>
      </c>
      <c r="C16" s="8"/>
      <c r="D16" s="401">
        <v>16274.464928160865</v>
      </c>
      <c r="E16" s="503">
        <v>15608</v>
      </c>
      <c r="F16" s="331">
        <v>15186</v>
      </c>
      <c r="G16" s="117">
        <v>7.1675551702941265</v>
      </c>
      <c r="H16" s="117">
        <v>4.27002132342944</v>
      </c>
    </row>
    <row r="17" spans="2:8" ht="14.25">
      <c r="B17" s="33" t="s">
        <v>264</v>
      </c>
      <c r="C17" s="8"/>
      <c r="D17" s="401">
        <v>29668</v>
      </c>
      <c r="E17" s="503">
        <v>26645</v>
      </c>
      <c r="F17" s="331">
        <v>25938.97552463525</v>
      </c>
      <c r="G17" s="117">
        <v>14.376144007010417</v>
      </c>
      <c r="H17" s="117">
        <v>11.345468192906738</v>
      </c>
    </row>
    <row r="18" spans="2:8" ht="14.25">
      <c r="B18" s="33" t="s">
        <v>50</v>
      </c>
      <c r="C18" s="8"/>
      <c r="D18" s="401">
        <v>29861</v>
      </c>
      <c r="E18" s="503">
        <v>26845</v>
      </c>
      <c r="F18" s="331">
        <v>26100.14013553567</v>
      </c>
      <c r="G18" s="117">
        <v>14.40934740171711</v>
      </c>
      <c r="H18" s="117">
        <v>11.234866828087164</v>
      </c>
    </row>
    <row r="19" spans="4:5" ht="14.25">
      <c r="D19" s="522"/>
      <c r="E19" s="503"/>
    </row>
    <row r="20" spans="2:5" ht="14.25">
      <c r="B20" s="246" t="s">
        <v>120</v>
      </c>
      <c r="C20" s="246" t="s">
        <v>121</v>
      </c>
      <c r="D20" s="334"/>
      <c r="E20" s="334"/>
    </row>
    <row r="21" spans="4:5" ht="14.25">
      <c r="D21" s="335"/>
      <c r="E21" s="335"/>
    </row>
    <row r="22" spans="4:5" ht="14.25">
      <c r="D22" s="334"/>
      <c r="E22" s="334"/>
    </row>
    <row r="23" spans="4:5" ht="14.25">
      <c r="D23" s="335"/>
      <c r="E23" s="335"/>
    </row>
    <row r="24" spans="4:5" ht="14.25">
      <c r="D24" s="334"/>
      <c r="E24" s="334"/>
    </row>
    <row r="25" spans="4:5" ht="14.25">
      <c r="D25" s="336"/>
      <c r="E25" s="336"/>
    </row>
    <row r="26" spans="4:5" ht="14.25">
      <c r="D26" s="337"/>
      <c r="E26" s="337"/>
    </row>
    <row r="27" spans="4:5" ht="14.25">
      <c r="D27" s="336"/>
      <c r="E27" s="336"/>
    </row>
    <row r="28" spans="4:5" ht="14.25">
      <c r="D28" s="337"/>
      <c r="E28" s="337"/>
    </row>
    <row r="29" spans="4:5" ht="14.25">
      <c r="D29" s="336"/>
      <c r="E29" s="336"/>
    </row>
    <row r="30" spans="4:5" ht="14.25">
      <c r="D30" s="87"/>
      <c r="E30" s="87"/>
    </row>
    <row r="31" spans="4:5" ht="14.25">
      <c r="D31" s="87"/>
      <c r="E31" s="87"/>
    </row>
    <row r="32" spans="4:5" ht="14.25">
      <c r="D32" s="87"/>
      <c r="E32" s="87"/>
    </row>
    <row r="33" spans="4:5" ht="14.25">
      <c r="D33" s="87"/>
      <c r="E33" s="87"/>
    </row>
    <row r="34" spans="4:5" ht="14.25">
      <c r="D34" s="87"/>
      <c r="E34" s="87"/>
    </row>
    <row r="35" spans="4:5" ht="14.25">
      <c r="D35" s="87"/>
      <c r="E35" s="87"/>
    </row>
    <row r="36" spans="4:5" ht="14.25">
      <c r="D36" s="87"/>
      <c r="E36" s="87"/>
    </row>
    <row r="37" spans="4:5" ht="14.25">
      <c r="D37" s="87"/>
      <c r="E37" s="87"/>
    </row>
    <row r="38" spans="4:5" ht="14.25">
      <c r="D38" s="87"/>
      <c r="E38" s="87"/>
    </row>
    <row r="39" spans="4:5" ht="14.25">
      <c r="D39" s="87"/>
      <c r="E39" s="87"/>
    </row>
    <row r="40" spans="4:5" ht="14.25">
      <c r="D40" s="87"/>
      <c r="E40" s="87"/>
    </row>
    <row r="41" spans="4:5" ht="14.25">
      <c r="D41" s="87"/>
      <c r="E41" s="87"/>
    </row>
    <row r="42" spans="4:5" ht="14.25">
      <c r="D42" s="87"/>
      <c r="E42" s="87"/>
    </row>
    <row r="43" spans="4:5" ht="14.25">
      <c r="D43" s="87"/>
      <c r="E43" s="87"/>
    </row>
    <row r="44" spans="4:5" ht="14.25">
      <c r="D44" s="87"/>
      <c r="E44" s="87"/>
    </row>
    <row r="45" spans="4:5" ht="14.25">
      <c r="D45" s="87"/>
      <c r="E45" s="87"/>
    </row>
    <row r="46" spans="4:5" ht="14.25">
      <c r="D46" s="87"/>
      <c r="E46" s="87"/>
    </row>
    <row r="47" spans="4:5" ht="14.25">
      <c r="D47" s="87"/>
      <c r="E47" s="87"/>
    </row>
    <row r="48" spans="4:5" ht="14.25">
      <c r="D48" s="87"/>
      <c r="E48" s="87"/>
    </row>
    <row r="49" spans="4:5" ht="14.25">
      <c r="D49" s="87"/>
      <c r="E49" s="87"/>
    </row>
    <row r="50" spans="4:5" ht="14.25">
      <c r="D50" s="87"/>
      <c r="E50" s="87"/>
    </row>
    <row r="51" spans="4:5" ht="14.25">
      <c r="D51" s="87"/>
      <c r="E51" s="87"/>
    </row>
    <row r="52" spans="4:5" ht="14.25">
      <c r="D52" s="87"/>
      <c r="E52" s="87"/>
    </row>
    <row r="53" spans="4:5" ht="14.25">
      <c r="D53" s="87"/>
      <c r="E53" s="87"/>
    </row>
    <row r="54" spans="4:5" ht="14.25">
      <c r="D54" s="87"/>
      <c r="E54" s="87"/>
    </row>
    <row r="55" spans="4:5" ht="14.25">
      <c r="D55" s="87"/>
      <c r="E55" s="87"/>
    </row>
    <row r="56" spans="4:5" ht="14.25">
      <c r="D56" s="87"/>
      <c r="E56" s="87"/>
    </row>
    <row r="57" spans="4:5" ht="14.25">
      <c r="D57" s="87"/>
      <c r="E57" s="87"/>
    </row>
    <row r="58" spans="4:5" ht="14.25">
      <c r="D58" s="87"/>
      <c r="E58" s="87"/>
    </row>
    <row r="59" spans="4:5" ht="14.25">
      <c r="D59" s="87"/>
      <c r="E59" s="87"/>
    </row>
    <row r="60" spans="4:5" ht="14.25">
      <c r="D60" s="87"/>
      <c r="E60" s="87"/>
    </row>
    <row r="61" spans="4:5" ht="14.25">
      <c r="D61" s="87"/>
      <c r="E61" s="87"/>
    </row>
    <row r="62" spans="4:5" ht="14.25">
      <c r="D62" s="87"/>
      <c r="E62" s="87"/>
    </row>
    <row r="63" spans="4:5" ht="14.25">
      <c r="D63" s="87"/>
      <c r="E63" s="87"/>
    </row>
    <row r="64" spans="4:5" ht="14.25">
      <c r="D64" s="87"/>
      <c r="E64" s="87"/>
    </row>
    <row r="65" spans="4:5" ht="14.25">
      <c r="D65" s="87"/>
      <c r="E65" s="87"/>
    </row>
    <row r="66" spans="4:5" ht="14.25">
      <c r="D66" s="87"/>
      <c r="E66" s="87"/>
    </row>
    <row r="67" spans="4:5" ht="14.25">
      <c r="D67" s="87"/>
      <c r="E67" s="87"/>
    </row>
    <row r="68" spans="4:5" ht="14.25">
      <c r="D68" s="87"/>
      <c r="E68" s="87"/>
    </row>
    <row r="69" spans="4:5" ht="14.25">
      <c r="D69" s="87"/>
      <c r="E69" s="87"/>
    </row>
    <row r="70" spans="4:5" ht="14.25">
      <c r="D70" s="87"/>
      <c r="E70" s="87"/>
    </row>
    <row r="71" spans="4:5" ht="14.25">
      <c r="D71" s="87"/>
      <c r="E71" s="87"/>
    </row>
    <row r="72" spans="4:5" ht="14.25">
      <c r="D72" s="87"/>
      <c r="E72" s="87"/>
    </row>
    <row r="73" spans="4:5" ht="14.25">
      <c r="D73" s="87"/>
      <c r="E73" s="87"/>
    </row>
    <row r="74" spans="4:5" ht="14.25">
      <c r="D74" s="87"/>
      <c r="E74" s="87"/>
    </row>
    <row r="75" spans="4:5" ht="14.25">
      <c r="D75" s="87"/>
      <c r="E75" s="87"/>
    </row>
    <row r="76" spans="4:5" ht="14.25">
      <c r="D76" s="87"/>
      <c r="E76" s="87"/>
    </row>
    <row r="77" spans="4:5" ht="14.25">
      <c r="D77" s="87"/>
      <c r="E77" s="87"/>
    </row>
    <row r="78" spans="4:5" ht="14.25">
      <c r="D78" s="87"/>
      <c r="E78" s="87"/>
    </row>
    <row r="79" spans="4:5" ht="14.25">
      <c r="D79" s="87"/>
      <c r="E79" s="87"/>
    </row>
    <row r="80" spans="4:5" ht="14.25">
      <c r="D80" s="87"/>
      <c r="E80" s="87"/>
    </row>
    <row r="81" spans="4:5" ht="14.25">
      <c r="D81" s="87"/>
      <c r="E81" s="87"/>
    </row>
    <row r="82" spans="4:5" ht="14.25">
      <c r="D82" s="87"/>
      <c r="E82" s="87"/>
    </row>
    <row r="83" spans="4:5" ht="14.25">
      <c r="D83" s="87"/>
      <c r="E83" s="87"/>
    </row>
    <row r="84" spans="4:5" ht="14.25">
      <c r="D84" s="87"/>
      <c r="E84" s="87"/>
    </row>
    <row r="85" spans="4:5" ht="14.25">
      <c r="D85" s="87"/>
      <c r="E85" s="87"/>
    </row>
    <row r="86" spans="4:5" ht="14.25">
      <c r="D86" s="87"/>
      <c r="E86" s="87"/>
    </row>
    <row r="87" spans="4:5" ht="14.25">
      <c r="D87" s="87"/>
      <c r="E87" s="87"/>
    </row>
    <row r="88" spans="4:5" ht="14.25">
      <c r="D88" s="87"/>
      <c r="E88" s="87"/>
    </row>
    <row r="89" spans="4:5" ht="14.25">
      <c r="D89" s="87"/>
      <c r="E89" s="87"/>
    </row>
    <row r="90" spans="4:5" ht="14.25">
      <c r="D90" s="87"/>
      <c r="E90" s="87"/>
    </row>
    <row r="91" spans="4:5" ht="14.25">
      <c r="D91" s="87"/>
      <c r="E91" s="87"/>
    </row>
    <row r="92" spans="4:5" ht="14.25">
      <c r="D92" s="87"/>
      <c r="E92" s="87"/>
    </row>
    <row r="93" spans="4:5" ht="14.25">
      <c r="D93" s="87"/>
      <c r="E93" s="87"/>
    </row>
    <row r="94" spans="4:5" ht="14.25">
      <c r="D94" s="87"/>
      <c r="E94" s="87"/>
    </row>
    <row r="95" spans="4:5" ht="14.25">
      <c r="D95" s="87"/>
      <c r="E95" s="87"/>
    </row>
    <row r="96" spans="4:5" ht="14.25">
      <c r="D96" s="87"/>
      <c r="E96" s="87"/>
    </row>
    <row r="97" spans="4:5" ht="14.25">
      <c r="D97" s="87"/>
      <c r="E97" s="87"/>
    </row>
    <row r="98" spans="4:5" ht="14.25">
      <c r="D98" s="87"/>
      <c r="E98" s="87"/>
    </row>
    <row r="99" spans="4:5" ht="14.25">
      <c r="D99" s="87"/>
      <c r="E99" s="87"/>
    </row>
    <row r="100" spans="4:5" ht="14.25">
      <c r="D100" s="87"/>
      <c r="E100" s="87"/>
    </row>
    <row r="101" spans="4:5" ht="14.25">
      <c r="D101" s="87"/>
      <c r="E101" s="87"/>
    </row>
    <row r="102" spans="4:5" ht="14.25">
      <c r="D102" s="87"/>
      <c r="E102" s="87"/>
    </row>
    <row r="103" spans="4:5" ht="14.25">
      <c r="D103" s="87"/>
      <c r="E103" s="87"/>
    </row>
    <row r="104" spans="4:5" ht="14.25">
      <c r="D104" s="87"/>
      <c r="E104" s="87"/>
    </row>
    <row r="105" spans="4:5" ht="14.25">
      <c r="D105" s="87"/>
      <c r="E105" s="87"/>
    </row>
    <row r="106" spans="4:5" ht="14.25">
      <c r="D106" s="87"/>
      <c r="E106" s="87"/>
    </row>
    <row r="107" spans="4:5" ht="14.25">
      <c r="D107" s="87"/>
      <c r="E107" s="87"/>
    </row>
    <row r="108" spans="4:5" ht="14.25">
      <c r="D108" s="87"/>
      <c r="E108" s="87"/>
    </row>
    <row r="109" spans="4:5" ht="14.25">
      <c r="D109" s="87"/>
      <c r="E109" s="87"/>
    </row>
    <row r="110" spans="4:5" ht="14.25">
      <c r="D110" s="87"/>
      <c r="E110" s="87"/>
    </row>
    <row r="111" spans="4:5" ht="14.25">
      <c r="D111" s="87"/>
      <c r="E111" s="87"/>
    </row>
    <row r="112" spans="4:5" ht="14.25">
      <c r="D112" s="87"/>
      <c r="E112" s="87"/>
    </row>
    <row r="113" spans="4:5" ht="14.25">
      <c r="D113" s="87"/>
      <c r="E113" s="87"/>
    </row>
    <row r="114" spans="4:5" ht="14.25">
      <c r="D114" s="87"/>
      <c r="E114" s="87"/>
    </row>
    <row r="115" spans="4:5" ht="14.25">
      <c r="D115" s="87"/>
      <c r="E115" s="87"/>
    </row>
    <row r="116" spans="4:5" ht="14.25">
      <c r="D116" s="87"/>
      <c r="E116" s="87"/>
    </row>
    <row r="117" spans="4:5" ht="14.25">
      <c r="D117" s="87"/>
      <c r="E117" s="87"/>
    </row>
    <row r="118" spans="4:5" ht="14.25">
      <c r="D118" s="87"/>
      <c r="E118" s="87"/>
    </row>
    <row r="119" spans="4:5" ht="14.25">
      <c r="D119" s="87"/>
      <c r="E119" s="87"/>
    </row>
    <row r="120" spans="4:5" ht="14.25">
      <c r="D120" s="87"/>
      <c r="E120" s="87"/>
    </row>
    <row r="121" spans="4:5" ht="14.25">
      <c r="D121" s="87"/>
      <c r="E121" s="87"/>
    </row>
    <row r="122" spans="4:5" ht="14.25">
      <c r="D122" s="87"/>
      <c r="E122" s="87"/>
    </row>
    <row r="123" spans="4:5" ht="14.25">
      <c r="D123" s="87"/>
      <c r="E123" s="87"/>
    </row>
    <row r="124" spans="4:5" ht="14.25">
      <c r="D124" s="87"/>
      <c r="E124" s="87"/>
    </row>
    <row r="125" spans="4:5" ht="14.25">
      <c r="D125" s="87"/>
      <c r="E125" s="87"/>
    </row>
    <row r="126" spans="4:5" ht="14.25">
      <c r="D126" s="87"/>
      <c r="E126" s="87"/>
    </row>
    <row r="127" spans="4:5" ht="14.25">
      <c r="D127" s="87"/>
      <c r="E127" s="87"/>
    </row>
    <row r="128" spans="4:5" ht="14.25">
      <c r="D128" s="87"/>
      <c r="E128" s="87"/>
    </row>
    <row r="129" spans="4:5" ht="14.25">
      <c r="D129" s="87"/>
      <c r="E129" s="87"/>
    </row>
    <row r="130" spans="4:5" ht="14.25">
      <c r="D130" s="87"/>
      <c r="E130" s="87"/>
    </row>
    <row r="131" spans="4:5" ht="14.25">
      <c r="D131" s="87"/>
      <c r="E131" s="87"/>
    </row>
    <row r="132" spans="4:5" ht="14.25">
      <c r="D132" s="87"/>
      <c r="E132" s="87"/>
    </row>
    <row r="133" spans="4:5" ht="14.25">
      <c r="D133" s="87"/>
      <c r="E133" s="87"/>
    </row>
    <row r="134" spans="4:5" ht="14.25">
      <c r="D134" s="87"/>
      <c r="E134" s="87"/>
    </row>
    <row r="135" spans="4:5" ht="14.25">
      <c r="D135" s="87"/>
      <c r="E135" s="87"/>
    </row>
    <row r="136" spans="4:5" ht="14.25">
      <c r="D136" s="87"/>
      <c r="E136" s="87"/>
    </row>
    <row r="137" spans="4:5" ht="14.25">
      <c r="D137" s="87"/>
      <c r="E137" s="87"/>
    </row>
    <row r="138" spans="4:5" ht="14.25">
      <c r="D138" s="87"/>
      <c r="E138" s="87"/>
    </row>
    <row r="139" spans="4:5" ht="14.25">
      <c r="D139" s="87"/>
      <c r="E139" s="87"/>
    </row>
    <row r="140" spans="4:5" ht="14.25">
      <c r="D140" s="87"/>
      <c r="E140" s="87"/>
    </row>
    <row r="141" spans="4:5" ht="14.25">
      <c r="D141" s="87"/>
      <c r="E141" s="87"/>
    </row>
    <row r="142" spans="4:5" ht="14.25">
      <c r="D142" s="200"/>
      <c r="E142" s="200"/>
    </row>
    <row r="143" spans="4:5" ht="14.25">
      <c r="D143" s="200"/>
      <c r="E143" s="200"/>
    </row>
    <row r="144" spans="4:5" ht="14.25">
      <c r="D144" s="200"/>
      <c r="E144" s="200"/>
    </row>
    <row r="145" spans="4:5" ht="14.25">
      <c r="D145" s="200"/>
      <c r="E145" s="200"/>
    </row>
    <row r="146" spans="4:5" ht="14.25">
      <c r="D146" s="200"/>
      <c r="E146" s="200"/>
    </row>
    <row r="147" spans="4:5" ht="14.25">
      <c r="D147" s="200"/>
      <c r="E147" s="200"/>
    </row>
    <row r="148" spans="4:5" ht="14.25">
      <c r="D148" s="200"/>
      <c r="E148" s="200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4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M21" sqref="AM21"/>
      <selection pane="bottomLeft" activeCell="AM21" sqref="AM21"/>
      <selection pane="bottomRight" activeCell="K9" sqref="K9"/>
    </sheetView>
  </sheetViews>
  <sheetFormatPr defaultColWidth="9.421875" defaultRowHeight="12.75"/>
  <cols>
    <col min="1" max="1" width="4.00390625" style="8" customWidth="1"/>
    <col min="2" max="2" width="4.421875" style="8" customWidth="1"/>
    <col min="3" max="3" width="41.421875" style="1" customWidth="1"/>
    <col min="4" max="5" width="9.57421875" style="40" customWidth="1"/>
    <col min="6" max="16384" width="9.421875" style="8" customWidth="1"/>
  </cols>
  <sheetData>
    <row r="1" spans="1:5" s="17" customFormat="1" ht="20.25">
      <c r="A1" s="16" t="s">
        <v>125</v>
      </c>
      <c r="D1" s="41"/>
      <c r="E1" s="41"/>
    </row>
    <row r="2" spans="1:8" s="645" customFormat="1" ht="49.5" customHeight="1">
      <c r="A2" s="699" t="s">
        <v>31</v>
      </c>
      <c r="B2" s="699"/>
      <c r="C2" s="699"/>
      <c r="D2" s="649" t="s">
        <v>393</v>
      </c>
      <c r="E2" s="649" t="s">
        <v>36</v>
      </c>
      <c r="F2" s="663" t="s">
        <v>37</v>
      </c>
      <c r="G2" s="649" t="s">
        <v>395</v>
      </c>
      <c r="H2" s="649" t="s">
        <v>394</v>
      </c>
    </row>
    <row r="3" spans="1:5" s="11" customFormat="1" ht="6.75" customHeight="1">
      <c r="A3" s="31"/>
      <c r="D3" s="403"/>
      <c r="E3" s="515"/>
    </row>
    <row r="4" spans="1:5" s="11" customFormat="1" ht="14.25" customHeight="1">
      <c r="A4" s="31" t="s">
        <v>85</v>
      </c>
      <c r="D4" s="403"/>
      <c r="E4" s="515"/>
    </row>
    <row r="5" spans="2:8" ht="14.25">
      <c r="B5" s="33" t="s">
        <v>39</v>
      </c>
      <c r="C5" s="8"/>
      <c r="D5" s="401">
        <v>214</v>
      </c>
      <c r="E5" s="503">
        <v>224</v>
      </c>
      <c r="F5" s="331">
        <v>206</v>
      </c>
      <c r="G5" s="117">
        <v>3.8834951456310662</v>
      </c>
      <c r="H5" s="117">
        <v>-4.46428571428571</v>
      </c>
    </row>
    <row r="6" spans="2:8" ht="14.25">
      <c r="B6" s="33" t="s">
        <v>40</v>
      </c>
      <c r="C6" s="225"/>
      <c r="D6" s="401">
        <v>38</v>
      </c>
      <c r="E6" s="503">
        <v>35</v>
      </c>
      <c r="F6" s="331">
        <v>42</v>
      </c>
      <c r="G6" s="117">
        <v>-9.523809523809524</v>
      </c>
      <c r="H6" s="117">
        <v>8.571428571428562</v>
      </c>
    </row>
    <row r="7" spans="2:8" ht="14.25">
      <c r="B7" s="33" t="s">
        <v>41</v>
      </c>
      <c r="C7" s="225"/>
      <c r="D7" s="401">
        <v>6</v>
      </c>
      <c r="E7" s="503">
        <v>-10</v>
      </c>
      <c r="F7" s="331">
        <v>18</v>
      </c>
      <c r="G7" s="117">
        <v>-66.66666666666667</v>
      </c>
      <c r="H7" s="117" t="s">
        <v>141</v>
      </c>
    </row>
    <row r="8" spans="2:8" ht="14.25">
      <c r="B8" s="33" t="s">
        <v>42</v>
      </c>
      <c r="C8" s="8"/>
      <c r="D8" s="401">
        <v>258</v>
      </c>
      <c r="E8" s="503">
        <v>249</v>
      </c>
      <c r="F8" s="331">
        <v>266</v>
      </c>
      <c r="G8" s="117">
        <v>-3.007518796992481</v>
      </c>
      <c r="H8" s="117">
        <v>3.6144578313253017</v>
      </c>
    </row>
    <row r="9" spans="2:8" ht="14.25">
      <c r="B9" s="33" t="s">
        <v>7</v>
      </c>
      <c r="C9" s="8"/>
      <c r="D9" s="401">
        <v>55</v>
      </c>
      <c r="E9" s="503">
        <v>64</v>
      </c>
      <c r="F9" s="331">
        <v>56</v>
      </c>
      <c r="G9" s="117">
        <v>-1.7857142857142905</v>
      </c>
      <c r="H9" s="117">
        <v>-14.0625</v>
      </c>
    </row>
    <row r="10" spans="2:8" ht="14.25">
      <c r="B10" s="33" t="s">
        <v>8</v>
      </c>
      <c r="C10" s="8"/>
      <c r="D10" s="329">
        <v>127</v>
      </c>
      <c r="E10" s="44">
        <v>-13</v>
      </c>
      <c r="F10" s="331">
        <v>-67</v>
      </c>
      <c r="G10" s="117" t="s">
        <v>141</v>
      </c>
      <c r="H10" s="117" t="s">
        <v>141</v>
      </c>
    </row>
    <row r="11" spans="2:8" ht="14.25">
      <c r="B11" s="12" t="s">
        <v>44</v>
      </c>
      <c r="C11" s="8"/>
      <c r="D11" s="401">
        <v>76</v>
      </c>
      <c r="E11" s="503">
        <v>198</v>
      </c>
      <c r="F11" s="331">
        <v>277</v>
      </c>
      <c r="G11" s="117">
        <v>-72.56317689530685</v>
      </c>
      <c r="H11" s="117">
        <v>-61.61616161616161</v>
      </c>
    </row>
    <row r="12" spans="2:8" ht="14.25">
      <c r="B12" s="12" t="s">
        <v>267</v>
      </c>
      <c r="C12" s="8"/>
      <c r="D12" s="401">
        <v>17</v>
      </c>
      <c r="E12" s="503">
        <v>64</v>
      </c>
      <c r="F12" s="331">
        <v>71</v>
      </c>
      <c r="G12" s="117">
        <v>-76.05633802816901</v>
      </c>
      <c r="H12" s="117">
        <v>-73.4375</v>
      </c>
    </row>
    <row r="13" spans="2:8" ht="14.25">
      <c r="B13" s="12" t="s">
        <v>268</v>
      </c>
      <c r="C13" s="8"/>
      <c r="D13" s="401">
        <v>59</v>
      </c>
      <c r="E13" s="503">
        <v>134</v>
      </c>
      <c r="F13" s="331">
        <v>206</v>
      </c>
      <c r="G13" s="117">
        <v>-71.35922330097088</v>
      </c>
      <c r="H13" s="117">
        <v>-55.970149253731336</v>
      </c>
    </row>
    <row r="14" spans="3:8" ht="14.25">
      <c r="C14" s="8"/>
      <c r="D14" s="522"/>
      <c r="E14" s="504"/>
      <c r="F14" s="331"/>
      <c r="G14" s="109"/>
      <c r="H14" s="109"/>
    </row>
    <row r="15" spans="1:8" s="11" customFormat="1" ht="14.25" customHeight="1">
      <c r="A15" s="31" t="s">
        <v>263</v>
      </c>
      <c r="D15" s="538"/>
      <c r="E15" s="552"/>
      <c r="F15" s="331"/>
      <c r="G15" s="109"/>
      <c r="H15" s="109"/>
    </row>
    <row r="16" spans="2:8" ht="14.25">
      <c r="B16" s="33" t="s">
        <v>269</v>
      </c>
      <c r="C16" s="8"/>
      <c r="D16" s="401">
        <v>29359</v>
      </c>
      <c r="E16" s="503">
        <v>27298</v>
      </c>
      <c r="F16" s="331">
        <v>28438</v>
      </c>
      <c r="G16" s="117">
        <v>3.238624375835153</v>
      </c>
      <c r="H16" s="117">
        <v>7.550003663272031</v>
      </c>
    </row>
    <row r="17" spans="2:8" ht="14.25">
      <c r="B17" s="33" t="s">
        <v>264</v>
      </c>
      <c r="C17" s="8"/>
      <c r="D17" s="401">
        <v>46818</v>
      </c>
      <c r="E17" s="503">
        <v>39406</v>
      </c>
      <c r="F17" s="331">
        <v>42343.2206710925</v>
      </c>
      <c r="G17" s="117">
        <v>10.567876647045903</v>
      </c>
      <c r="H17" s="117">
        <v>18.809318377912</v>
      </c>
    </row>
    <row r="18" spans="2:8" ht="14.25">
      <c r="B18" s="33" t="s">
        <v>50</v>
      </c>
      <c r="C18" s="8"/>
      <c r="D18" s="401">
        <v>46818</v>
      </c>
      <c r="E18" s="503">
        <v>39406</v>
      </c>
      <c r="F18" s="331">
        <v>42343.2206710925</v>
      </c>
      <c r="G18" s="117">
        <v>10.567876647045903</v>
      </c>
      <c r="H18" s="117">
        <v>18.809318377912</v>
      </c>
    </row>
    <row r="19" spans="3:5" ht="14.25">
      <c r="C19" s="8"/>
      <c r="D19" s="522"/>
      <c r="E19" s="503"/>
    </row>
    <row r="20" spans="2:5" ht="14.25">
      <c r="B20" s="246" t="s">
        <v>120</v>
      </c>
      <c r="C20" s="246" t="s">
        <v>121</v>
      </c>
      <c r="D20" s="334"/>
      <c r="E20" s="574"/>
    </row>
    <row r="21" spans="4:5" ht="14.25">
      <c r="D21" s="335"/>
      <c r="E21" s="335"/>
    </row>
    <row r="22" spans="4:5" ht="14.25">
      <c r="D22" s="334"/>
      <c r="E22" s="334"/>
    </row>
    <row r="23" spans="4:5" ht="14.25">
      <c r="D23" s="335"/>
      <c r="E23" s="335"/>
    </row>
    <row r="24" spans="4:5" ht="14.25">
      <c r="D24" s="334"/>
      <c r="E24" s="334"/>
    </row>
    <row r="25" spans="4:5" ht="14.25">
      <c r="D25" s="336"/>
      <c r="E25" s="336"/>
    </row>
    <row r="26" spans="4:5" ht="14.25">
      <c r="D26" s="337"/>
      <c r="E26" s="337"/>
    </row>
    <row r="27" spans="4:5" ht="14.25">
      <c r="D27" s="336"/>
      <c r="E27" s="336"/>
    </row>
    <row r="28" spans="4:5" ht="14.25">
      <c r="D28" s="337"/>
      <c r="E28" s="337"/>
    </row>
    <row r="29" spans="4:5" ht="14.25">
      <c r="D29" s="336"/>
      <c r="E29" s="336"/>
    </row>
    <row r="30" spans="4:5" ht="14.25">
      <c r="D30" s="87"/>
      <c r="E30" s="87"/>
    </row>
    <row r="31" spans="4:5" ht="14.25">
      <c r="D31" s="87"/>
      <c r="E31" s="87"/>
    </row>
    <row r="32" spans="4:5" ht="14.25">
      <c r="D32" s="87"/>
      <c r="E32" s="87"/>
    </row>
    <row r="33" spans="4:5" ht="14.25">
      <c r="D33" s="87"/>
      <c r="E33" s="87"/>
    </row>
    <row r="34" spans="4:5" ht="14.25">
      <c r="D34" s="87"/>
      <c r="E34" s="87"/>
    </row>
    <row r="35" spans="4:5" ht="14.25">
      <c r="D35" s="87"/>
      <c r="E35" s="87"/>
    </row>
    <row r="36" spans="4:5" ht="14.25">
      <c r="D36" s="87"/>
      <c r="E36" s="87"/>
    </row>
    <row r="37" spans="4:5" ht="14.25">
      <c r="D37" s="87"/>
      <c r="E37" s="87"/>
    </row>
    <row r="38" spans="4:5" ht="14.25">
      <c r="D38" s="87"/>
      <c r="E38" s="87"/>
    </row>
    <row r="39" spans="4:5" ht="14.25">
      <c r="D39" s="87"/>
      <c r="E39" s="87"/>
    </row>
    <row r="40" spans="4:5" ht="14.25">
      <c r="D40" s="87"/>
      <c r="E40" s="87"/>
    </row>
    <row r="41" spans="4:5" ht="14.25">
      <c r="D41" s="87"/>
      <c r="E41" s="87"/>
    </row>
    <row r="42" spans="4:5" ht="14.25">
      <c r="D42" s="87"/>
      <c r="E42" s="87"/>
    </row>
    <row r="43" spans="4:5" ht="14.25">
      <c r="D43" s="87"/>
      <c r="E43" s="87"/>
    </row>
    <row r="44" spans="4:5" ht="14.25">
      <c r="D44" s="87"/>
      <c r="E44" s="87"/>
    </row>
    <row r="45" spans="4:5" ht="14.25">
      <c r="D45" s="87"/>
      <c r="E45" s="87"/>
    </row>
    <row r="46" spans="4:5" ht="14.25">
      <c r="D46" s="87"/>
      <c r="E46" s="87"/>
    </row>
    <row r="47" spans="4:5" ht="14.25">
      <c r="D47" s="87"/>
      <c r="E47" s="87"/>
    </row>
    <row r="48" spans="4:5" ht="14.25">
      <c r="D48" s="87"/>
      <c r="E48" s="87"/>
    </row>
    <row r="49" spans="4:5" ht="14.25">
      <c r="D49" s="87"/>
      <c r="E49" s="87"/>
    </row>
    <row r="50" spans="4:5" ht="14.25">
      <c r="D50" s="87"/>
      <c r="E50" s="87"/>
    </row>
    <row r="51" spans="4:5" ht="14.25">
      <c r="D51" s="87"/>
      <c r="E51" s="87"/>
    </row>
    <row r="52" spans="4:5" ht="14.25">
      <c r="D52" s="87"/>
      <c r="E52" s="87"/>
    </row>
    <row r="53" spans="4:5" ht="14.25">
      <c r="D53" s="87"/>
      <c r="E53" s="87"/>
    </row>
    <row r="54" spans="4:5" ht="14.25">
      <c r="D54" s="87"/>
      <c r="E54" s="87"/>
    </row>
    <row r="55" spans="4:5" ht="14.25">
      <c r="D55" s="87"/>
      <c r="E55" s="87"/>
    </row>
    <row r="56" spans="4:5" ht="14.25">
      <c r="D56" s="87"/>
      <c r="E56" s="87"/>
    </row>
    <row r="57" spans="4:5" ht="14.25">
      <c r="D57" s="87"/>
      <c r="E57" s="87"/>
    </row>
    <row r="58" spans="4:5" ht="14.25">
      <c r="D58" s="87"/>
      <c r="E58" s="87"/>
    </row>
    <row r="59" spans="4:5" ht="14.25">
      <c r="D59" s="87"/>
      <c r="E59" s="87"/>
    </row>
    <row r="60" spans="4:5" ht="14.25">
      <c r="D60" s="87"/>
      <c r="E60" s="87"/>
    </row>
    <row r="61" spans="4:5" ht="14.25">
      <c r="D61" s="87"/>
      <c r="E61" s="87"/>
    </row>
    <row r="62" spans="4:5" ht="14.25">
      <c r="D62" s="87"/>
      <c r="E62" s="87"/>
    </row>
    <row r="63" spans="4:5" ht="14.25">
      <c r="D63" s="87"/>
      <c r="E63" s="87"/>
    </row>
    <row r="64" spans="4:5" ht="14.25">
      <c r="D64" s="87"/>
      <c r="E64" s="87"/>
    </row>
    <row r="65" spans="4:5" ht="14.25">
      <c r="D65" s="87"/>
      <c r="E65" s="87"/>
    </row>
    <row r="66" spans="4:5" ht="14.25">
      <c r="D66" s="87"/>
      <c r="E66" s="87"/>
    </row>
    <row r="67" spans="4:5" ht="14.25">
      <c r="D67" s="87"/>
      <c r="E67" s="87"/>
    </row>
    <row r="68" spans="4:5" ht="14.25">
      <c r="D68" s="87"/>
      <c r="E68" s="87"/>
    </row>
    <row r="69" spans="4:5" ht="14.25">
      <c r="D69" s="87"/>
      <c r="E69" s="87"/>
    </row>
    <row r="70" spans="4:5" ht="14.25">
      <c r="D70" s="87"/>
      <c r="E70" s="87"/>
    </row>
    <row r="71" spans="4:5" ht="14.25">
      <c r="D71" s="87"/>
      <c r="E71" s="87"/>
    </row>
    <row r="72" spans="4:5" ht="14.25">
      <c r="D72" s="87"/>
      <c r="E72" s="87"/>
    </row>
    <row r="73" spans="4:5" ht="14.25">
      <c r="D73" s="87"/>
      <c r="E73" s="87"/>
    </row>
    <row r="74" spans="4:5" ht="14.25">
      <c r="D74" s="87"/>
      <c r="E74" s="87"/>
    </row>
    <row r="75" spans="4:5" ht="14.25">
      <c r="D75" s="87"/>
      <c r="E75" s="87"/>
    </row>
    <row r="76" spans="4:5" ht="14.25">
      <c r="D76" s="87"/>
      <c r="E76" s="87"/>
    </row>
    <row r="77" spans="4:5" ht="14.25">
      <c r="D77" s="87"/>
      <c r="E77" s="87"/>
    </row>
    <row r="78" spans="4:5" ht="14.25">
      <c r="D78" s="87"/>
      <c r="E78" s="87"/>
    </row>
    <row r="79" spans="4:5" ht="14.25">
      <c r="D79" s="87"/>
      <c r="E79" s="87"/>
    </row>
    <row r="80" spans="4:5" ht="14.25">
      <c r="D80" s="87"/>
      <c r="E80" s="87"/>
    </row>
    <row r="81" spans="4:5" ht="14.25">
      <c r="D81" s="87"/>
      <c r="E81" s="87"/>
    </row>
    <row r="82" spans="4:5" ht="14.25">
      <c r="D82" s="87"/>
      <c r="E82" s="87"/>
    </row>
    <row r="83" spans="4:5" ht="14.25">
      <c r="D83" s="87"/>
      <c r="E83" s="87"/>
    </row>
    <row r="84" spans="4:5" ht="14.25">
      <c r="D84" s="87"/>
      <c r="E84" s="87"/>
    </row>
    <row r="85" spans="4:5" ht="14.25">
      <c r="D85" s="87"/>
      <c r="E85" s="87"/>
    </row>
    <row r="86" spans="4:5" ht="14.25">
      <c r="D86" s="87"/>
      <c r="E86" s="87"/>
    </row>
    <row r="87" spans="4:5" ht="14.25">
      <c r="D87" s="87"/>
      <c r="E87" s="87"/>
    </row>
    <row r="88" spans="4:5" ht="14.25">
      <c r="D88" s="87"/>
      <c r="E88" s="87"/>
    </row>
    <row r="89" spans="4:5" ht="14.25">
      <c r="D89" s="87"/>
      <c r="E89" s="87"/>
    </row>
    <row r="90" spans="4:5" ht="14.25">
      <c r="D90" s="87"/>
      <c r="E90" s="87"/>
    </row>
    <row r="91" spans="4:5" ht="14.25">
      <c r="D91" s="87"/>
      <c r="E91" s="87"/>
    </row>
    <row r="92" spans="4:5" ht="14.25">
      <c r="D92" s="87"/>
      <c r="E92" s="87"/>
    </row>
    <row r="93" spans="4:5" ht="14.25">
      <c r="D93" s="87"/>
      <c r="E93" s="87"/>
    </row>
    <row r="94" spans="4:5" ht="14.25">
      <c r="D94" s="87"/>
      <c r="E94" s="87"/>
    </row>
    <row r="95" spans="4:5" ht="14.25">
      <c r="D95" s="87"/>
      <c r="E95" s="87"/>
    </row>
    <row r="96" spans="4:5" ht="14.25">
      <c r="D96" s="87"/>
      <c r="E96" s="87"/>
    </row>
    <row r="97" spans="4:5" ht="14.25">
      <c r="D97" s="87"/>
      <c r="E97" s="87"/>
    </row>
    <row r="98" spans="4:5" ht="14.25">
      <c r="D98" s="87"/>
      <c r="E98" s="87"/>
    </row>
    <row r="99" spans="4:5" ht="14.25">
      <c r="D99" s="87"/>
      <c r="E99" s="87"/>
    </row>
    <row r="100" spans="4:5" ht="14.25">
      <c r="D100" s="87"/>
      <c r="E100" s="87"/>
    </row>
    <row r="101" spans="4:5" ht="14.25">
      <c r="D101" s="87"/>
      <c r="E101" s="87"/>
    </row>
    <row r="102" spans="4:5" ht="14.25">
      <c r="D102" s="87"/>
      <c r="E102" s="87"/>
    </row>
    <row r="103" spans="4:5" ht="14.25">
      <c r="D103" s="87"/>
      <c r="E103" s="87"/>
    </row>
    <row r="104" spans="4:5" ht="14.25">
      <c r="D104" s="87"/>
      <c r="E104" s="87"/>
    </row>
    <row r="105" spans="4:5" ht="14.25">
      <c r="D105" s="87"/>
      <c r="E105" s="87"/>
    </row>
    <row r="106" spans="4:5" ht="14.25">
      <c r="D106" s="87"/>
      <c r="E106" s="87"/>
    </row>
    <row r="107" spans="4:5" ht="14.25">
      <c r="D107" s="87"/>
      <c r="E107" s="87"/>
    </row>
    <row r="108" spans="4:5" ht="14.25">
      <c r="D108" s="87"/>
      <c r="E108" s="87"/>
    </row>
    <row r="109" spans="4:5" ht="14.25">
      <c r="D109" s="87"/>
      <c r="E109" s="87"/>
    </row>
    <row r="110" spans="4:5" ht="14.25">
      <c r="D110" s="87"/>
      <c r="E110" s="87"/>
    </row>
    <row r="111" spans="4:5" ht="14.25">
      <c r="D111" s="87"/>
      <c r="E111" s="87"/>
    </row>
    <row r="112" spans="4:5" ht="14.25">
      <c r="D112" s="87"/>
      <c r="E112" s="87"/>
    </row>
    <row r="113" spans="4:5" ht="14.25">
      <c r="D113" s="87"/>
      <c r="E113" s="87"/>
    </row>
    <row r="114" spans="4:5" ht="14.25">
      <c r="D114" s="87"/>
      <c r="E114" s="87"/>
    </row>
    <row r="115" spans="4:5" ht="14.25">
      <c r="D115" s="87"/>
      <c r="E115" s="87"/>
    </row>
    <row r="116" spans="4:5" ht="14.25">
      <c r="D116" s="87"/>
      <c r="E116" s="87"/>
    </row>
    <row r="117" spans="4:5" ht="14.25">
      <c r="D117" s="87"/>
      <c r="E117" s="87"/>
    </row>
    <row r="118" spans="4:5" ht="14.25">
      <c r="D118" s="87"/>
      <c r="E118" s="87"/>
    </row>
    <row r="119" spans="4:5" ht="14.25">
      <c r="D119" s="87"/>
      <c r="E119" s="87"/>
    </row>
    <row r="120" spans="4:5" ht="14.25">
      <c r="D120" s="87"/>
      <c r="E120" s="87"/>
    </row>
    <row r="121" spans="4:5" ht="14.25">
      <c r="D121" s="87"/>
      <c r="E121" s="87"/>
    </row>
    <row r="122" spans="4:5" ht="14.25">
      <c r="D122" s="87"/>
      <c r="E122" s="87"/>
    </row>
    <row r="123" spans="4:5" ht="14.25">
      <c r="D123" s="87"/>
      <c r="E123" s="87"/>
    </row>
    <row r="124" spans="4:5" ht="14.25">
      <c r="D124" s="87"/>
      <c r="E124" s="87"/>
    </row>
    <row r="125" spans="4:5" ht="14.25">
      <c r="D125" s="87"/>
      <c r="E125" s="87"/>
    </row>
    <row r="126" spans="4:5" ht="14.25">
      <c r="D126" s="87"/>
      <c r="E126" s="87"/>
    </row>
    <row r="127" spans="4:5" ht="14.25">
      <c r="D127" s="87"/>
      <c r="E127" s="87"/>
    </row>
    <row r="128" spans="4:5" ht="14.25">
      <c r="D128" s="87"/>
      <c r="E128" s="87"/>
    </row>
    <row r="129" spans="4:5" ht="14.25">
      <c r="D129" s="87"/>
      <c r="E129" s="87"/>
    </row>
    <row r="130" spans="4:5" ht="14.25">
      <c r="D130" s="87"/>
      <c r="E130" s="87"/>
    </row>
    <row r="131" spans="4:5" ht="14.25">
      <c r="D131" s="87"/>
      <c r="E131" s="87"/>
    </row>
    <row r="132" spans="4:5" ht="14.25">
      <c r="D132" s="87"/>
      <c r="E132" s="87"/>
    </row>
    <row r="133" spans="4:5" ht="14.25">
      <c r="D133" s="87"/>
      <c r="E133" s="87"/>
    </row>
    <row r="134" spans="4:5" ht="14.25">
      <c r="D134" s="87"/>
      <c r="E134" s="87"/>
    </row>
    <row r="135" spans="4:5" ht="14.25">
      <c r="D135" s="200"/>
      <c r="E135" s="200"/>
    </row>
    <row r="136" spans="4:5" ht="14.25">
      <c r="D136" s="200"/>
      <c r="E136" s="200"/>
    </row>
    <row r="137" spans="4:5" ht="14.25">
      <c r="D137" s="200"/>
      <c r="E137" s="200"/>
    </row>
    <row r="138" spans="4:5" ht="14.25">
      <c r="D138" s="200"/>
      <c r="E138" s="200"/>
    </row>
    <row r="139" spans="4:5" ht="14.25">
      <c r="D139" s="200"/>
      <c r="E139" s="200"/>
    </row>
    <row r="140" spans="4:5" ht="14.25">
      <c r="D140" s="200"/>
      <c r="E140" s="200"/>
    </row>
    <row r="141" spans="4:5" ht="14.25">
      <c r="D141" s="200"/>
      <c r="E141" s="200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showGridLines="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6" sqref="K36"/>
    </sheetView>
  </sheetViews>
  <sheetFormatPr defaultColWidth="9.140625" defaultRowHeight="12.75"/>
  <cols>
    <col min="1" max="1" width="2.00390625" style="0" customWidth="1"/>
    <col min="2" max="2" width="60.8515625" style="0" customWidth="1"/>
    <col min="3" max="3" width="10.57421875" style="317" customWidth="1"/>
    <col min="4" max="4" width="10.57421875" style="318" customWidth="1"/>
    <col min="5" max="5" width="8.421875" style="308" customWidth="1"/>
    <col min="6" max="6" width="11.421875" style="308" customWidth="1"/>
    <col min="7" max="7" width="7.7109375" style="308" bestFit="1" customWidth="1"/>
  </cols>
  <sheetData>
    <row r="1" spans="1:7" s="119" customFormat="1" ht="20.25">
      <c r="A1" s="118" t="s">
        <v>433</v>
      </c>
      <c r="C1" s="286"/>
      <c r="D1" s="287"/>
      <c r="E1" s="288"/>
      <c r="F1" s="289"/>
      <c r="G1" s="290"/>
    </row>
    <row r="2" spans="1:7" s="665" customFormat="1" ht="15">
      <c r="A2" s="701" t="s">
        <v>31</v>
      </c>
      <c r="B2" s="701"/>
      <c r="C2" s="701"/>
      <c r="D2" s="664"/>
      <c r="E2" s="291"/>
      <c r="F2" s="292"/>
      <c r="G2" s="291"/>
    </row>
    <row r="3" spans="1:7" ht="15.75" thickBot="1">
      <c r="A3" s="14"/>
      <c r="B3" s="14"/>
      <c r="C3" s="293"/>
      <c r="D3" s="294"/>
      <c r="E3" s="295"/>
      <c r="F3" s="296"/>
      <c r="G3" s="295"/>
    </row>
    <row r="4" spans="2:7" s="14" customFormat="1" ht="15.75" customHeight="1" thickTop="1">
      <c r="B4" s="51"/>
      <c r="C4" s="671" t="s">
        <v>272</v>
      </c>
      <c r="D4" s="671" t="s">
        <v>272</v>
      </c>
      <c r="E4" s="322" t="s">
        <v>271</v>
      </c>
      <c r="F4" s="671" t="s">
        <v>270</v>
      </c>
      <c r="G4" s="322" t="s">
        <v>271</v>
      </c>
    </row>
    <row r="5" spans="2:7" s="14" customFormat="1" ht="16.5" customHeight="1" thickBot="1">
      <c r="B5" s="52" t="s">
        <v>276</v>
      </c>
      <c r="C5" s="672" t="s">
        <v>398</v>
      </c>
      <c r="D5" s="673">
        <v>2021</v>
      </c>
      <c r="E5" s="323" t="s">
        <v>277</v>
      </c>
      <c r="F5" s="673">
        <v>2021</v>
      </c>
      <c r="G5" s="323" t="s">
        <v>277</v>
      </c>
    </row>
    <row r="6" spans="2:7" s="14" customFormat="1" ht="15.75" thickTop="1">
      <c r="B6" s="102"/>
      <c r="C6" s="297"/>
      <c r="D6" s="298"/>
      <c r="E6" s="299"/>
      <c r="F6" s="300"/>
      <c r="G6" s="301"/>
    </row>
    <row r="7" spans="2:7" s="14" customFormat="1" ht="15">
      <c r="B7" s="54" t="s">
        <v>278</v>
      </c>
      <c r="C7" s="302"/>
      <c r="D7" s="303"/>
      <c r="E7" s="299"/>
      <c r="F7" s="300"/>
      <c r="G7" s="299"/>
    </row>
    <row r="8" spans="2:7" s="14" customFormat="1" ht="15">
      <c r="B8" s="84" t="s">
        <v>86</v>
      </c>
      <c r="C8" s="79">
        <v>5778</v>
      </c>
      <c r="D8" s="66">
        <v>5092</v>
      </c>
      <c r="E8" s="44">
        <v>13.472113118617447</v>
      </c>
      <c r="F8" s="66">
        <v>5093</v>
      </c>
      <c r="G8" s="68">
        <v>13.449833104260755</v>
      </c>
    </row>
    <row r="9" spans="2:7" s="14" customFormat="1" ht="15">
      <c r="B9" s="84" t="s">
        <v>91</v>
      </c>
      <c r="C9" s="79">
        <v>1137</v>
      </c>
      <c r="D9" s="66">
        <v>896</v>
      </c>
      <c r="E9" s="432">
        <v>26.89732142857142</v>
      </c>
      <c r="F9" s="66">
        <v>849</v>
      </c>
      <c r="G9" s="592">
        <v>33.92226148409894</v>
      </c>
    </row>
    <row r="10" spans="2:7" s="14" customFormat="1" ht="15">
      <c r="B10" s="121" t="s">
        <v>39</v>
      </c>
      <c r="C10" s="434">
        <v>4641</v>
      </c>
      <c r="D10" s="252">
        <v>4196</v>
      </c>
      <c r="E10" s="433">
        <v>10.605338417540523</v>
      </c>
      <c r="F10" s="252">
        <v>4244</v>
      </c>
      <c r="G10" s="593">
        <v>9.354382657869941</v>
      </c>
    </row>
    <row r="11" spans="2:7" s="14" customFormat="1" ht="15">
      <c r="B11" s="84" t="s">
        <v>40</v>
      </c>
      <c r="C11" s="79">
        <v>1659</v>
      </c>
      <c r="D11" s="66">
        <v>1821</v>
      </c>
      <c r="E11" s="67">
        <v>-8.896210873146625</v>
      </c>
      <c r="F11" s="66">
        <v>1703</v>
      </c>
      <c r="G11" s="68">
        <v>-2.5836758661186177</v>
      </c>
    </row>
    <row r="12" spans="2:7" s="14" customFormat="1" ht="15">
      <c r="B12" s="84" t="s">
        <v>108</v>
      </c>
      <c r="C12" s="79">
        <v>1060</v>
      </c>
      <c r="D12" s="66">
        <v>1040</v>
      </c>
      <c r="E12" s="67">
        <v>1.9230769230769162</v>
      </c>
      <c r="F12" s="66">
        <v>751</v>
      </c>
      <c r="G12" s="67">
        <v>41.1451398135819</v>
      </c>
    </row>
    <row r="13" spans="2:7" s="14" customFormat="1" ht="15">
      <c r="B13" s="84" t="s">
        <v>110</v>
      </c>
      <c r="C13" s="45">
        <v>49</v>
      </c>
      <c r="D13" s="66">
        <v>310</v>
      </c>
      <c r="E13" s="67">
        <v>-84.19354838709677</v>
      </c>
      <c r="F13" s="66">
        <v>77</v>
      </c>
      <c r="G13" s="67">
        <v>-36.36363636363637</v>
      </c>
    </row>
    <row r="14" spans="2:7" s="14" customFormat="1" ht="15">
      <c r="B14" s="124" t="s">
        <v>109</v>
      </c>
      <c r="C14" s="79">
        <v>130</v>
      </c>
      <c r="D14" s="66">
        <v>76</v>
      </c>
      <c r="E14" s="67">
        <v>71.05263157894737</v>
      </c>
      <c r="F14" s="66">
        <v>183</v>
      </c>
      <c r="G14" s="123">
        <v>-28.96174863387978</v>
      </c>
    </row>
    <row r="15" spans="2:7" s="14" customFormat="1" ht="15">
      <c r="B15" s="122" t="s">
        <v>6</v>
      </c>
      <c r="C15" s="434">
        <v>2898</v>
      </c>
      <c r="D15" s="252">
        <v>3247</v>
      </c>
      <c r="E15" s="433">
        <v>-10.748383122882665</v>
      </c>
      <c r="F15" s="252">
        <v>2714</v>
      </c>
      <c r="G15" s="593">
        <v>6.779661016949157</v>
      </c>
    </row>
    <row r="16" spans="2:7" s="14" customFormat="1" ht="15">
      <c r="B16" s="3" t="s">
        <v>42</v>
      </c>
      <c r="C16" s="79">
        <v>7539</v>
      </c>
      <c r="D16" s="66">
        <v>7443</v>
      </c>
      <c r="E16" s="432">
        <v>1.2898024989923318</v>
      </c>
      <c r="F16" s="66">
        <v>6958</v>
      </c>
      <c r="G16" s="67">
        <v>8.350100603621735</v>
      </c>
    </row>
    <row r="17" spans="2:7" s="14" customFormat="1" ht="15">
      <c r="B17" s="84" t="s">
        <v>279</v>
      </c>
      <c r="C17" s="79">
        <v>2054</v>
      </c>
      <c r="D17" s="66">
        <v>1913</v>
      </c>
      <c r="E17" s="67">
        <v>7.370622059592269</v>
      </c>
      <c r="F17" s="66">
        <v>1962</v>
      </c>
      <c r="G17" s="67">
        <v>4.689092762487257</v>
      </c>
    </row>
    <row r="18" spans="2:7" s="14" customFormat="1" ht="15">
      <c r="B18" s="124" t="s">
        <v>280</v>
      </c>
      <c r="C18" s="114">
        <v>1248</v>
      </c>
      <c r="D18" s="66">
        <v>1217</v>
      </c>
      <c r="E18" s="67">
        <v>2.5472473294987585</v>
      </c>
      <c r="F18" s="66">
        <v>1477</v>
      </c>
      <c r="G18" s="123">
        <v>-15.504400812457686</v>
      </c>
    </row>
    <row r="19" spans="2:7" s="14" customFormat="1" ht="15">
      <c r="B19" s="122" t="s">
        <v>281</v>
      </c>
      <c r="C19" s="467">
        <v>3302</v>
      </c>
      <c r="D19" s="252">
        <v>3130</v>
      </c>
      <c r="E19" s="433">
        <v>5.495207667731639</v>
      </c>
      <c r="F19" s="252">
        <v>3439</v>
      </c>
      <c r="G19" s="125">
        <v>-3.983716196568765</v>
      </c>
    </row>
    <row r="20" spans="2:7" s="14" customFormat="1" ht="15">
      <c r="B20" s="54" t="s">
        <v>43</v>
      </c>
      <c r="C20" s="79">
        <v>4237</v>
      </c>
      <c r="D20" s="66">
        <v>4313</v>
      </c>
      <c r="E20" s="67">
        <v>-1.7621145374449365</v>
      </c>
      <c r="F20" s="66">
        <v>3519</v>
      </c>
      <c r="G20" s="67">
        <v>20.40352372833192</v>
      </c>
    </row>
    <row r="21" spans="2:7" s="14" customFormat="1" ht="15">
      <c r="B21" s="84" t="s">
        <v>8</v>
      </c>
      <c r="C21" s="34">
        <v>101</v>
      </c>
      <c r="D21" s="66">
        <v>89</v>
      </c>
      <c r="E21" s="432">
        <v>13.483146067415742</v>
      </c>
      <c r="F21" s="66">
        <v>-37</v>
      </c>
      <c r="G21" s="592" t="s">
        <v>141</v>
      </c>
    </row>
    <row r="22" spans="2:7" s="14" customFormat="1" ht="15">
      <c r="B22" s="54" t="s">
        <v>282</v>
      </c>
      <c r="C22" s="79">
        <v>4136</v>
      </c>
      <c r="D22" s="66">
        <v>4224</v>
      </c>
      <c r="E22" s="67">
        <v>-2.083333333333337</v>
      </c>
      <c r="F22" s="66">
        <v>3556</v>
      </c>
      <c r="G22" s="592">
        <v>16.310461192350957</v>
      </c>
    </row>
    <row r="23" spans="2:7" s="14" customFormat="1" ht="15">
      <c r="B23" s="124" t="s">
        <v>267</v>
      </c>
      <c r="C23" s="79">
        <v>519</v>
      </c>
      <c r="D23" s="66">
        <v>511</v>
      </c>
      <c r="E23" s="432">
        <v>1.5655577299412915</v>
      </c>
      <c r="F23" s="66">
        <v>462</v>
      </c>
      <c r="G23" s="123">
        <v>12.337662337662337</v>
      </c>
    </row>
    <row r="24" spans="2:7" s="14" customFormat="1" ht="15.75" thickBot="1">
      <c r="B24" s="127" t="s">
        <v>268</v>
      </c>
      <c r="C24" s="468">
        <v>3617</v>
      </c>
      <c r="D24" s="264">
        <v>3713</v>
      </c>
      <c r="E24" s="128">
        <v>-2.5855103689738757</v>
      </c>
      <c r="F24" s="264">
        <v>3094</v>
      </c>
      <c r="G24" s="128">
        <v>16.90368455074338</v>
      </c>
    </row>
    <row r="25" spans="2:7" s="14" customFormat="1" ht="15" thickTop="1">
      <c r="B25" s="84"/>
      <c r="C25" s="66"/>
      <c r="D25" s="431"/>
      <c r="F25" s="71"/>
      <c r="G25" s="67"/>
    </row>
    <row r="26" spans="2:7" s="14" customFormat="1" ht="14.25">
      <c r="B26" s="84" t="s">
        <v>283</v>
      </c>
      <c r="C26" s="66"/>
      <c r="D26" s="431"/>
      <c r="F26" s="71"/>
      <c r="G26" s="67"/>
    </row>
    <row r="27" spans="2:7" s="14" customFormat="1" ht="15">
      <c r="B27" s="54" t="s">
        <v>284</v>
      </c>
      <c r="C27" s="324">
        <v>3616</v>
      </c>
      <c r="D27" s="66">
        <v>3712</v>
      </c>
      <c r="E27" s="67">
        <v>-2.5862068965517238</v>
      </c>
      <c r="F27" s="66">
        <v>3093</v>
      </c>
      <c r="G27" s="67">
        <v>16.90914969285484</v>
      </c>
    </row>
    <row r="28" spans="2:7" s="14" customFormat="1" ht="15">
      <c r="B28" s="124" t="s">
        <v>285</v>
      </c>
      <c r="C28" s="349">
        <v>1</v>
      </c>
      <c r="D28" s="66">
        <v>1</v>
      </c>
      <c r="E28" s="123">
        <v>0</v>
      </c>
      <c r="F28" s="66">
        <v>1</v>
      </c>
      <c r="G28" s="123">
        <v>0</v>
      </c>
    </row>
    <row r="29" spans="2:7" s="14" customFormat="1" ht="15.75" thickBot="1">
      <c r="B29" s="129"/>
      <c r="C29" s="469">
        <v>3617</v>
      </c>
      <c r="D29" s="264">
        <v>3713</v>
      </c>
      <c r="E29" s="128">
        <v>-2.5855103689738757</v>
      </c>
      <c r="F29" s="264">
        <v>3094</v>
      </c>
      <c r="G29" s="128">
        <v>16.90368455074338</v>
      </c>
    </row>
    <row r="30" spans="1:7" ht="15" thickTop="1">
      <c r="A30" s="14"/>
      <c r="B30" s="12"/>
      <c r="C30" s="278"/>
      <c r="D30" s="86"/>
      <c r="E30" s="304"/>
      <c r="F30" s="305"/>
      <c r="G30" s="304"/>
    </row>
    <row r="31" spans="1:7" ht="14.25">
      <c r="A31" s="14"/>
      <c r="B31" s="12"/>
      <c r="C31" s="278"/>
      <c r="D31" s="86"/>
      <c r="E31" s="304"/>
      <c r="F31" s="305"/>
      <c r="G31" s="304"/>
    </row>
    <row r="32" spans="2:7" ht="15">
      <c r="B32" s="90" t="s">
        <v>434</v>
      </c>
      <c r="C32" s="278"/>
      <c r="D32" s="86"/>
      <c r="E32" s="306"/>
      <c r="F32" s="307"/>
      <c r="G32" s="306"/>
    </row>
    <row r="33" spans="1:7" ht="15" thickBot="1">
      <c r="A33" s="14"/>
      <c r="B33" s="12"/>
      <c r="C33" s="278"/>
      <c r="D33" s="86"/>
      <c r="E33" s="304"/>
      <c r="F33" s="305"/>
      <c r="G33" s="304"/>
    </row>
    <row r="34" spans="1:7" ht="17.25" customHeight="1" thickTop="1">
      <c r="A34" s="14"/>
      <c r="B34" s="51"/>
      <c r="C34" s="341" t="s">
        <v>272</v>
      </c>
      <c r="D34" s="340" t="s">
        <v>272</v>
      </c>
      <c r="E34" s="322" t="s">
        <v>271</v>
      </c>
      <c r="F34" s="341" t="s">
        <v>270</v>
      </c>
      <c r="G34" s="322" t="s">
        <v>271</v>
      </c>
    </row>
    <row r="35" spans="1:7" ht="15.75" thickBot="1">
      <c r="A35" s="14"/>
      <c r="B35" s="52" t="s">
        <v>276</v>
      </c>
      <c r="C35" s="342" t="s">
        <v>398</v>
      </c>
      <c r="D35" s="342">
        <v>2021</v>
      </c>
      <c r="E35" s="323" t="s">
        <v>277</v>
      </c>
      <c r="F35" s="342">
        <v>2021</v>
      </c>
      <c r="G35" s="323" t="s">
        <v>277</v>
      </c>
    </row>
    <row r="36" spans="1:7" ht="15" thickTop="1">
      <c r="A36" s="14"/>
      <c r="B36" s="102"/>
      <c r="C36" s="91"/>
      <c r="D36" s="71"/>
      <c r="E36" s="67"/>
      <c r="F36" s="203"/>
      <c r="G36" s="67"/>
    </row>
    <row r="37" spans="1:7" ht="15">
      <c r="A37" s="14"/>
      <c r="B37" s="54" t="s">
        <v>268</v>
      </c>
      <c r="C37" s="79">
        <v>3617</v>
      </c>
      <c r="D37" s="66">
        <v>3713</v>
      </c>
      <c r="E37" s="44">
        <v>-2.5855103689738757</v>
      </c>
      <c r="F37" s="66">
        <v>3094</v>
      </c>
      <c r="G37" s="44">
        <v>16.90368455074338</v>
      </c>
    </row>
    <row r="38" spans="1:7" ht="15">
      <c r="A38" s="14"/>
      <c r="B38" s="54"/>
      <c r="C38" s="91"/>
      <c r="D38" s="268"/>
      <c r="E38" s="67"/>
      <c r="F38" s="268"/>
      <c r="G38" s="67"/>
    </row>
    <row r="39" spans="1:7" ht="15">
      <c r="A39" s="14"/>
      <c r="B39" s="54" t="s">
        <v>286</v>
      </c>
      <c r="C39" s="91"/>
      <c r="D39" s="268"/>
      <c r="E39" s="67"/>
      <c r="F39" s="268"/>
      <c r="G39" s="67"/>
    </row>
    <row r="40" spans="1:7" ht="15">
      <c r="A40" s="14"/>
      <c r="B40" s="54"/>
      <c r="C40" s="91"/>
      <c r="D40" s="268"/>
      <c r="E40" s="67"/>
      <c r="F40" s="268"/>
      <c r="G40" s="67"/>
    </row>
    <row r="41" spans="1:7" ht="30" customHeight="1">
      <c r="A41" s="14"/>
      <c r="B41" s="54" t="s">
        <v>287</v>
      </c>
      <c r="C41" s="91"/>
      <c r="D41" s="268"/>
      <c r="E41" s="67"/>
      <c r="F41" s="66"/>
      <c r="G41" s="67"/>
    </row>
    <row r="42" spans="1:7" ht="15">
      <c r="A42" s="14"/>
      <c r="B42" s="84" t="s">
        <v>288</v>
      </c>
      <c r="C42" s="114">
        <v>-23</v>
      </c>
      <c r="D42" s="66">
        <v>272</v>
      </c>
      <c r="E42" s="44" t="s">
        <v>141</v>
      </c>
      <c r="F42" s="66">
        <v>89</v>
      </c>
      <c r="G42" s="44" t="s">
        <v>141</v>
      </c>
    </row>
    <row r="43" spans="1:7" ht="15" customHeight="1">
      <c r="A43" s="14"/>
      <c r="B43" s="84" t="s">
        <v>289</v>
      </c>
      <c r="C43" s="114">
        <v>6</v>
      </c>
      <c r="D43" s="66">
        <v>6</v>
      </c>
      <c r="E43" s="44">
        <v>0</v>
      </c>
      <c r="F43" s="66">
        <v>6</v>
      </c>
      <c r="G43" s="44">
        <v>0</v>
      </c>
    </row>
    <row r="44" spans="1:7" ht="30" customHeight="1">
      <c r="A44" s="14"/>
      <c r="B44" s="237" t="s">
        <v>290</v>
      </c>
      <c r="C44" s="114"/>
      <c r="D44" s="66"/>
      <c r="E44" s="44"/>
      <c r="F44" s="66"/>
      <c r="G44" s="44"/>
    </row>
    <row r="45" spans="1:7" ht="15" customHeight="1">
      <c r="A45" s="14"/>
      <c r="B45" s="55" t="s">
        <v>291</v>
      </c>
      <c r="C45" s="114">
        <v>-1439</v>
      </c>
      <c r="D45" s="44">
        <v>-206</v>
      </c>
      <c r="E45" s="44" t="s">
        <v>443</v>
      </c>
      <c r="F45" s="44">
        <v>-107</v>
      </c>
      <c r="G45" s="44" t="s">
        <v>443</v>
      </c>
    </row>
    <row r="46" spans="1:7" ht="15" customHeight="1">
      <c r="A46" s="14"/>
      <c r="B46" s="55" t="s">
        <v>292</v>
      </c>
      <c r="C46" s="114">
        <v>66</v>
      </c>
      <c r="D46" s="44">
        <v>-163</v>
      </c>
      <c r="E46" s="44" t="s">
        <v>141</v>
      </c>
      <c r="F46" s="44">
        <v>0</v>
      </c>
      <c r="G46" s="44" t="s">
        <v>141</v>
      </c>
    </row>
    <row r="47" spans="1:7" ht="15" customHeight="1">
      <c r="A47" s="14"/>
      <c r="B47" s="56" t="s">
        <v>293</v>
      </c>
      <c r="C47" s="114">
        <v>92</v>
      </c>
      <c r="D47" s="44">
        <v>19</v>
      </c>
      <c r="E47" s="44" t="s">
        <v>442</v>
      </c>
      <c r="F47" s="44">
        <v>4</v>
      </c>
      <c r="G47" s="44" t="s">
        <v>442</v>
      </c>
    </row>
    <row r="48" spans="1:7" ht="15" customHeight="1">
      <c r="A48" s="14"/>
      <c r="B48" s="84" t="s">
        <v>424</v>
      </c>
      <c r="C48" s="34"/>
      <c r="D48" s="66"/>
      <c r="E48" s="44"/>
      <c r="F48" s="66"/>
      <c r="G48" s="44"/>
    </row>
    <row r="49" spans="1:7" ht="15" customHeight="1">
      <c r="A49" s="14"/>
      <c r="B49" s="55" t="s">
        <v>291</v>
      </c>
      <c r="C49" s="34">
        <v>-2072</v>
      </c>
      <c r="D49" s="66">
        <v>-118</v>
      </c>
      <c r="E49" s="44" t="s">
        <v>443</v>
      </c>
      <c r="F49" s="66">
        <v>-326</v>
      </c>
      <c r="G49" s="44" t="s">
        <v>443</v>
      </c>
    </row>
    <row r="50" spans="1:7" ht="15" customHeight="1">
      <c r="A50" s="14"/>
      <c r="B50" s="55" t="s">
        <v>292</v>
      </c>
      <c r="C50" s="114">
        <v>-177</v>
      </c>
      <c r="D50" s="66">
        <v>-78</v>
      </c>
      <c r="E50" s="44" t="s">
        <v>443</v>
      </c>
      <c r="F50" s="66">
        <v>-149</v>
      </c>
      <c r="G50" s="44">
        <v>-18.791946308724828</v>
      </c>
    </row>
    <row r="51" spans="1:7" ht="14.25" customHeight="1">
      <c r="A51" s="14"/>
      <c r="B51" s="56" t="s">
        <v>293</v>
      </c>
      <c r="C51" s="114">
        <v>162</v>
      </c>
      <c r="D51" s="66">
        <v>25</v>
      </c>
      <c r="E51" s="44" t="s">
        <v>442</v>
      </c>
      <c r="F51" s="66">
        <v>40</v>
      </c>
      <c r="G51" s="44" t="s">
        <v>442</v>
      </c>
    </row>
    <row r="52" spans="1:7" ht="14.25">
      <c r="A52" s="14"/>
      <c r="B52" s="56"/>
      <c r="C52" s="92"/>
      <c r="D52" s="66"/>
      <c r="E52" s="44"/>
      <c r="F52" s="66"/>
      <c r="G52" s="44"/>
    </row>
    <row r="53" spans="1:7" ht="30">
      <c r="A53" s="14"/>
      <c r="B53" s="54" t="s">
        <v>294</v>
      </c>
      <c r="C53" s="92"/>
      <c r="D53" s="66"/>
      <c r="E53" s="44"/>
      <c r="F53" s="66"/>
      <c r="G53" s="44"/>
    </row>
    <row r="54" spans="1:7" ht="48" customHeight="1">
      <c r="A54" s="14"/>
      <c r="B54" s="237" t="s">
        <v>295</v>
      </c>
      <c r="C54" s="34">
        <v>-82</v>
      </c>
      <c r="D54" s="66">
        <v>118</v>
      </c>
      <c r="E54" s="44" t="s">
        <v>141</v>
      </c>
      <c r="F54" s="66">
        <v>4</v>
      </c>
      <c r="G54" s="44" t="s">
        <v>141</v>
      </c>
    </row>
    <row r="55" spans="1:7" ht="29.25">
      <c r="A55" s="14"/>
      <c r="B55" s="237" t="s">
        <v>296</v>
      </c>
      <c r="C55" s="483">
        <v>40</v>
      </c>
      <c r="D55" s="66">
        <v>-32</v>
      </c>
      <c r="E55" s="44" t="s">
        <v>141</v>
      </c>
      <c r="F55" s="66">
        <v>0</v>
      </c>
      <c r="G55" s="44" t="s">
        <v>141</v>
      </c>
    </row>
    <row r="56" spans="1:7" ht="15">
      <c r="A56" s="14"/>
      <c r="B56" s="146" t="s">
        <v>423</v>
      </c>
      <c r="C56" s="349">
        <v>-5</v>
      </c>
      <c r="D56" s="458">
        <v>0</v>
      </c>
      <c r="E56" s="123" t="s">
        <v>141</v>
      </c>
      <c r="F56" s="458">
        <v>-11</v>
      </c>
      <c r="G56" s="123">
        <v>54.54545454545454</v>
      </c>
    </row>
    <row r="57" spans="1:7" ht="15">
      <c r="A57" s="14"/>
      <c r="B57" s="122" t="s">
        <v>297</v>
      </c>
      <c r="C57" s="349">
        <v>-3432</v>
      </c>
      <c r="D57" s="123">
        <v>-157</v>
      </c>
      <c r="E57" s="125" t="s">
        <v>443</v>
      </c>
      <c r="F57" s="482">
        <v>-450</v>
      </c>
      <c r="G57" s="125" t="s">
        <v>443</v>
      </c>
    </row>
    <row r="58" spans="1:7" ht="15.75" thickBot="1">
      <c r="A58" s="14"/>
      <c r="B58" s="127" t="s">
        <v>298</v>
      </c>
      <c r="C58" s="469">
        <v>185</v>
      </c>
      <c r="D58" s="128">
        <v>3556</v>
      </c>
      <c r="E58" s="263">
        <v>-94.79752530933632</v>
      </c>
      <c r="F58" s="264">
        <v>2644</v>
      </c>
      <c r="G58" s="263">
        <v>-93.00302571860817</v>
      </c>
    </row>
    <row r="59" spans="1:7" ht="15" thickTop="1">
      <c r="A59" s="14"/>
      <c r="B59" s="84"/>
      <c r="C59" s="615"/>
      <c r="D59" s="67"/>
      <c r="E59" s="67"/>
      <c r="F59" s="67"/>
      <c r="G59" s="67"/>
    </row>
    <row r="60" spans="1:7" ht="14.25">
      <c r="A60" s="14"/>
      <c r="B60" s="84" t="s">
        <v>283</v>
      </c>
      <c r="C60" s="615"/>
      <c r="D60" s="203"/>
      <c r="E60" s="67"/>
      <c r="F60" s="203"/>
      <c r="G60" s="67"/>
    </row>
    <row r="61" spans="1:7" ht="15">
      <c r="A61" s="14"/>
      <c r="B61" s="54" t="s">
        <v>284</v>
      </c>
      <c r="C61" s="484">
        <v>188</v>
      </c>
      <c r="D61" s="204">
        <v>3553</v>
      </c>
      <c r="E61" s="44">
        <v>-94.70869687587954</v>
      </c>
      <c r="F61" s="204">
        <v>2641</v>
      </c>
      <c r="G61" s="44">
        <v>-92.8814842862552</v>
      </c>
    </row>
    <row r="62" spans="1:7" ht="15">
      <c r="A62" s="14"/>
      <c r="B62" s="124" t="s">
        <v>285</v>
      </c>
      <c r="C62" s="492">
        <v>-3</v>
      </c>
      <c r="D62" s="204">
        <v>3</v>
      </c>
      <c r="E62" s="125" t="s">
        <v>141</v>
      </c>
      <c r="F62" s="204">
        <v>3</v>
      </c>
      <c r="G62" s="125" t="s">
        <v>141</v>
      </c>
    </row>
    <row r="63" spans="1:7" ht="19.5" customHeight="1" thickBot="1">
      <c r="A63" s="14"/>
      <c r="B63" s="129"/>
      <c r="C63" s="485">
        <v>185</v>
      </c>
      <c r="D63" s="328">
        <v>3556</v>
      </c>
      <c r="E63" s="263">
        <v>-94.79752530933632</v>
      </c>
      <c r="F63" s="328">
        <v>2644</v>
      </c>
      <c r="G63" s="263">
        <v>-93.00302571860817</v>
      </c>
    </row>
    <row r="64" spans="1:7" ht="19.5" customHeight="1" thickTop="1">
      <c r="A64" s="14"/>
      <c r="B64" s="246"/>
      <c r="C64" s="309"/>
      <c r="D64" s="310"/>
      <c r="E64" s="260"/>
      <c r="F64" s="310"/>
      <c r="G64" s="277"/>
    </row>
    <row r="65" spans="1:7" ht="15">
      <c r="A65" s="14"/>
      <c r="B65" s="246" t="s">
        <v>299</v>
      </c>
      <c r="C65" s="311"/>
      <c r="D65" s="304"/>
      <c r="E65" s="304"/>
      <c r="F65" s="304"/>
      <c r="G65" s="304"/>
    </row>
    <row r="66" spans="1:7" ht="15">
      <c r="A66" s="14"/>
      <c r="B66" s="14"/>
      <c r="C66" s="311"/>
      <c r="D66" s="304"/>
      <c r="E66" s="304"/>
      <c r="F66" s="304"/>
      <c r="G66" s="304"/>
    </row>
    <row r="67" spans="1:7" ht="15">
      <c r="A67" s="14"/>
      <c r="B67" s="14"/>
      <c r="C67" s="311"/>
      <c r="D67" s="304"/>
      <c r="E67" s="304"/>
      <c r="F67" s="304"/>
      <c r="G67" s="304"/>
    </row>
    <row r="68" spans="3:7" ht="12.75">
      <c r="C68" s="312"/>
      <c r="D68" s="313"/>
      <c r="E68" s="313"/>
      <c r="F68" s="313"/>
      <c r="G68" s="313"/>
    </row>
    <row r="69" spans="3:7" ht="12.75">
      <c r="C69" s="312"/>
      <c r="D69" s="313"/>
      <c r="E69" s="313"/>
      <c r="F69" s="313"/>
      <c r="G69" s="313"/>
    </row>
    <row r="70" spans="3:7" ht="12.75">
      <c r="C70" s="312"/>
      <c r="D70" s="313"/>
      <c r="E70" s="313"/>
      <c r="F70" s="313"/>
      <c r="G70" s="313"/>
    </row>
    <row r="71" spans="3:7" ht="12.75">
      <c r="C71" s="312"/>
      <c r="D71" s="313"/>
      <c r="E71" s="313"/>
      <c r="F71" s="313"/>
      <c r="G71" s="313"/>
    </row>
    <row r="72" spans="3:7" ht="12.75">
      <c r="C72" s="312"/>
      <c r="D72" s="313"/>
      <c r="E72" s="313"/>
      <c r="F72" s="313"/>
      <c r="G72" s="313"/>
    </row>
    <row r="73" spans="3:7" ht="12.75">
      <c r="C73" s="312"/>
      <c r="D73" s="313"/>
      <c r="E73" s="313"/>
      <c r="F73" s="313"/>
      <c r="G73" s="313"/>
    </row>
    <row r="74" spans="3:7" ht="12.75">
      <c r="C74" s="312"/>
      <c r="D74" s="313"/>
      <c r="E74" s="313"/>
      <c r="F74" s="313"/>
      <c r="G74" s="313"/>
    </row>
    <row r="75" spans="3:7" ht="12.75">
      <c r="C75" s="312"/>
      <c r="D75" s="313"/>
      <c r="E75" s="313"/>
      <c r="F75" s="313"/>
      <c r="G75" s="313"/>
    </row>
    <row r="76" spans="3:7" ht="12.75">
      <c r="C76" s="312"/>
      <c r="D76" s="313"/>
      <c r="E76" s="313"/>
      <c r="F76" s="313"/>
      <c r="G76" s="313"/>
    </row>
    <row r="77" spans="3:7" ht="12.75">
      <c r="C77" s="312"/>
      <c r="D77" s="313"/>
      <c r="E77" s="313"/>
      <c r="F77" s="313"/>
      <c r="G77" s="313"/>
    </row>
    <row r="78" spans="3:7" ht="12.75">
      <c r="C78" s="312"/>
      <c r="D78" s="313"/>
      <c r="E78" s="313"/>
      <c r="F78" s="313"/>
      <c r="G78" s="313"/>
    </row>
    <row r="79" spans="3:7" ht="12.75">
      <c r="C79" s="312"/>
      <c r="D79" s="313"/>
      <c r="E79" s="313"/>
      <c r="F79" s="313"/>
      <c r="G79" s="313"/>
    </row>
    <row r="80" spans="3:7" ht="12.75">
      <c r="C80" s="312"/>
      <c r="D80" s="313"/>
      <c r="E80" s="313"/>
      <c r="F80" s="313"/>
      <c r="G80" s="313"/>
    </row>
    <row r="81" spans="3:7" ht="12.75">
      <c r="C81" s="312"/>
      <c r="D81" s="313"/>
      <c r="E81" s="313"/>
      <c r="F81" s="313"/>
      <c r="G81" s="313"/>
    </row>
    <row r="82" spans="3:7" ht="12.75">
      <c r="C82" s="312"/>
      <c r="D82" s="313"/>
      <c r="E82" s="313"/>
      <c r="F82" s="313"/>
      <c r="G82" s="313"/>
    </row>
    <row r="83" spans="3:7" ht="12.75">
      <c r="C83" s="312"/>
      <c r="D83" s="313"/>
      <c r="E83" s="313"/>
      <c r="F83" s="313"/>
      <c r="G83" s="313"/>
    </row>
    <row r="84" spans="3:7" ht="12.75">
      <c r="C84" s="312"/>
      <c r="D84" s="313"/>
      <c r="E84" s="313"/>
      <c r="F84" s="313"/>
      <c r="G84" s="313"/>
    </row>
    <row r="85" spans="3:7" ht="12.75">
      <c r="C85" s="312"/>
      <c r="D85" s="313"/>
      <c r="E85" s="313"/>
      <c r="F85" s="313"/>
      <c r="G85" s="313"/>
    </row>
    <row r="86" spans="3:7" ht="12.75">
      <c r="C86" s="312"/>
      <c r="D86" s="313"/>
      <c r="E86" s="313"/>
      <c r="F86" s="313"/>
      <c r="G86" s="313"/>
    </row>
    <row r="87" spans="3:7" ht="12.75">
      <c r="C87" s="312"/>
      <c r="D87" s="313"/>
      <c r="E87" s="313"/>
      <c r="F87" s="313"/>
      <c r="G87" s="313"/>
    </row>
    <row r="88" spans="3:7" ht="12.75">
      <c r="C88" s="312"/>
      <c r="D88" s="313"/>
      <c r="E88" s="313"/>
      <c r="F88" s="313"/>
      <c r="G88" s="313"/>
    </row>
    <row r="89" spans="3:7" ht="12.75">
      <c r="C89" s="312"/>
      <c r="D89" s="313"/>
      <c r="E89" s="313"/>
      <c r="F89" s="313"/>
      <c r="G89" s="313"/>
    </row>
    <row r="90" spans="3:7" ht="12.75">
      <c r="C90" s="312"/>
      <c r="D90" s="313"/>
      <c r="E90" s="313"/>
      <c r="F90" s="313"/>
      <c r="G90" s="313"/>
    </row>
    <row r="91" spans="3:7" ht="12.75">
      <c r="C91" s="312"/>
      <c r="D91" s="313"/>
      <c r="E91" s="313"/>
      <c r="F91" s="313"/>
      <c r="G91" s="313"/>
    </row>
    <row r="92" spans="3:7" ht="12.75">
      <c r="C92" s="312"/>
      <c r="D92" s="313"/>
      <c r="E92" s="313"/>
      <c r="F92" s="313"/>
      <c r="G92" s="313"/>
    </row>
    <row r="93" spans="3:7" ht="12.75">
      <c r="C93" s="312"/>
      <c r="D93" s="313"/>
      <c r="E93" s="313"/>
      <c r="F93" s="313"/>
      <c r="G93" s="313"/>
    </row>
    <row r="94" spans="3:7" ht="12.75">
      <c r="C94" s="312"/>
      <c r="D94" s="313"/>
      <c r="E94" s="313"/>
      <c r="F94" s="313"/>
      <c r="G94" s="313"/>
    </row>
    <row r="95" spans="3:7" ht="12.75">
      <c r="C95" s="312"/>
      <c r="D95" s="313"/>
      <c r="E95" s="313"/>
      <c r="F95" s="313"/>
      <c r="G95" s="313"/>
    </row>
    <row r="96" spans="3:7" ht="12.75">
      <c r="C96" s="312"/>
      <c r="D96" s="313"/>
      <c r="E96" s="313"/>
      <c r="F96" s="313"/>
      <c r="G96" s="313"/>
    </row>
    <row r="97" spans="3:7" ht="12.75">
      <c r="C97" s="312"/>
      <c r="D97" s="313"/>
      <c r="E97" s="313"/>
      <c r="F97" s="313"/>
      <c r="G97" s="313"/>
    </row>
    <row r="98" spans="3:7" ht="12.75">
      <c r="C98" s="312"/>
      <c r="D98" s="313"/>
      <c r="E98" s="313"/>
      <c r="F98" s="313"/>
      <c r="G98" s="313"/>
    </row>
    <row r="99" spans="3:7" ht="12.75">
      <c r="C99" s="312"/>
      <c r="D99" s="313"/>
      <c r="E99" s="313"/>
      <c r="F99" s="313"/>
      <c r="G99" s="313"/>
    </row>
    <row r="100" spans="3:7" ht="12.75">
      <c r="C100" s="312"/>
      <c r="D100" s="313"/>
      <c r="E100" s="313"/>
      <c r="F100" s="313"/>
      <c r="G100" s="313"/>
    </row>
    <row r="101" spans="3:7" ht="12.75">
      <c r="C101" s="312"/>
      <c r="D101" s="313"/>
      <c r="E101" s="313"/>
      <c r="F101" s="313"/>
      <c r="G101" s="313"/>
    </row>
    <row r="102" spans="3:7" ht="12.75">
      <c r="C102" s="312"/>
      <c r="D102" s="313"/>
      <c r="E102" s="313"/>
      <c r="F102" s="313"/>
      <c r="G102" s="313"/>
    </row>
    <row r="103" spans="3:7" ht="12.75">
      <c r="C103" s="314"/>
      <c r="D103" s="315"/>
      <c r="E103" s="313"/>
      <c r="F103" s="316"/>
      <c r="G103" s="313"/>
    </row>
    <row r="104" spans="3:7" ht="12.75">
      <c r="C104" s="314"/>
      <c r="D104" s="315"/>
      <c r="E104" s="313"/>
      <c r="F104" s="316"/>
      <c r="G104" s="313"/>
    </row>
    <row r="105" spans="3:7" ht="12.75">
      <c r="C105" s="314"/>
      <c r="D105" s="315"/>
      <c r="E105" s="313"/>
      <c r="F105" s="316"/>
      <c r="G105" s="313"/>
    </row>
    <row r="106" spans="3:7" ht="12.75">
      <c r="C106" s="314"/>
      <c r="D106" s="315"/>
      <c r="E106" s="313"/>
      <c r="F106" s="316"/>
      <c r="G106" s="313"/>
    </row>
    <row r="107" spans="3:7" ht="12.75">
      <c r="C107" s="314"/>
      <c r="D107" s="315"/>
      <c r="E107" s="313"/>
      <c r="F107" s="316"/>
      <c r="G107" s="313"/>
    </row>
    <row r="108" spans="3:7" ht="12.75">
      <c r="C108" s="314"/>
      <c r="D108" s="315"/>
      <c r="E108" s="313"/>
      <c r="F108" s="316"/>
      <c r="G108" s="313"/>
    </row>
    <row r="109" spans="3:7" ht="12.75">
      <c r="C109" s="314"/>
      <c r="D109" s="315"/>
      <c r="E109" s="313"/>
      <c r="F109" s="316"/>
      <c r="G109" s="313"/>
    </row>
    <row r="110" spans="3:7" ht="12.75">
      <c r="C110" s="314"/>
      <c r="D110" s="315"/>
      <c r="E110" s="313"/>
      <c r="F110" s="316"/>
      <c r="G110" s="313"/>
    </row>
    <row r="111" spans="3:7" ht="12.75">
      <c r="C111" s="314"/>
      <c r="D111" s="315"/>
      <c r="E111" s="313"/>
      <c r="F111" s="316"/>
      <c r="G111" s="313"/>
    </row>
    <row r="112" spans="3:7" ht="12.75">
      <c r="C112" s="314"/>
      <c r="D112" s="315"/>
      <c r="E112" s="313"/>
      <c r="F112" s="316"/>
      <c r="G112" s="313"/>
    </row>
    <row r="113" spans="3:7" ht="12.75">
      <c r="C113" s="314"/>
      <c r="D113" s="315"/>
      <c r="E113" s="313"/>
      <c r="F113" s="316"/>
      <c r="G113" s="313"/>
    </row>
    <row r="114" spans="3:7" ht="12.75">
      <c r="C114" s="314"/>
      <c r="D114" s="315"/>
      <c r="E114" s="313"/>
      <c r="F114" s="316"/>
      <c r="G114" s="313"/>
    </row>
    <row r="115" spans="3:7" ht="12.75">
      <c r="C115" s="314"/>
      <c r="D115" s="315"/>
      <c r="E115" s="313"/>
      <c r="F115" s="316"/>
      <c r="G115" s="313"/>
    </row>
    <row r="116" spans="3:7" ht="12.75">
      <c r="C116" s="314"/>
      <c r="D116" s="315"/>
      <c r="E116" s="313"/>
      <c r="F116" s="316"/>
      <c r="G116" s="313"/>
    </row>
    <row r="117" spans="3:7" ht="12.75">
      <c r="C117" s="314"/>
      <c r="D117" s="315"/>
      <c r="E117" s="313"/>
      <c r="F117" s="316"/>
      <c r="G117" s="313"/>
    </row>
    <row r="118" spans="3:7" ht="12.75">
      <c r="C118" s="314"/>
      <c r="D118" s="315"/>
      <c r="E118" s="313"/>
      <c r="F118" s="316"/>
      <c r="G118" s="313"/>
    </row>
    <row r="119" spans="3:7" ht="12.75">
      <c r="C119" s="314"/>
      <c r="D119" s="315"/>
      <c r="E119" s="313"/>
      <c r="F119" s="316"/>
      <c r="G119" s="313"/>
    </row>
    <row r="120" spans="3:7" ht="12.75">
      <c r="C120" s="314"/>
      <c r="D120" s="315"/>
      <c r="E120" s="313"/>
      <c r="F120" s="316"/>
      <c r="G120" s="313"/>
    </row>
    <row r="121" spans="3:7" ht="12.75">
      <c r="C121" s="314"/>
      <c r="D121" s="315"/>
      <c r="E121" s="313"/>
      <c r="F121" s="316"/>
      <c r="G121" s="313"/>
    </row>
    <row r="122" spans="3:7" ht="12.75">
      <c r="C122" s="314"/>
      <c r="D122" s="315"/>
      <c r="E122" s="313"/>
      <c r="F122" s="316"/>
      <c r="G122" s="313"/>
    </row>
    <row r="123" spans="3:7" ht="12.75">
      <c r="C123" s="314"/>
      <c r="D123" s="315"/>
      <c r="E123" s="313"/>
      <c r="F123" s="316"/>
      <c r="G123" s="313"/>
    </row>
    <row r="124" spans="3:7" ht="12.75">
      <c r="C124" s="314"/>
      <c r="D124" s="315"/>
      <c r="E124" s="313"/>
      <c r="F124" s="316"/>
      <c r="G124" s="313"/>
    </row>
    <row r="125" spans="3:7" ht="12.75">
      <c r="C125" s="314"/>
      <c r="D125" s="315"/>
      <c r="E125" s="313"/>
      <c r="F125" s="316"/>
      <c r="G125" s="313"/>
    </row>
    <row r="126" spans="3:7" ht="12.75">
      <c r="C126" s="314"/>
      <c r="D126" s="315"/>
      <c r="E126" s="313"/>
      <c r="F126" s="316"/>
      <c r="G126" s="313"/>
    </row>
    <row r="127" spans="3:7" ht="12.75">
      <c r="C127" s="314"/>
      <c r="D127" s="315"/>
      <c r="E127" s="313"/>
      <c r="F127" s="316"/>
      <c r="G127" s="313"/>
    </row>
    <row r="128" spans="3:7" ht="12.75">
      <c r="C128" s="314"/>
      <c r="D128" s="315"/>
      <c r="E128" s="313"/>
      <c r="F128" s="316"/>
      <c r="G128" s="313"/>
    </row>
    <row r="129" spans="3:7" ht="12.75">
      <c r="C129" s="314"/>
      <c r="D129" s="315"/>
      <c r="E129" s="313"/>
      <c r="F129" s="316"/>
      <c r="G129" s="313"/>
    </row>
    <row r="130" spans="3:7" ht="12.75">
      <c r="C130" s="314"/>
      <c r="D130" s="315"/>
      <c r="E130" s="313"/>
      <c r="F130" s="316"/>
      <c r="G130" s="313"/>
    </row>
    <row r="131" spans="3:7" ht="12.75">
      <c r="C131" s="314"/>
      <c r="D131" s="315"/>
      <c r="E131" s="313"/>
      <c r="F131" s="316"/>
      <c r="G131" s="313"/>
    </row>
    <row r="132" spans="3:7" ht="12.75">
      <c r="C132" s="314"/>
      <c r="D132" s="315"/>
      <c r="E132" s="313"/>
      <c r="F132" s="316"/>
      <c r="G132" s="313"/>
    </row>
    <row r="133" spans="3:7" ht="12.75">
      <c r="C133" s="314"/>
      <c r="D133" s="315"/>
      <c r="E133" s="313"/>
      <c r="F133" s="316"/>
      <c r="G133" s="313"/>
    </row>
    <row r="134" spans="3:7" ht="12.75">
      <c r="C134" s="314"/>
      <c r="D134" s="315"/>
      <c r="E134" s="313"/>
      <c r="F134" s="316"/>
      <c r="G134" s="313"/>
    </row>
    <row r="135" spans="3:7" ht="12.75">
      <c r="C135" s="314"/>
      <c r="D135" s="315"/>
      <c r="E135" s="313"/>
      <c r="F135" s="316"/>
      <c r="G135" s="313"/>
    </row>
    <row r="136" spans="3:7" ht="12.75">
      <c r="C136" s="314"/>
      <c r="D136" s="315"/>
      <c r="E136" s="313"/>
      <c r="F136" s="316"/>
      <c r="G136" s="313"/>
    </row>
    <row r="137" spans="3:7" ht="12.75">
      <c r="C137" s="314"/>
      <c r="D137" s="315"/>
      <c r="E137" s="313"/>
      <c r="F137" s="316"/>
      <c r="G137" s="313"/>
    </row>
    <row r="138" spans="3:7" ht="12.75">
      <c r="C138" s="314"/>
      <c r="D138" s="315"/>
      <c r="E138" s="313"/>
      <c r="F138" s="316"/>
      <c r="G138" s="313"/>
    </row>
    <row r="139" spans="3:7" ht="12.75">
      <c r="C139" s="314"/>
      <c r="D139" s="315"/>
      <c r="E139" s="313"/>
      <c r="F139" s="316"/>
      <c r="G139" s="313"/>
    </row>
    <row r="140" spans="3:7" ht="12.75">
      <c r="C140" s="314"/>
      <c r="D140" s="315"/>
      <c r="E140" s="313"/>
      <c r="F140" s="316"/>
      <c r="G140" s="313"/>
    </row>
    <row r="141" spans="3:7" ht="12.75">
      <c r="C141" s="314"/>
      <c r="D141" s="315"/>
      <c r="E141" s="313"/>
      <c r="F141" s="316"/>
      <c r="G141" s="313"/>
    </row>
    <row r="142" spans="3:7" ht="12.75">
      <c r="C142" s="314"/>
      <c r="D142" s="315"/>
      <c r="E142" s="313"/>
      <c r="F142" s="316"/>
      <c r="G142" s="313"/>
    </row>
    <row r="143" spans="3:7" ht="12.75">
      <c r="C143" s="314"/>
      <c r="D143" s="315"/>
      <c r="E143" s="313"/>
      <c r="F143" s="316"/>
      <c r="G143" s="313"/>
    </row>
    <row r="144" spans="3:7" ht="12.75">
      <c r="C144" s="314"/>
      <c r="D144" s="315"/>
      <c r="E144" s="313"/>
      <c r="F144" s="316"/>
      <c r="G144" s="313"/>
    </row>
    <row r="145" spans="3:7" ht="12.75">
      <c r="C145" s="314"/>
      <c r="D145" s="315"/>
      <c r="E145" s="313"/>
      <c r="F145" s="316"/>
      <c r="G145" s="313"/>
    </row>
    <row r="146" spans="3:7" ht="12.75">
      <c r="C146" s="314"/>
      <c r="D146" s="315"/>
      <c r="E146" s="313"/>
      <c r="F146" s="316"/>
      <c r="G146" s="313"/>
    </row>
    <row r="147" spans="3:7" ht="12.75">
      <c r="C147" s="314"/>
      <c r="D147" s="315"/>
      <c r="E147" s="313"/>
      <c r="F147" s="316"/>
      <c r="G147" s="313"/>
    </row>
    <row r="148" spans="3:7" ht="12.75">
      <c r="C148" s="314"/>
      <c r="D148" s="315"/>
      <c r="E148" s="313"/>
      <c r="F148" s="316"/>
      <c r="G148" s="313"/>
    </row>
    <row r="149" spans="3:7" ht="12.75">
      <c r="C149" s="314"/>
      <c r="D149" s="315"/>
      <c r="E149" s="313"/>
      <c r="F149" s="316"/>
      <c r="G149" s="313"/>
    </row>
    <row r="150" spans="3:7" ht="12.75">
      <c r="C150" s="314"/>
      <c r="D150" s="315"/>
      <c r="E150" s="313"/>
      <c r="F150" s="316"/>
      <c r="G150" s="313"/>
    </row>
    <row r="151" spans="3:7" ht="12.75">
      <c r="C151" s="314"/>
      <c r="D151" s="315"/>
      <c r="E151" s="313"/>
      <c r="F151" s="316"/>
      <c r="G151" s="313"/>
    </row>
    <row r="152" spans="3:7" ht="12.75">
      <c r="C152" s="314"/>
      <c r="D152" s="315"/>
      <c r="E152" s="313"/>
      <c r="F152" s="316"/>
      <c r="G152" s="313"/>
    </row>
    <row r="153" spans="3:7" ht="12.75">
      <c r="C153" s="314"/>
      <c r="D153" s="315"/>
      <c r="E153" s="313"/>
      <c r="F153" s="316"/>
      <c r="G153" s="313"/>
    </row>
    <row r="154" spans="3:7" ht="12.75">
      <c r="C154" s="314"/>
      <c r="D154" s="315"/>
      <c r="E154" s="313"/>
      <c r="F154" s="316"/>
      <c r="G154" s="313"/>
    </row>
    <row r="155" spans="3:7" ht="12.75">
      <c r="C155" s="314"/>
      <c r="D155" s="315"/>
      <c r="E155" s="313"/>
      <c r="F155" s="316"/>
      <c r="G155" s="313"/>
    </row>
    <row r="156" spans="3:7" ht="12.75">
      <c r="C156" s="314"/>
      <c r="D156" s="315"/>
      <c r="E156" s="313"/>
      <c r="F156" s="316"/>
      <c r="G156" s="313"/>
    </row>
    <row r="157" spans="3:7" ht="12.75">
      <c r="C157" s="314"/>
      <c r="D157" s="315"/>
      <c r="E157" s="313"/>
      <c r="F157" s="316"/>
      <c r="G157" s="313"/>
    </row>
    <row r="158" spans="3:7" ht="12.75">
      <c r="C158" s="314"/>
      <c r="D158" s="315"/>
      <c r="E158" s="313"/>
      <c r="F158" s="316"/>
      <c r="G158" s="313"/>
    </row>
    <row r="159" spans="3:7" ht="12.75">
      <c r="C159" s="314"/>
      <c r="D159" s="315"/>
      <c r="E159" s="313"/>
      <c r="F159" s="316"/>
      <c r="G159" s="313"/>
    </row>
    <row r="160" spans="3:7" ht="12.75">
      <c r="C160" s="314"/>
      <c r="D160" s="315"/>
      <c r="E160" s="313"/>
      <c r="F160" s="316"/>
      <c r="G160" s="313"/>
    </row>
    <row r="161" spans="3:7" ht="12.75">
      <c r="C161" s="314"/>
      <c r="D161" s="315"/>
      <c r="E161" s="313"/>
      <c r="F161" s="316"/>
      <c r="G161" s="313"/>
    </row>
    <row r="162" spans="3:7" ht="12.75">
      <c r="C162" s="314"/>
      <c r="D162" s="315"/>
      <c r="E162" s="313"/>
      <c r="F162" s="316"/>
      <c r="G162" s="313"/>
    </row>
    <row r="163" spans="3:7" ht="12.75">
      <c r="C163" s="314"/>
      <c r="D163" s="315"/>
      <c r="E163" s="313"/>
      <c r="F163" s="316"/>
      <c r="G163" s="313"/>
    </row>
    <row r="164" spans="3:7" ht="12.75">
      <c r="C164" s="314"/>
      <c r="D164" s="315"/>
      <c r="E164" s="313"/>
      <c r="F164" s="316"/>
      <c r="G164" s="313"/>
    </row>
    <row r="165" spans="3:7" ht="12.75">
      <c r="C165" s="314"/>
      <c r="D165" s="315"/>
      <c r="E165" s="313"/>
      <c r="F165" s="316"/>
      <c r="G165" s="313"/>
    </row>
    <row r="166" spans="3:7" ht="12.75">
      <c r="C166" s="314"/>
      <c r="D166" s="315"/>
      <c r="E166" s="313"/>
      <c r="F166" s="316"/>
      <c r="G166" s="313"/>
    </row>
    <row r="167" spans="3:7" ht="12.75">
      <c r="C167" s="314"/>
      <c r="D167" s="315"/>
      <c r="E167" s="313"/>
      <c r="F167" s="316"/>
      <c r="G167" s="313"/>
    </row>
  </sheetData>
  <sheetProtection/>
  <mergeCells count="1">
    <mergeCell ref="A2:C2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83" r:id="rId1"/>
  <ignoredErrors>
    <ignoredError sqref="C5 C3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A2" sqref="A2:C2"/>
    </sheetView>
  </sheetViews>
  <sheetFormatPr defaultColWidth="9.140625" defaultRowHeight="12.75"/>
  <cols>
    <col min="1" max="1" width="2.421875" style="0" customWidth="1"/>
    <col min="2" max="2" width="46.421875" style="0" customWidth="1"/>
    <col min="3" max="3" width="1.421875" style="0" customWidth="1"/>
    <col min="4" max="6" width="13.00390625" style="91" bestFit="1" customWidth="1"/>
    <col min="7" max="7" width="2.57421875" style="0" customWidth="1"/>
    <col min="8" max="10" width="10.57421875" style="91" customWidth="1"/>
    <col min="11" max="11" width="11.57421875" style="0" customWidth="1"/>
  </cols>
  <sheetData>
    <row r="1" spans="1:11" s="17" customFormat="1" ht="20.25">
      <c r="A1" s="103" t="s">
        <v>440</v>
      </c>
      <c r="B1" s="95"/>
      <c r="C1" s="95"/>
      <c r="D1" s="95"/>
      <c r="E1" s="95"/>
      <c r="F1" s="95"/>
      <c r="G1" s="75"/>
      <c r="H1" s="75"/>
      <c r="I1" s="75"/>
      <c r="J1" s="75"/>
      <c r="K1" s="18"/>
    </row>
    <row r="2" spans="1:11" s="645" customFormat="1" ht="15">
      <c r="A2" s="702" t="s">
        <v>31</v>
      </c>
      <c r="B2" s="702"/>
      <c r="C2" s="702"/>
      <c r="D2" s="96"/>
      <c r="E2" s="96"/>
      <c r="F2" s="96"/>
      <c r="G2" s="666"/>
      <c r="H2" s="666"/>
      <c r="I2" s="666"/>
      <c r="J2" s="666"/>
      <c r="K2" s="650"/>
    </row>
    <row r="3" spans="1:10" ht="15" thickBo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9" ht="15.75" customHeight="1" thickTop="1">
      <c r="A4" s="12"/>
      <c r="B4" s="97"/>
      <c r="C4" s="98"/>
      <c r="D4" s="107"/>
      <c r="E4" s="461" t="s">
        <v>300</v>
      </c>
      <c r="F4" s="107"/>
      <c r="G4" s="94"/>
      <c r="H4" s="107"/>
      <c r="I4" s="462" t="s">
        <v>301</v>
      </c>
      <c r="J4" s="460"/>
      <c r="K4" s="14"/>
      <c r="L4" s="14"/>
      <c r="M4" s="14"/>
      <c r="N4" s="14"/>
      <c r="O4" s="14"/>
      <c r="P4" s="14"/>
      <c r="Q4" s="14"/>
      <c r="R4" s="14"/>
      <c r="S4" s="14"/>
    </row>
    <row r="5" spans="1:19" s="36" customFormat="1" ht="15">
      <c r="A5" s="35"/>
      <c r="B5" s="84"/>
      <c r="C5" s="60"/>
      <c r="D5" s="99">
        <v>44012</v>
      </c>
      <c r="E5" s="99">
        <v>44561</v>
      </c>
      <c r="F5" s="99">
        <v>44012</v>
      </c>
      <c r="G5" s="108"/>
      <c r="H5" s="99">
        <v>44012</v>
      </c>
      <c r="I5" s="99">
        <v>44561</v>
      </c>
      <c r="J5" s="99">
        <v>44012</v>
      </c>
      <c r="K5" s="35"/>
      <c r="L5" s="35"/>
      <c r="M5" s="35"/>
      <c r="N5" s="35"/>
      <c r="O5" s="35"/>
      <c r="P5" s="35"/>
      <c r="Q5" s="35"/>
      <c r="R5" s="35"/>
      <c r="S5" s="35"/>
    </row>
    <row r="6" spans="1:19" s="38" customFormat="1" ht="21.75" customHeight="1" thickBot="1">
      <c r="A6" s="37"/>
      <c r="B6" s="100" t="s">
        <v>276</v>
      </c>
      <c r="C6" s="101"/>
      <c r="D6" s="46">
        <v>2022</v>
      </c>
      <c r="E6" s="46" t="s">
        <v>402</v>
      </c>
      <c r="F6" s="46">
        <v>2021</v>
      </c>
      <c r="G6" s="46"/>
      <c r="H6" s="46">
        <v>2022</v>
      </c>
      <c r="I6" s="46" t="s">
        <v>402</v>
      </c>
      <c r="J6" s="46">
        <v>2021</v>
      </c>
      <c r="K6" s="37"/>
      <c r="L6" s="37"/>
      <c r="M6" s="37"/>
      <c r="N6" s="37"/>
      <c r="O6" s="37"/>
      <c r="P6" s="37"/>
      <c r="Q6" s="37"/>
      <c r="R6" s="37"/>
      <c r="S6" s="37"/>
    </row>
    <row r="7" spans="1:19" ht="15.75" thickTop="1">
      <c r="A7" s="12"/>
      <c r="B7" s="54"/>
      <c r="C7" s="72"/>
      <c r="D7" s="72"/>
      <c r="E7" s="72"/>
      <c r="F7" s="72"/>
      <c r="G7" s="45"/>
      <c r="H7" s="339"/>
      <c r="I7" s="45"/>
      <c r="J7" s="143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s="12"/>
      <c r="B8" s="54" t="s">
        <v>302</v>
      </c>
      <c r="C8" s="72"/>
      <c r="D8" s="72"/>
      <c r="E8" s="72"/>
      <c r="F8" s="72"/>
      <c r="G8" s="45"/>
      <c r="H8" s="339"/>
      <c r="I8" s="339"/>
      <c r="J8" s="143"/>
      <c r="K8" s="14"/>
      <c r="L8" s="14"/>
      <c r="M8" s="14"/>
      <c r="N8" s="14"/>
      <c r="O8" s="14"/>
      <c r="P8" s="14"/>
      <c r="Q8" s="14"/>
      <c r="R8" s="14"/>
      <c r="S8" s="14"/>
    </row>
    <row r="9" spans="1:19" ht="15">
      <c r="A9" s="12"/>
      <c r="B9" s="102" t="s">
        <v>303</v>
      </c>
      <c r="C9" s="72"/>
      <c r="D9" s="79">
        <v>57928</v>
      </c>
      <c r="E9" s="71">
        <v>56377</v>
      </c>
      <c r="F9" s="279">
        <v>52853</v>
      </c>
      <c r="G9" s="71"/>
      <c r="H9" s="67">
        <v>0</v>
      </c>
      <c r="I9" s="67">
        <v>0</v>
      </c>
      <c r="J9" s="67">
        <v>0</v>
      </c>
      <c r="K9" s="14"/>
      <c r="L9" s="380"/>
      <c r="M9" s="14"/>
      <c r="N9" s="14"/>
      <c r="O9" s="14"/>
      <c r="P9" s="14"/>
      <c r="Q9" s="14"/>
      <c r="R9" s="14"/>
      <c r="S9" s="14"/>
    </row>
    <row r="10" spans="1:19" ht="15">
      <c r="A10" s="12"/>
      <c r="B10" s="84" t="s">
        <v>304</v>
      </c>
      <c r="C10" s="84"/>
      <c r="D10" s="79">
        <v>64737</v>
      </c>
      <c r="E10" s="71">
        <v>53262</v>
      </c>
      <c r="F10" s="279">
        <v>52206</v>
      </c>
      <c r="G10" s="71"/>
      <c r="H10" s="67">
        <v>0</v>
      </c>
      <c r="I10" s="67">
        <v>0</v>
      </c>
      <c r="J10" s="67">
        <v>0</v>
      </c>
      <c r="K10" s="14"/>
      <c r="L10" s="272"/>
      <c r="M10" s="14"/>
      <c r="N10" s="14"/>
      <c r="O10" s="14"/>
      <c r="P10" s="14"/>
      <c r="Q10" s="14"/>
      <c r="R10" s="14"/>
      <c r="S10" s="14"/>
    </row>
    <row r="11" spans="1:19" ht="15">
      <c r="A11" s="12"/>
      <c r="B11" s="84" t="s">
        <v>305</v>
      </c>
      <c r="C11" s="72"/>
      <c r="D11" s="79">
        <v>52031</v>
      </c>
      <c r="E11" s="71">
        <v>51377</v>
      </c>
      <c r="F11" s="279">
        <v>51355</v>
      </c>
      <c r="G11" s="71"/>
      <c r="H11" s="324">
        <v>103</v>
      </c>
      <c r="I11" s="67">
        <v>85</v>
      </c>
      <c r="J11" s="67">
        <v>63</v>
      </c>
      <c r="K11" s="14"/>
      <c r="L11" s="272"/>
      <c r="M11" s="14"/>
      <c r="N11" s="14"/>
      <c r="O11" s="14"/>
      <c r="P11" s="14"/>
      <c r="Q11" s="14"/>
      <c r="R11" s="14"/>
      <c r="S11" s="14"/>
    </row>
    <row r="12" spans="1:19" ht="15">
      <c r="A12" s="12"/>
      <c r="B12" s="84" t="s">
        <v>306</v>
      </c>
      <c r="C12" s="72"/>
      <c r="D12" s="79">
        <v>39479</v>
      </c>
      <c r="E12" s="71">
        <v>19681</v>
      </c>
      <c r="F12" s="279">
        <v>21016</v>
      </c>
      <c r="G12" s="71"/>
      <c r="H12" s="324">
        <v>23</v>
      </c>
      <c r="I12" s="67">
        <v>98</v>
      </c>
      <c r="J12" s="67">
        <v>135</v>
      </c>
      <c r="K12" s="14"/>
      <c r="L12" s="272"/>
      <c r="M12" s="14"/>
      <c r="N12" s="14"/>
      <c r="O12" s="14"/>
      <c r="P12" s="14"/>
      <c r="Q12" s="14"/>
      <c r="R12" s="14"/>
      <c r="S12" s="14"/>
    </row>
    <row r="13" spans="1:19" ht="15">
      <c r="A13" s="12"/>
      <c r="B13" s="84" t="s">
        <v>307</v>
      </c>
      <c r="C13" s="72"/>
      <c r="D13" s="79">
        <v>71251</v>
      </c>
      <c r="E13" s="71">
        <v>69692</v>
      </c>
      <c r="F13" s="279">
        <v>67579</v>
      </c>
      <c r="G13" s="71"/>
      <c r="H13" s="324">
        <v>0</v>
      </c>
      <c r="I13" s="67">
        <v>0</v>
      </c>
      <c r="J13" s="67">
        <v>0</v>
      </c>
      <c r="K13" s="14"/>
      <c r="L13" s="272"/>
      <c r="M13" s="14"/>
      <c r="N13" s="14"/>
      <c r="O13" s="14"/>
      <c r="P13" s="14"/>
      <c r="Q13" s="14"/>
      <c r="R13" s="14"/>
      <c r="S13" s="14"/>
    </row>
    <row r="14" spans="1:19" ht="15">
      <c r="A14" s="12"/>
      <c r="B14" s="84" t="s">
        <v>308</v>
      </c>
      <c r="C14" s="139"/>
      <c r="D14" s="79">
        <v>424533</v>
      </c>
      <c r="E14" s="71">
        <v>408993</v>
      </c>
      <c r="F14" s="279">
        <v>396963</v>
      </c>
      <c r="G14" s="71"/>
      <c r="H14" s="324">
        <v>0</v>
      </c>
      <c r="I14" s="67">
        <v>0</v>
      </c>
      <c r="J14" s="67">
        <v>0</v>
      </c>
      <c r="K14" s="14"/>
      <c r="L14" s="272"/>
      <c r="M14" s="14"/>
      <c r="N14" s="14"/>
      <c r="O14" s="14"/>
      <c r="P14" s="14"/>
      <c r="Q14" s="14"/>
      <c r="R14" s="14"/>
      <c r="S14" s="14"/>
    </row>
    <row r="15" spans="1:19" ht="15">
      <c r="A15" s="12"/>
      <c r="B15" s="84" t="s">
        <v>309</v>
      </c>
      <c r="C15" s="139"/>
      <c r="D15" s="79">
        <v>24914</v>
      </c>
      <c r="E15" s="71">
        <v>15895</v>
      </c>
      <c r="F15" s="279">
        <v>20339</v>
      </c>
      <c r="G15" s="71"/>
      <c r="H15" s="114">
        <v>12</v>
      </c>
      <c r="I15" s="68">
        <v>1</v>
      </c>
      <c r="J15" s="68">
        <v>1</v>
      </c>
      <c r="K15" s="14"/>
      <c r="L15" s="272"/>
      <c r="M15" s="14"/>
      <c r="N15" s="14"/>
      <c r="O15" s="14"/>
      <c r="P15" s="14"/>
      <c r="Q15" s="14"/>
      <c r="R15" s="14"/>
      <c r="S15" s="14"/>
    </row>
    <row r="16" spans="1:19" ht="15">
      <c r="A16" s="12"/>
      <c r="B16" s="84" t="s">
        <v>388</v>
      </c>
      <c r="C16" s="72"/>
      <c r="D16" s="79">
        <v>2235</v>
      </c>
      <c r="E16" s="71">
        <v>2172</v>
      </c>
      <c r="F16" s="279">
        <v>899</v>
      </c>
      <c r="G16" s="71"/>
      <c r="H16" s="114">
        <v>0</v>
      </c>
      <c r="I16" s="68">
        <v>0</v>
      </c>
      <c r="J16" s="68">
        <v>0</v>
      </c>
      <c r="K16" s="14"/>
      <c r="L16" s="272"/>
      <c r="M16" s="14"/>
      <c r="N16" s="14"/>
      <c r="O16" s="14"/>
      <c r="P16" s="14"/>
      <c r="Q16" s="14"/>
      <c r="R16" s="14"/>
      <c r="S16" s="14"/>
    </row>
    <row r="17" spans="1:19" ht="15">
      <c r="A17" s="12"/>
      <c r="B17" s="84" t="s">
        <v>310</v>
      </c>
      <c r="C17" s="72"/>
      <c r="D17" s="67">
        <v>0</v>
      </c>
      <c r="E17" s="67">
        <v>0</v>
      </c>
      <c r="F17" s="115" t="s">
        <v>311</v>
      </c>
      <c r="G17" s="70"/>
      <c r="H17" s="114">
        <v>29992</v>
      </c>
      <c r="I17" s="68">
        <v>31344</v>
      </c>
      <c r="J17" s="68">
        <v>30892</v>
      </c>
      <c r="K17" s="14"/>
      <c r="L17" s="273"/>
      <c r="M17" s="14"/>
      <c r="N17" s="14"/>
      <c r="O17" s="14"/>
      <c r="P17" s="14"/>
      <c r="Q17" s="14"/>
      <c r="R17" s="14"/>
      <c r="S17" s="14"/>
    </row>
    <row r="18" spans="1:19" ht="15">
      <c r="A18" s="12"/>
      <c r="B18" s="84" t="s">
        <v>312</v>
      </c>
      <c r="C18" s="72"/>
      <c r="D18" s="79">
        <v>3173</v>
      </c>
      <c r="E18" s="71">
        <v>3262</v>
      </c>
      <c r="F18" s="279">
        <v>3308</v>
      </c>
      <c r="G18" s="70"/>
      <c r="H18" s="114">
        <v>0</v>
      </c>
      <c r="I18" s="68">
        <v>0</v>
      </c>
      <c r="J18" s="68">
        <v>0</v>
      </c>
      <c r="K18" s="14"/>
      <c r="L18" s="273"/>
      <c r="M18" s="14"/>
      <c r="N18" s="14"/>
      <c r="O18" s="14"/>
      <c r="P18" s="14"/>
      <c r="Q18" s="14"/>
      <c r="R18" s="14"/>
      <c r="S18" s="14"/>
    </row>
    <row r="19" spans="1:19" ht="15">
      <c r="A19" s="12"/>
      <c r="B19" s="124" t="s">
        <v>313</v>
      </c>
      <c r="C19" s="130"/>
      <c r="D19" s="79">
        <v>5356</v>
      </c>
      <c r="E19" s="71">
        <v>5362</v>
      </c>
      <c r="F19" s="279">
        <v>5323</v>
      </c>
      <c r="G19" s="126"/>
      <c r="H19" s="616">
        <v>0</v>
      </c>
      <c r="I19" s="125">
        <v>0</v>
      </c>
      <c r="J19" s="125">
        <v>0</v>
      </c>
      <c r="K19" s="14"/>
      <c r="L19" s="272"/>
      <c r="M19" s="14"/>
      <c r="N19" s="14"/>
      <c r="O19" s="14"/>
      <c r="P19" s="14"/>
      <c r="Q19" s="14"/>
      <c r="R19" s="14"/>
      <c r="S19" s="14"/>
    </row>
    <row r="20" spans="1:19" ht="15.75" thickBot="1">
      <c r="A20" s="12"/>
      <c r="B20" s="100" t="s">
        <v>50</v>
      </c>
      <c r="C20" s="134"/>
      <c r="D20" s="596">
        <v>745637</v>
      </c>
      <c r="E20" s="133">
        <v>686073</v>
      </c>
      <c r="F20" s="423">
        <v>671841</v>
      </c>
      <c r="G20" s="248"/>
      <c r="H20" s="596">
        <v>30130</v>
      </c>
      <c r="I20" s="133">
        <v>31528</v>
      </c>
      <c r="J20" s="133">
        <v>31091</v>
      </c>
      <c r="K20" s="14"/>
      <c r="L20" s="272"/>
      <c r="M20" s="14"/>
      <c r="N20" s="14"/>
      <c r="O20" s="14"/>
      <c r="P20" s="14"/>
      <c r="Q20" s="14"/>
      <c r="R20" s="14"/>
      <c r="S20" s="14"/>
    </row>
    <row r="21" spans="1:19" ht="15.75" thickTop="1">
      <c r="A21" s="12"/>
      <c r="B21" s="30"/>
      <c r="C21" s="53"/>
      <c r="D21" s="53"/>
      <c r="E21" s="464"/>
      <c r="F21" s="93"/>
      <c r="G21" s="70"/>
      <c r="H21" s="114"/>
      <c r="I21" s="68"/>
      <c r="J21" s="68"/>
      <c r="K21" s="14"/>
      <c r="L21" s="272"/>
      <c r="M21" s="14"/>
      <c r="N21" s="14"/>
      <c r="O21" s="14"/>
      <c r="P21" s="14"/>
      <c r="Q21" s="14"/>
      <c r="R21" s="14"/>
      <c r="S21" s="14"/>
    </row>
    <row r="22" spans="1:19" ht="15">
      <c r="A22" s="12"/>
      <c r="B22" s="54" t="s">
        <v>314</v>
      </c>
      <c r="C22" s="72"/>
      <c r="D22" s="72"/>
      <c r="E22" s="338"/>
      <c r="F22" s="72"/>
      <c r="G22" s="70"/>
      <c r="H22" s="324"/>
      <c r="I22" s="110"/>
      <c r="J22" s="67"/>
      <c r="K22" s="14"/>
      <c r="L22" s="273"/>
      <c r="M22" s="14"/>
      <c r="N22" s="14"/>
      <c r="O22" s="14"/>
      <c r="P22" s="14"/>
      <c r="Q22" s="14"/>
      <c r="R22" s="14"/>
      <c r="S22" s="14"/>
    </row>
    <row r="23" spans="1:19" ht="15">
      <c r="A23" s="12"/>
      <c r="B23" s="84" t="s">
        <v>315</v>
      </c>
      <c r="C23" s="72"/>
      <c r="D23" s="79">
        <v>40367</v>
      </c>
      <c r="E23" s="71">
        <v>30209</v>
      </c>
      <c r="F23" s="279">
        <v>34808</v>
      </c>
      <c r="G23" s="71"/>
      <c r="H23" s="114">
        <v>0</v>
      </c>
      <c r="I23" s="68">
        <v>0</v>
      </c>
      <c r="J23" s="68">
        <v>0</v>
      </c>
      <c r="K23" s="14"/>
      <c r="L23" s="273"/>
      <c r="M23" s="14"/>
      <c r="N23" s="14"/>
      <c r="O23" s="14"/>
      <c r="P23" s="14"/>
      <c r="Q23" s="14"/>
      <c r="R23" s="14"/>
      <c r="S23" s="14"/>
    </row>
    <row r="24" spans="1:19" ht="15">
      <c r="A24" s="12"/>
      <c r="B24" s="84" t="s">
        <v>316</v>
      </c>
      <c r="C24" s="72"/>
      <c r="D24" s="79">
        <v>527828</v>
      </c>
      <c r="E24" s="71">
        <v>501959</v>
      </c>
      <c r="F24" s="279">
        <v>482837</v>
      </c>
      <c r="G24" s="71"/>
      <c r="H24" s="114">
        <v>0</v>
      </c>
      <c r="I24" s="68">
        <v>0</v>
      </c>
      <c r="J24" s="68">
        <v>0</v>
      </c>
      <c r="K24" s="14"/>
      <c r="L24" s="272"/>
      <c r="M24" s="14"/>
      <c r="N24" s="14"/>
      <c r="O24" s="14"/>
      <c r="P24" s="14"/>
      <c r="Q24" s="14"/>
      <c r="R24" s="14"/>
      <c r="S24" s="14"/>
    </row>
    <row r="25" spans="1:19" ht="15">
      <c r="A25" s="12"/>
      <c r="B25" s="84" t="s">
        <v>306</v>
      </c>
      <c r="C25" s="72"/>
      <c r="D25" s="79">
        <v>38759</v>
      </c>
      <c r="E25" s="71">
        <v>20318</v>
      </c>
      <c r="F25" s="279">
        <v>22173</v>
      </c>
      <c r="G25" s="71"/>
      <c r="H25" s="114">
        <v>88</v>
      </c>
      <c r="I25" s="68">
        <v>29</v>
      </c>
      <c r="J25" s="68">
        <v>13</v>
      </c>
      <c r="K25" s="14"/>
      <c r="L25" s="272"/>
      <c r="M25" s="14"/>
      <c r="N25" s="14"/>
      <c r="O25" s="14"/>
      <c r="P25" s="14"/>
      <c r="Q25" s="14"/>
      <c r="R25" s="14"/>
      <c r="S25" s="14"/>
    </row>
    <row r="26" spans="1:19" ht="15">
      <c r="A26" s="12"/>
      <c r="B26" s="84" t="s">
        <v>317</v>
      </c>
      <c r="C26" s="139"/>
      <c r="D26" s="79">
        <v>30603</v>
      </c>
      <c r="E26" s="71">
        <v>18667</v>
      </c>
      <c r="F26" s="279">
        <v>24245</v>
      </c>
      <c r="G26" s="71"/>
      <c r="H26" s="114">
        <v>53</v>
      </c>
      <c r="I26" s="68">
        <v>75</v>
      </c>
      <c r="J26" s="68">
        <v>61</v>
      </c>
      <c r="K26" s="14"/>
      <c r="L26" s="272"/>
      <c r="M26" s="14"/>
      <c r="N26" s="14"/>
      <c r="O26" s="14"/>
      <c r="P26" s="14"/>
      <c r="Q26" s="14"/>
      <c r="R26" s="14"/>
      <c r="S26" s="14"/>
    </row>
    <row r="27" spans="1:19" ht="15">
      <c r="A27" s="12"/>
      <c r="B27" s="84" t="s">
        <v>318</v>
      </c>
      <c r="C27" s="139"/>
      <c r="D27" s="67">
        <v>0</v>
      </c>
      <c r="E27" s="67">
        <v>0</v>
      </c>
      <c r="F27" s="115" t="s">
        <v>234</v>
      </c>
      <c r="G27" s="71"/>
      <c r="H27" s="114">
        <v>726</v>
      </c>
      <c r="I27" s="68">
        <v>719</v>
      </c>
      <c r="J27" s="68">
        <v>1054</v>
      </c>
      <c r="K27" s="14"/>
      <c r="L27" s="272"/>
      <c r="M27" s="14"/>
      <c r="N27" s="14"/>
      <c r="O27" s="14"/>
      <c r="P27" s="14"/>
      <c r="Q27" s="14"/>
      <c r="R27" s="14"/>
      <c r="S27" s="14"/>
    </row>
    <row r="28" spans="1:19" ht="15">
      <c r="A28" s="12"/>
      <c r="B28" s="84" t="s">
        <v>319</v>
      </c>
      <c r="C28" s="72"/>
      <c r="D28" s="79">
        <v>47442</v>
      </c>
      <c r="E28" s="71">
        <v>52570</v>
      </c>
      <c r="F28" s="279">
        <v>45307</v>
      </c>
      <c r="G28" s="70"/>
      <c r="H28" s="114">
        <v>4303</v>
      </c>
      <c r="I28" s="68">
        <v>5670</v>
      </c>
      <c r="J28" s="68">
        <v>3574</v>
      </c>
      <c r="K28" s="14"/>
      <c r="L28" s="272"/>
      <c r="M28" s="14"/>
      <c r="N28" s="14"/>
      <c r="O28" s="14"/>
      <c r="P28" s="14"/>
      <c r="Q28" s="14"/>
      <c r="R28" s="14"/>
      <c r="S28" s="14"/>
    </row>
    <row r="29" spans="1:19" ht="15">
      <c r="A29" s="12"/>
      <c r="B29" s="124" t="s">
        <v>185</v>
      </c>
      <c r="C29" s="131"/>
      <c r="D29" s="79">
        <v>4572</v>
      </c>
      <c r="E29" s="71">
        <v>4636</v>
      </c>
      <c r="F29" s="279">
        <v>4700</v>
      </c>
      <c r="G29" s="249"/>
      <c r="H29" s="616">
        <v>4572</v>
      </c>
      <c r="I29" s="125">
        <v>4636</v>
      </c>
      <c r="J29" s="125">
        <v>4700</v>
      </c>
      <c r="K29" s="14"/>
      <c r="L29" s="272"/>
      <c r="M29" s="14"/>
      <c r="N29" s="14"/>
      <c r="O29" s="14"/>
      <c r="P29" s="14"/>
      <c r="Q29" s="14"/>
      <c r="R29" s="14"/>
      <c r="S29" s="14"/>
    </row>
    <row r="30" spans="1:19" ht="15">
      <c r="A30" s="12"/>
      <c r="B30" s="122" t="s">
        <v>52</v>
      </c>
      <c r="C30" s="135"/>
      <c r="D30" s="597">
        <v>689571</v>
      </c>
      <c r="E30" s="253">
        <v>628359</v>
      </c>
      <c r="F30" s="253">
        <v>614070</v>
      </c>
      <c r="G30" s="126"/>
      <c r="H30" s="616">
        <v>9742</v>
      </c>
      <c r="I30" s="125">
        <v>11129</v>
      </c>
      <c r="J30" s="125">
        <v>9402</v>
      </c>
      <c r="K30" s="14"/>
      <c r="L30" s="272"/>
      <c r="M30" s="14"/>
      <c r="N30" s="14"/>
      <c r="O30" s="14"/>
      <c r="P30" s="14"/>
      <c r="Q30" s="14"/>
      <c r="R30" s="14"/>
      <c r="S30" s="14"/>
    </row>
    <row r="31" spans="1:19" ht="15.75" thickBot="1">
      <c r="A31" s="12"/>
      <c r="B31" s="100" t="s">
        <v>320</v>
      </c>
      <c r="C31" s="136"/>
      <c r="D31" s="598">
        <v>56066</v>
      </c>
      <c r="E31" s="74">
        <v>57714</v>
      </c>
      <c r="F31" s="74">
        <v>57771</v>
      </c>
      <c r="G31" s="74"/>
      <c r="H31" s="598">
        <v>20388</v>
      </c>
      <c r="I31" s="74">
        <v>20399</v>
      </c>
      <c r="J31" s="74">
        <v>21689</v>
      </c>
      <c r="K31" s="14"/>
      <c r="L31" s="272"/>
      <c r="M31" s="14"/>
      <c r="N31" s="14"/>
      <c r="O31" s="14"/>
      <c r="P31" s="14"/>
      <c r="Q31" s="14"/>
      <c r="R31" s="14"/>
      <c r="S31" s="14"/>
    </row>
    <row r="32" spans="1:19" ht="15.75" thickTop="1">
      <c r="A32" s="12"/>
      <c r="B32" s="70"/>
      <c r="C32" s="58"/>
      <c r="D32" s="45"/>
      <c r="E32" s="265"/>
      <c r="F32" s="70"/>
      <c r="G32" s="70"/>
      <c r="H32" s="114"/>
      <c r="I32" s="463"/>
      <c r="J32" s="68"/>
      <c r="K32" s="14"/>
      <c r="L32" s="272"/>
      <c r="M32" s="14"/>
      <c r="N32" s="14"/>
      <c r="O32" s="14"/>
      <c r="P32" s="14"/>
      <c r="Q32" s="14"/>
      <c r="R32" s="14"/>
      <c r="S32" s="14"/>
    </row>
    <row r="33" spans="1:19" ht="15">
      <c r="A33" s="12"/>
      <c r="B33" s="54" t="s">
        <v>321</v>
      </c>
      <c r="C33" s="60"/>
      <c r="D33" s="45"/>
      <c r="E33" s="265"/>
      <c r="F33" s="70"/>
      <c r="G33" s="70"/>
      <c r="H33" s="114"/>
      <c r="I33" s="463"/>
      <c r="J33" s="68"/>
      <c r="K33" s="14"/>
      <c r="L33" s="273"/>
      <c r="M33" s="14"/>
      <c r="N33" s="14"/>
      <c r="O33" s="14"/>
      <c r="P33" s="14"/>
      <c r="Q33" s="14"/>
      <c r="R33" s="14"/>
      <c r="S33" s="14"/>
    </row>
    <row r="34" spans="1:19" ht="15">
      <c r="A34" s="12"/>
      <c r="B34" s="84" t="s">
        <v>322</v>
      </c>
      <c r="C34" s="58"/>
      <c r="D34" s="324">
        <v>11500</v>
      </c>
      <c r="E34" s="67">
        <v>11383</v>
      </c>
      <c r="F34" s="115">
        <v>11387</v>
      </c>
      <c r="G34" s="71"/>
      <c r="H34" s="114">
        <v>11532</v>
      </c>
      <c r="I34" s="68">
        <v>11425</v>
      </c>
      <c r="J34" s="68">
        <v>11421</v>
      </c>
      <c r="K34" s="14"/>
      <c r="L34" s="273"/>
      <c r="M34" s="14"/>
      <c r="N34" s="14"/>
      <c r="O34" s="14"/>
      <c r="P34" s="14"/>
      <c r="Q34" s="14"/>
      <c r="R34" s="14"/>
      <c r="S34" s="14"/>
    </row>
    <row r="35" spans="1:19" ht="15">
      <c r="A35" s="12"/>
      <c r="B35" s="84" t="s">
        <v>323</v>
      </c>
      <c r="C35" s="58"/>
      <c r="D35" s="324">
        <v>2392</v>
      </c>
      <c r="E35" s="67">
        <v>2392</v>
      </c>
      <c r="F35" s="115">
        <v>3401</v>
      </c>
      <c r="G35" s="70"/>
      <c r="H35" s="114">
        <v>2392</v>
      </c>
      <c r="I35" s="68">
        <v>2392</v>
      </c>
      <c r="J35" s="68">
        <v>3401</v>
      </c>
      <c r="K35" s="14"/>
      <c r="L35" s="272"/>
      <c r="M35" s="14"/>
      <c r="N35" s="14"/>
      <c r="O35" s="14"/>
      <c r="P35" s="14"/>
      <c r="Q35" s="14"/>
      <c r="R35" s="14"/>
      <c r="S35" s="14"/>
    </row>
    <row r="36" spans="1:19" ht="15">
      <c r="A36" s="12"/>
      <c r="B36" s="84" t="s">
        <v>324</v>
      </c>
      <c r="C36" s="58"/>
      <c r="D36" s="324">
        <v>284</v>
      </c>
      <c r="E36" s="67">
        <v>3810</v>
      </c>
      <c r="F36" s="115">
        <v>4190</v>
      </c>
      <c r="G36" s="71"/>
      <c r="H36" s="114">
        <v>-4</v>
      </c>
      <c r="I36" s="68">
        <v>131</v>
      </c>
      <c r="J36" s="68">
        <v>99</v>
      </c>
      <c r="K36" s="14"/>
      <c r="L36" s="272"/>
      <c r="M36" s="14"/>
      <c r="N36" s="14"/>
      <c r="O36" s="14"/>
      <c r="P36" s="14"/>
      <c r="Q36" s="14"/>
      <c r="R36" s="14"/>
      <c r="S36" s="14"/>
    </row>
    <row r="37" spans="1:19" ht="15">
      <c r="A37" s="12"/>
      <c r="B37" s="124" t="s">
        <v>325</v>
      </c>
      <c r="C37" s="138"/>
      <c r="D37" s="324">
        <v>41699</v>
      </c>
      <c r="E37" s="67">
        <v>39941</v>
      </c>
      <c r="F37" s="115">
        <v>38616</v>
      </c>
      <c r="G37" s="126"/>
      <c r="H37" s="349">
        <v>6468</v>
      </c>
      <c r="I37" s="123">
        <v>6451</v>
      </c>
      <c r="J37" s="123">
        <v>6768</v>
      </c>
      <c r="K37" s="14"/>
      <c r="L37" s="272"/>
      <c r="M37" s="14"/>
      <c r="N37" s="14"/>
      <c r="O37" s="14"/>
      <c r="P37" s="14"/>
      <c r="Q37" s="14"/>
      <c r="R37" s="14"/>
      <c r="S37" s="14"/>
    </row>
    <row r="38" spans="1:19" ht="15.75" thickBot="1">
      <c r="A38" s="12"/>
      <c r="B38" s="127" t="s">
        <v>326</v>
      </c>
      <c r="C38" s="137"/>
      <c r="D38" s="596">
        <v>55875</v>
      </c>
      <c r="E38" s="133">
        <v>57526</v>
      </c>
      <c r="F38" s="133">
        <v>57594</v>
      </c>
      <c r="G38" s="133"/>
      <c r="H38" s="596">
        <v>20388</v>
      </c>
      <c r="I38" s="133">
        <v>20399</v>
      </c>
      <c r="J38" s="133">
        <v>21689</v>
      </c>
      <c r="K38" s="14"/>
      <c r="L38" s="272"/>
      <c r="M38" s="14"/>
      <c r="N38" s="14"/>
      <c r="O38" s="14"/>
      <c r="P38" s="14"/>
      <c r="Q38" s="14"/>
      <c r="R38" s="14"/>
      <c r="S38" s="14"/>
    </row>
    <row r="39" spans="1:19" ht="15.75" thickTop="1">
      <c r="A39" s="12"/>
      <c r="B39" s="124" t="s">
        <v>327</v>
      </c>
      <c r="C39" s="132"/>
      <c r="D39" s="599">
        <v>191</v>
      </c>
      <c r="E39" s="126">
        <v>188</v>
      </c>
      <c r="F39" s="126">
        <v>177</v>
      </c>
      <c r="G39" s="126"/>
      <c r="H39" s="349">
        <v>0</v>
      </c>
      <c r="I39" s="123">
        <v>0</v>
      </c>
      <c r="J39" s="123">
        <v>0</v>
      </c>
      <c r="K39" s="14"/>
      <c r="L39" s="272"/>
      <c r="M39" s="14"/>
      <c r="N39" s="14"/>
      <c r="O39" s="14"/>
      <c r="P39" s="14"/>
      <c r="Q39" s="14"/>
      <c r="R39" s="14"/>
      <c r="S39" s="14"/>
    </row>
    <row r="40" spans="1:19" ht="15.75" thickBot="1">
      <c r="A40" s="12"/>
      <c r="B40" s="127" t="s">
        <v>328</v>
      </c>
      <c r="C40" s="137"/>
      <c r="D40" s="596">
        <v>56066</v>
      </c>
      <c r="E40" s="133">
        <v>57714</v>
      </c>
      <c r="F40" s="133">
        <v>57771</v>
      </c>
      <c r="G40" s="133"/>
      <c r="H40" s="596">
        <v>20388</v>
      </c>
      <c r="I40" s="133">
        <v>20399</v>
      </c>
      <c r="J40" s="133">
        <v>21689</v>
      </c>
      <c r="K40" s="14"/>
      <c r="L40" s="273"/>
      <c r="M40" s="14"/>
      <c r="N40" s="14"/>
      <c r="O40" s="14"/>
      <c r="P40" s="14"/>
      <c r="Q40" s="14"/>
      <c r="R40" s="14"/>
      <c r="S40" s="14"/>
    </row>
    <row r="41" spans="1:19" ht="15.75" thickTop="1">
      <c r="A41" s="12"/>
      <c r="B41" s="59"/>
      <c r="C41" s="58"/>
      <c r="D41" s="576"/>
      <c r="E41" s="265"/>
      <c r="F41" s="266"/>
      <c r="G41" s="70"/>
      <c r="H41" s="575"/>
      <c r="I41" s="110"/>
      <c r="J41" s="67"/>
      <c r="K41" s="14"/>
      <c r="L41" s="272"/>
      <c r="M41" s="14"/>
      <c r="N41" s="14"/>
      <c r="O41" s="14"/>
      <c r="P41" s="14"/>
      <c r="Q41" s="14"/>
      <c r="R41" s="14"/>
      <c r="S41" s="14"/>
    </row>
    <row r="42" spans="1:19" ht="15">
      <c r="A42" s="12"/>
      <c r="B42" s="57"/>
      <c r="C42" s="58"/>
      <c r="D42" s="576"/>
      <c r="E42" s="266"/>
      <c r="F42" s="266"/>
      <c r="G42" s="70"/>
      <c r="H42" s="575"/>
      <c r="I42" s="110"/>
      <c r="J42" s="67"/>
      <c r="K42" s="14"/>
      <c r="L42" s="271"/>
      <c r="M42" s="14"/>
      <c r="N42" s="14"/>
      <c r="O42" s="14"/>
      <c r="P42" s="14"/>
      <c r="Q42" s="14"/>
      <c r="R42" s="14"/>
      <c r="S42" s="14"/>
    </row>
    <row r="43" spans="1:19" ht="15">
      <c r="A43" s="12"/>
      <c r="B43" s="54" t="s">
        <v>329</v>
      </c>
      <c r="C43" s="58"/>
      <c r="D43" s="576"/>
      <c r="E43" s="266"/>
      <c r="F43" s="266"/>
      <c r="G43" s="45"/>
      <c r="H43" s="576"/>
      <c r="I43" s="265"/>
      <c r="J43" s="70"/>
      <c r="K43" s="14"/>
      <c r="L43" s="271"/>
      <c r="M43" s="14"/>
      <c r="N43" s="14"/>
      <c r="O43" s="14"/>
      <c r="P43" s="14"/>
      <c r="Q43" s="14"/>
      <c r="R43" s="14"/>
      <c r="S43" s="14"/>
    </row>
    <row r="44" spans="1:19" ht="15">
      <c r="A44" s="12"/>
      <c r="B44" s="57" t="s">
        <v>330</v>
      </c>
      <c r="C44" s="58"/>
      <c r="D44" s="576"/>
      <c r="E44" s="266"/>
      <c r="F44" s="266"/>
      <c r="G44" s="45"/>
      <c r="H44" s="576"/>
      <c r="I44" s="265"/>
      <c r="J44" s="70"/>
      <c r="K44" s="14"/>
      <c r="L44" s="271"/>
      <c r="M44" s="14"/>
      <c r="N44" s="14"/>
      <c r="O44" s="14"/>
      <c r="P44" s="14"/>
      <c r="Q44" s="14"/>
      <c r="R44" s="14"/>
      <c r="S44" s="14"/>
    </row>
    <row r="45" spans="1:19" ht="15">
      <c r="A45" s="12"/>
      <c r="B45" s="61" t="s">
        <v>79</v>
      </c>
      <c r="C45" s="58"/>
      <c r="D45" s="595">
        <v>20.78</v>
      </c>
      <c r="E45" s="465">
        <v>21.47</v>
      </c>
      <c r="F45" s="214">
        <v>21.1</v>
      </c>
      <c r="G45" s="45"/>
      <c r="H45" s="594">
        <v>6.99</v>
      </c>
      <c r="I45" s="214">
        <v>7.01</v>
      </c>
      <c r="J45" s="214">
        <v>7.12</v>
      </c>
      <c r="K45" s="14"/>
      <c r="L45" s="271"/>
      <c r="M45" s="14"/>
      <c r="N45" s="14"/>
      <c r="O45" s="14"/>
      <c r="P45" s="14"/>
      <c r="Q45" s="14"/>
      <c r="R45" s="14"/>
      <c r="S45" s="14"/>
    </row>
    <row r="46" spans="1:19" ht="4.5" customHeight="1" thickBot="1">
      <c r="A46" s="12"/>
      <c r="B46" s="62"/>
      <c r="C46" s="63"/>
      <c r="D46" s="280"/>
      <c r="E46" s="280"/>
      <c r="F46" s="149"/>
      <c r="G46" s="73"/>
      <c r="H46" s="46"/>
      <c r="I46" s="73"/>
      <c r="J46" s="150"/>
      <c r="K46" s="14"/>
      <c r="L46" s="271"/>
      <c r="M46" s="14"/>
      <c r="N46" s="14"/>
      <c r="O46" s="14"/>
      <c r="P46" s="14"/>
      <c r="Q46" s="14"/>
      <c r="R46" s="14"/>
      <c r="S46" s="14"/>
    </row>
    <row r="47" spans="1:19" ht="15.75" thickTop="1">
      <c r="A47" s="12"/>
      <c r="B47" s="14"/>
      <c r="C47" s="14"/>
      <c r="D47" s="144"/>
      <c r="E47" s="144"/>
      <c r="F47" s="144"/>
      <c r="G47" s="14"/>
      <c r="H47" s="3"/>
      <c r="I47" s="3"/>
      <c r="J47" s="144"/>
      <c r="K47" s="14"/>
      <c r="L47" s="270"/>
      <c r="M47" s="14"/>
      <c r="N47" s="14"/>
      <c r="O47" s="14"/>
      <c r="P47" s="14"/>
      <c r="Q47" s="14"/>
      <c r="R47" s="14"/>
      <c r="S47" s="14"/>
    </row>
    <row r="48" spans="1:19" ht="15">
      <c r="A48" s="251" t="s">
        <v>82</v>
      </c>
      <c r="B48" s="91" t="s">
        <v>401</v>
      </c>
      <c r="C48" s="14"/>
      <c r="D48" s="14"/>
      <c r="E48" s="14"/>
      <c r="F48" s="14"/>
      <c r="G48" s="14"/>
      <c r="H48" s="3"/>
      <c r="I48" s="3"/>
      <c r="J48" s="14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5">
      <c r="A49" s="12"/>
      <c r="B49" s="14"/>
      <c r="C49" s="14"/>
      <c r="D49" s="14"/>
      <c r="E49" s="14"/>
      <c r="F49" s="14"/>
      <c r="G49" s="14"/>
      <c r="H49" s="3"/>
      <c r="I49" s="3"/>
      <c r="J49" s="14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5">
      <c r="A50" s="12"/>
      <c r="B50" s="14"/>
      <c r="C50" s="14"/>
      <c r="D50" s="14"/>
      <c r="E50" s="14"/>
      <c r="F50" s="14"/>
      <c r="G50" s="14"/>
      <c r="H50" s="3"/>
      <c r="I50" s="3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2:19" ht="14.25" customHeight="1">
      <c r="B51" s="14"/>
      <c r="C51" s="14"/>
      <c r="D51" s="14"/>
      <c r="E51" s="14"/>
      <c r="F51" s="14"/>
      <c r="G51" s="14"/>
      <c r="H51" s="3"/>
      <c r="I51" s="3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2:19" ht="15">
      <c r="B52" s="14"/>
      <c r="C52" s="14"/>
      <c r="D52" s="14"/>
      <c r="E52" s="14"/>
      <c r="F52" s="14"/>
      <c r="G52" s="14"/>
      <c r="H52" s="3"/>
      <c r="I52" s="3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2:19" ht="15">
      <c r="B53" s="14"/>
      <c r="C53" s="14"/>
      <c r="D53" s="14"/>
      <c r="E53" s="14"/>
      <c r="F53" s="14"/>
      <c r="G53" s="14"/>
      <c r="H53" s="3"/>
      <c r="I53" s="3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2:19" ht="15">
      <c r="B54" s="14"/>
      <c r="C54" s="14"/>
      <c r="D54" s="14"/>
      <c r="E54" s="14"/>
      <c r="F54" s="14"/>
      <c r="G54" s="14"/>
      <c r="H54" s="3"/>
      <c r="I54" s="3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2:19" ht="15">
      <c r="B55" s="14"/>
      <c r="C55" s="14"/>
      <c r="D55" s="14"/>
      <c r="E55" s="14"/>
      <c r="F55" s="14"/>
      <c r="G55" s="14"/>
      <c r="H55" s="3"/>
      <c r="I55" s="3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2:19" ht="15">
      <c r="B56" s="14"/>
      <c r="C56" s="14"/>
      <c r="D56" s="14"/>
      <c r="E56" s="14"/>
      <c r="F56" s="14"/>
      <c r="G56" s="14"/>
      <c r="H56" s="3"/>
      <c r="I56" s="3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2:19" ht="15">
      <c r="B57" s="14"/>
      <c r="C57" s="14"/>
      <c r="D57" s="14"/>
      <c r="E57" s="14"/>
      <c r="F57" s="14"/>
      <c r="G57" s="14"/>
      <c r="H57" s="3"/>
      <c r="I57" s="3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2:19" ht="15">
      <c r="B58" s="14"/>
      <c r="C58" s="14"/>
      <c r="D58" s="14"/>
      <c r="E58" s="14"/>
      <c r="F58" s="14"/>
      <c r="G58" s="14"/>
      <c r="H58" s="3"/>
      <c r="I58" s="3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 ht="15">
      <c r="B59" s="14"/>
      <c r="C59" s="14"/>
      <c r="D59" s="14"/>
      <c r="E59" s="14"/>
      <c r="F59" s="14"/>
      <c r="G59" s="14"/>
      <c r="H59" s="3"/>
      <c r="I59" s="3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2:19" ht="15">
      <c r="B60" s="14"/>
      <c r="C60" s="14"/>
      <c r="D60" s="14"/>
      <c r="E60" s="14"/>
      <c r="F60" s="14"/>
      <c r="G60" s="14"/>
      <c r="H60" s="3"/>
      <c r="I60" s="3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2:19" ht="15">
      <c r="B61" s="14"/>
      <c r="C61" s="14"/>
      <c r="D61" s="14"/>
      <c r="E61" s="14"/>
      <c r="F61" s="14"/>
      <c r="G61" s="14"/>
      <c r="H61" s="3"/>
      <c r="I61" s="3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2:19" ht="15">
      <c r="B62" s="14"/>
      <c r="C62" s="14"/>
      <c r="D62" s="14"/>
      <c r="E62" s="14"/>
      <c r="F62" s="14"/>
      <c r="G62" s="14"/>
      <c r="H62" s="3"/>
      <c r="I62" s="3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2:19" ht="15">
      <c r="B63" s="14"/>
      <c r="C63" s="14"/>
      <c r="D63" s="14"/>
      <c r="E63" s="14"/>
      <c r="F63" s="14"/>
      <c r="G63" s="14"/>
      <c r="H63" s="3"/>
      <c r="I63" s="3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2:19" ht="15">
      <c r="B64" s="14"/>
      <c r="C64" s="14"/>
      <c r="D64" s="14"/>
      <c r="E64" s="14"/>
      <c r="F64" s="14"/>
      <c r="G64" s="14"/>
      <c r="H64" s="3"/>
      <c r="I64" s="3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2:19" ht="15">
      <c r="B65" s="14"/>
      <c r="C65" s="14"/>
      <c r="D65" s="14"/>
      <c r="E65" s="14"/>
      <c r="F65" s="14"/>
      <c r="G65" s="14"/>
      <c r="H65" s="3"/>
      <c r="I65" s="3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2:19" ht="15">
      <c r="B66" s="14"/>
      <c r="C66" s="14"/>
      <c r="D66" s="14"/>
      <c r="E66" s="14"/>
      <c r="F66" s="14"/>
      <c r="G66" s="14"/>
      <c r="H66" s="3"/>
      <c r="I66" s="3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ht="15">
      <c r="B67" s="14"/>
      <c r="C67" s="14"/>
      <c r="D67" s="14"/>
      <c r="E67" s="14"/>
      <c r="F67" s="14"/>
      <c r="G67" s="14"/>
      <c r="H67" s="3"/>
      <c r="I67" s="3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ht="15">
      <c r="B68" s="14"/>
      <c r="C68" s="14"/>
      <c r="D68" s="14"/>
      <c r="E68" s="14"/>
      <c r="F68" s="14"/>
      <c r="G68" s="14"/>
      <c r="H68" s="3"/>
      <c r="I68" s="3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ht="15">
      <c r="B69" s="14"/>
      <c r="C69" s="14"/>
      <c r="D69" s="14"/>
      <c r="E69" s="14"/>
      <c r="F69" s="14"/>
      <c r="G69" s="14"/>
      <c r="H69" s="3"/>
      <c r="I69" s="3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ht="15">
      <c r="B70" s="14"/>
      <c r="C70" s="14"/>
      <c r="D70" s="14"/>
      <c r="E70" s="14"/>
      <c r="F70" s="14"/>
      <c r="G70" s="14"/>
      <c r="H70" s="3"/>
      <c r="I70" s="3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ht="15">
      <c r="B71" s="14"/>
      <c r="C71" s="14"/>
      <c r="D71" s="14"/>
      <c r="E71" s="14"/>
      <c r="F71" s="14"/>
      <c r="G71" s="14"/>
      <c r="H71" s="3"/>
      <c r="I71" s="3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ht="15">
      <c r="B72" s="14"/>
      <c r="C72" s="14"/>
      <c r="D72" s="14"/>
      <c r="E72" s="14"/>
      <c r="F72" s="14"/>
      <c r="G72" s="14"/>
      <c r="H72" s="3"/>
      <c r="I72" s="3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ht="15">
      <c r="B73" s="14"/>
      <c r="C73" s="14"/>
      <c r="D73" s="14"/>
      <c r="E73" s="14"/>
      <c r="F73" s="14"/>
      <c r="G73" s="14"/>
      <c r="H73" s="3"/>
      <c r="I73" s="3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ht="15">
      <c r="B74" s="14"/>
      <c r="C74" s="14"/>
      <c r="D74" s="14"/>
      <c r="E74" s="14"/>
      <c r="F74" s="14"/>
      <c r="G74" s="14"/>
      <c r="H74" s="3"/>
      <c r="I74" s="3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ht="15">
      <c r="B75" s="14"/>
      <c r="C75" s="14"/>
      <c r="D75" s="14"/>
      <c r="E75" s="14"/>
      <c r="F75" s="14"/>
      <c r="G75" s="14"/>
      <c r="H75" s="3"/>
      <c r="I75" s="3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ht="15">
      <c r="B76" s="14"/>
      <c r="C76" s="14"/>
      <c r="D76" s="14"/>
      <c r="E76" s="14"/>
      <c r="F76" s="14"/>
      <c r="G76" s="14"/>
      <c r="H76" s="3"/>
      <c r="I76" s="3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5">
      <c r="B77" s="14"/>
      <c r="C77" s="14"/>
      <c r="D77" s="14"/>
      <c r="E77" s="14"/>
      <c r="F77" s="14"/>
      <c r="G77" s="14"/>
      <c r="H77" s="3"/>
      <c r="I77" s="3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5">
      <c r="B78" s="14"/>
      <c r="C78" s="14"/>
      <c r="D78" s="14"/>
      <c r="E78" s="14"/>
      <c r="F78" s="14"/>
      <c r="G78" s="14"/>
      <c r="H78" s="3"/>
      <c r="I78" s="3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5">
      <c r="B79" s="14"/>
      <c r="C79" s="14"/>
      <c r="D79" s="14"/>
      <c r="E79" s="14"/>
      <c r="F79" s="14"/>
      <c r="G79" s="14"/>
      <c r="H79" s="3"/>
      <c r="I79" s="3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5">
      <c r="B80" s="14"/>
      <c r="C80" s="14"/>
      <c r="D80" s="14"/>
      <c r="E80" s="14"/>
      <c r="F80" s="14"/>
      <c r="G80" s="14"/>
      <c r="H80" s="3"/>
      <c r="I80" s="3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5">
      <c r="B81" s="14"/>
      <c r="C81" s="14"/>
      <c r="D81" s="14"/>
      <c r="E81" s="14"/>
      <c r="F81" s="14"/>
      <c r="G81" s="14"/>
      <c r="H81" s="3"/>
      <c r="I81" s="3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5">
      <c r="B82" s="14"/>
      <c r="C82" s="14"/>
      <c r="D82" s="14"/>
      <c r="E82" s="14"/>
      <c r="F82" s="14"/>
      <c r="G82" s="14"/>
      <c r="H82" s="3"/>
      <c r="I82" s="3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5">
      <c r="B83" s="14"/>
      <c r="C83" s="14"/>
      <c r="D83" s="14"/>
      <c r="E83" s="14"/>
      <c r="F83" s="14"/>
      <c r="G83" s="14"/>
      <c r="H83" s="3"/>
      <c r="I83" s="3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5">
      <c r="B84" s="14"/>
      <c r="C84" s="14"/>
      <c r="D84" s="14"/>
      <c r="E84" s="14"/>
      <c r="F84" s="14"/>
      <c r="G84" s="14"/>
      <c r="H84" s="3"/>
      <c r="I84" s="3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5">
      <c r="B85" s="14"/>
      <c r="C85" s="14"/>
      <c r="D85" s="14"/>
      <c r="E85" s="14"/>
      <c r="F85" s="14"/>
      <c r="G85" s="14"/>
      <c r="H85" s="3"/>
      <c r="I85" s="3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5">
      <c r="B86" s="14"/>
      <c r="C86" s="14"/>
      <c r="D86" s="14"/>
      <c r="E86" s="14"/>
      <c r="F86" s="14"/>
      <c r="G86" s="14"/>
      <c r="H86" s="3"/>
      <c r="I86" s="3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5">
      <c r="B87" s="14"/>
      <c r="C87" s="14"/>
      <c r="D87" s="14"/>
      <c r="E87" s="14"/>
      <c r="F87" s="14"/>
      <c r="G87" s="14"/>
      <c r="H87" s="3"/>
      <c r="I87" s="3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8:30" ht="14.25">
      <c r="H88" s="92"/>
      <c r="I88" s="9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8:30" ht="14.25">
      <c r="H89" s="92"/>
      <c r="I89" s="92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1:30" ht="14.25"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1:30" ht="14.25"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1:30" ht="14.25"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1:30" ht="14.25"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1:30" ht="14.25"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1:30" ht="14.25"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1:30" ht="14.25"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1:30" ht="14.25"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1:30" ht="14.25"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1:30" ht="14.25"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1:30" ht="14.25"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1:30" ht="14.25"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1:30" ht="14.25"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1:30" ht="14.25"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1:30" ht="14.25"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1:30" ht="14.25"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1:30" ht="14.25"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1:30" ht="14.25"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1:30" ht="14.25"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1:30" ht="14.25"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1:30" ht="14.25"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1:30" ht="14.25"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1:30" ht="14.25"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1:30" ht="14.25"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1:30" ht="14.25"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1:30" ht="14.25"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1:30" ht="14.25"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1:30" ht="14.25"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1:30" ht="14.25"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1:30" ht="14.25"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1:30" ht="14.25"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1:30" ht="14.25"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1:30" ht="14.25"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1:30" ht="14.25"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1:30" ht="14.25"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1:30" ht="14.25"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1:30" ht="14.25"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1:30" ht="14.25"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1:30" ht="14.25"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1:30" ht="14.25"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1:30" ht="14.25"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1:30" ht="14.25"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1:30" ht="14.25"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1:30" ht="14.25"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1:30" ht="14.25"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1:30" ht="14.25"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1:30" ht="14.25"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1:30" ht="14.25"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1:30" ht="14.25"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1:30" ht="14.25"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1:30" ht="14.25"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1:30" ht="14.25"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1:30" ht="14.25"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1:30" ht="14.25"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1:30" ht="14.25"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1:30" ht="14.25"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1:30" ht="14.25"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1:30" ht="14.25"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1:30" ht="14.25"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1:30" ht="14.25"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1:30" ht="14.25"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1:30" ht="14.25"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1:30" ht="14.25"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1:30" ht="14.25"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1:30" ht="14.25"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1:30" ht="14.25"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1:30" ht="14.25"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1:30" ht="14.25"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1:30" ht="14.25"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1:30" ht="14.25"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1:30" ht="14.25"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1:30" ht="14.25"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1" r:id="rId1"/>
  <headerFooter alignWithMargins="0">
    <oddFooter>&amp;L&amp;F &amp;A&amp;R&amp;D&amp;T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P36" sqref="AP36"/>
      <selection pane="bottomLeft" activeCell="AP36" sqref="AP36"/>
      <selection pane="bottomRight" activeCell="A2" sqref="A2:C2"/>
    </sheetView>
  </sheetViews>
  <sheetFormatPr defaultColWidth="9.421875" defaultRowHeight="12.75"/>
  <cols>
    <col min="1" max="1" width="3.421875" style="193" customWidth="1"/>
    <col min="2" max="2" width="73.57421875" style="193" customWidth="1"/>
    <col min="3" max="3" width="13.00390625" style="305" customWidth="1"/>
    <col min="4" max="4" width="13.00390625" style="65" customWidth="1"/>
    <col min="5" max="16384" width="9.421875" style="193" customWidth="1"/>
  </cols>
  <sheetData>
    <row r="1" spans="1:4" s="192" customFormat="1" ht="20.25">
      <c r="A1" s="16" t="s">
        <v>435</v>
      </c>
      <c r="B1" s="17"/>
      <c r="C1" s="319"/>
      <c r="D1" s="325"/>
    </row>
    <row r="2" spans="1:4" s="668" customFormat="1" ht="15">
      <c r="A2" s="699" t="s">
        <v>31</v>
      </c>
      <c r="B2" s="699"/>
      <c r="C2" s="699"/>
      <c r="D2" s="667"/>
    </row>
    <row r="3" spans="1:2" ht="15" thickBot="1">
      <c r="A3" s="14"/>
      <c r="B3" s="14"/>
    </row>
    <row r="4" spans="1:4" ht="15.75" thickTop="1">
      <c r="A4" s="14"/>
      <c r="B4" s="703" t="s">
        <v>331</v>
      </c>
      <c r="C4" s="669" t="s">
        <v>272</v>
      </c>
      <c r="D4" s="669" t="s">
        <v>272</v>
      </c>
    </row>
    <row r="5" spans="1:4" ht="15.75" thickBot="1">
      <c r="A5" s="14"/>
      <c r="B5" s="704"/>
      <c r="C5" s="670">
        <v>2022</v>
      </c>
      <c r="D5" s="670">
        <v>2021</v>
      </c>
    </row>
    <row r="6" spans="1:4" ht="15.75" thickTop="1">
      <c r="A6" s="14"/>
      <c r="B6" s="381"/>
      <c r="C6" s="320"/>
      <c r="D6" s="326"/>
    </row>
    <row r="7" spans="1:4" ht="15">
      <c r="A7" s="14"/>
      <c r="B7" s="382" t="s">
        <v>332</v>
      </c>
      <c r="C7" s="201"/>
      <c r="D7" s="40"/>
    </row>
    <row r="8" spans="1:4" ht="15">
      <c r="A8" s="14"/>
      <c r="B8" s="212" t="s">
        <v>44</v>
      </c>
      <c r="C8" s="114">
        <v>4136</v>
      </c>
      <c r="D8" s="67">
        <v>4224</v>
      </c>
    </row>
    <row r="9" spans="1:4" ht="15">
      <c r="A9" s="14"/>
      <c r="B9" s="381"/>
      <c r="C9" s="324"/>
      <c r="D9" s="67"/>
    </row>
    <row r="10" spans="1:4" ht="15">
      <c r="A10" s="14"/>
      <c r="B10" s="382" t="s">
        <v>333</v>
      </c>
      <c r="C10" s="324"/>
      <c r="D10" s="67"/>
    </row>
    <row r="11" spans="1:4" ht="15">
      <c r="A11" s="14"/>
      <c r="B11" s="212" t="s">
        <v>8</v>
      </c>
      <c r="C11" s="114">
        <v>101</v>
      </c>
      <c r="D11" s="67">
        <v>89</v>
      </c>
    </row>
    <row r="12" spans="1:4" ht="15">
      <c r="A12" s="14"/>
      <c r="B12" s="212" t="s">
        <v>334</v>
      </c>
      <c r="C12" s="324">
        <v>351</v>
      </c>
      <c r="D12" s="67">
        <v>328</v>
      </c>
    </row>
    <row r="13" spans="1:4" ht="15">
      <c r="A13" s="14"/>
      <c r="B13" s="212" t="s">
        <v>436</v>
      </c>
      <c r="C13" s="114">
        <v>-118</v>
      </c>
      <c r="D13" s="67">
        <v>-46</v>
      </c>
    </row>
    <row r="14" spans="1:4" ht="15">
      <c r="A14" s="14"/>
      <c r="B14" s="212" t="s">
        <v>403</v>
      </c>
      <c r="C14" s="114">
        <v>0</v>
      </c>
      <c r="D14" s="67">
        <v>-15</v>
      </c>
    </row>
    <row r="15" spans="1:4" ht="15">
      <c r="A15" s="14"/>
      <c r="B15" s="212" t="s">
        <v>110</v>
      </c>
      <c r="C15" s="114">
        <v>-49</v>
      </c>
      <c r="D15" s="67">
        <v>-310</v>
      </c>
    </row>
    <row r="16" spans="1:4" ht="15">
      <c r="A16" s="14"/>
      <c r="B16" s="243" t="s">
        <v>335</v>
      </c>
      <c r="C16" s="114">
        <v>66</v>
      </c>
      <c r="D16" s="67">
        <v>67</v>
      </c>
    </row>
    <row r="17" spans="1:4" ht="15">
      <c r="A17" s="14"/>
      <c r="B17" s="243" t="s">
        <v>336</v>
      </c>
      <c r="C17" s="34">
        <v>40</v>
      </c>
      <c r="D17" s="67">
        <v>37</v>
      </c>
    </row>
    <row r="18" spans="1:4" ht="15">
      <c r="A18" s="14"/>
      <c r="B18" s="388" t="s">
        <v>337</v>
      </c>
      <c r="C18" s="114">
        <v>12</v>
      </c>
      <c r="D18" s="67">
        <v>15</v>
      </c>
    </row>
    <row r="19" spans="1:4" s="194" customFormat="1" ht="15">
      <c r="A19" s="3"/>
      <c r="B19" s="383" t="s">
        <v>338</v>
      </c>
      <c r="C19" s="625">
        <v>4539</v>
      </c>
      <c r="D19" s="448">
        <v>4389</v>
      </c>
    </row>
    <row r="20" spans="1:4" ht="15">
      <c r="A20" s="14"/>
      <c r="B20" s="384"/>
      <c r="C20" s="114"/>
      <c r="D20" s="68"/>
    </row>
    <row r="21" spans="1:4" ht="15">
      <c r="A21" s="14"/>
      <c r="B21" s="382" t="s">
        <v>339</v>
      </c>
      <c r="C21" s="575"/>
      <c r="D21" s="68"/>
    </row>
    <row r="22" spans="1:4" ht="15">
      <c r="A22" s="14"/>
      <c r="B22" s="212" t="s">
        <v>315</v>
      </c>
      <c r="C22" s="626">
        <v>8642</v>
      </c>
      <c r="D22" s="67">
        <v>6473</v>
      </c>
    </row>
    <row r="23" spans="1:4" ht="15">
      <c r="A23" s="14"/>
      <c r="B23" s="212" t="s">
        <v>316</v>
      </c>
      <c r="C23" s="626">
        <v>24137</v>
      </c>
      <c r="D23" s="67">
        <v>15696</v>
      </c>
    </row>
    <row r="24" spans="1:4" ht="15">
      <c r="A24" s="14"/>
      <c r="B24" s="212" t="s">
        <v>437</v>
      </c>
      <c r="C24" s="627">
        <v>28358</v>
      </c>
      <c r="D24" s="67">
        <v>-9043</v>
      </c>
    </row>
    <row r="25" spans="1:4" ht="15">
      <c r="A25" s="14"/>
      <c r="B25" s="212" t="s">
        <v>189</v>
      </c>
      <c r="C25" s="626">
        <v>-5333</v>
      </c>
      <c r="D25" s="67">
        <v>2003</v>
      </c>
    </row>
    <row r="26" spans="1:4" ht="15">
      <c r="A26" s="14"/>
      <c r="B26" s="381"/>
      <c r="C26" s="626"/>
      <c r="D26" s="449"/>
    </row>
    <row r="27" spans="1:4" ht="15">
      <c r="A27" s="14"/>
      <c r="B27" s="382" t="s">
        <v>340</v>
      </c>
      <c r="C27" s="626"/>
      <c r="D27" s="449"/>
    </row>
    <row r="28" spans="1:4" ht="15">
      <c r="A28" s="14"/>
      <c r="B28" s="212" t="s">
        <v>341</v>
      </c>
      <c r="C28" s="626">
        <v>1587</v>
      </c>
      <c r="D28" s="67">
        <v>1303</v>
      </c>
    </row>
    <row r="29" spans="1:4" ht="15">
      <c r="A29" s="14"/>
      <c r="B29" s="212" t="s">
        <v>304</v>
      </c>
      <c r="C29" s="626">
        <v>-11897</v>
      </c>
      <c r="D29" s="67">
        <v>-424</v>
      </c>
    </row>
    <row r="30" spans="1:4" ht="15">
      <c r="A30" s="14"/>
      <c r="B30" s="212" t="s">
        <v>305</v>
      </c>
      <c r="C30" s="626">
        <v>12</v>
      </c>
      <c r="D30" s="67">
        <v>-352</v>
      </c>
    </row>
    <row r="31" spans="1:4" ht="15">
      <c r="A31" s="14"/>
      <c r="B31" s="385" t="s">
        <v>307</v>
      </c>
      <c r="C31" s="626">
        <v>-1518</v>
      </c>
      <c r="D31" s="67">
        <v>-1795</v>
      </c>
    </row>
    <row r="32" spans="1:4" ht="15">
      <c r="A32" s="14"/>
      <c r="B32" s="212" t="s">
        <v>342</v>
      </c>
      <c r="C32" s="626">
        <v>-15412</v>
      </c>
      <c r="D32" s="67">
        <v>-23835</v>
      </c>
    </row>
    <row r="33" spans="1:4" ht="15">
      <c r="A33" s="14"/>
      <c r="B33" s="212" t="s">
        <v>438</v>
      </c>
      <c r="C33" s="626">
        <v>-28132</v>
      </c>
      <c r="D33" s="67">
        <v>9238</v>
      </c>
    </row>
    <row r="34" spans="1:4" ht="7.5" customHeight="1">
      <c r="A34" s="14"/>
      <c r="B34" s="212"/>
      <c r="C34" s="626"/>
      <c r="D34" s="449"/>
    </row>
    <row r="35" spans="1:4" ht="15">
      <c r="A35" s="14"/>
      <c r="B35" s="386" t="s">
        <v>343</v>
      </c>
      <c r="C35" s="628">
        <v>-554</v>
      </c>
      <c r="D35" s="67">
        <v>-433</v>
      </c>
    </row>
    <row r="36" spans="1:4" ht="15.75" customHeight="1">
      <c r="A36" s="14"/>
      <c r="B36" s="259" t="s">
        <v>344</v>
      </c>
      <c r="C36" s="629">
        <v>4429</v>
      </c>
      <c r="D36" s="450">
        <v>3220</v>
      </c>
    </row>
    <row r="37" spans="1:4" ht="15">
      <c r="A37" s="14"/>
      <c r="B37" s="381"/>
      <c r="C37" s="626"/>
      <c r="D37" s="449"/>
    </row>
    <row r="38" spans="1:4" ht="15">
      <c r="A38" s="14"/>
      <c r="B38" s="382" t="s">
        <v>345</v>
      </c>
      <c r="C38" s="626"/>
      <c r="D38" s="449"/>
    </row>
    <row r="39" spans="1:4" ht="15">
      <c r="A39" s="14"/>
      <c r="B39" s="212" t="s">
        <v>346</v>
      </c>
      <c r="C39" s="626">
        <v>59</v>
      </c>
      <c r="D39" s="67">
        <v>21</v>
      </c>
    </row>
    <row r="40" spans="1:4" ht="15">
      <c r="A40" s="14"/>
      <c r="B40" s="212" t="s">
        <v>404</v>
      </c>
      <c r="C40" s="626">
        <v>-13</v>
      </c>
      <c r="D40" s="67">
        <v>0</v>
      </c>
    </row>
    <row r="41" spans="1:4" ht="15">
      <c r="A41" s="14"/>
      <c r="B41" s="212" t="s">
        <v>347</v>
      </c>
      <c r="C41" s="630">
        <v>1</v>
      </c>
      <c r="D41" s="67">
        <v>21</v>
      </c>
    </row>
    <row r="42" spans="1:4" ht="15">
      <c r="A42" s="14"/>
      <c r="B42" s="212" t="s">
        <v>348</v>
      </c>
      <c r="C42" s="626">
        <v>-231</v>
      </c>
      <c r="D42" s="67">
        <v>-212</v>
      </c>
    </row>
    <row r="43" spans="1:4" s="245" customFormat="1" ht="15">
      <c r="A43" s="387"/>
      <c r="B43" s="244" t="s">
        <v>349</v>
      </c>
      <c r="C43" s="631">
        <v>-184</v>
      </c>
      <c r="D43" s="451">
        <v>-170</v>
      </c>
    </row>
    <row r="44" spans="1:4" ht="15">
      <c r="A44" s="14"/>
      <c r="B44" s="384"/>
      <c r="C44" s="577"/>
      <c r="D44" s="449"/>
    </row>
    <row r="45" spans="1:4" ht="15">
      <c r="A45" s="14"/>
      <c r="B45" s="383" t="s">
        <v>350</v>
      </c>
      <c r="C45" s="577"/>
      <c r="D45" s="14"/>
    </row>
    <row r="46" spans="1:4" ht="15">
      <c r="A46" s="14"/>
      <c r="B46" s="243" t="s">
        <v>351</v>
      </c>
      <c r="C46" s="630">
        <v>0</v>
      </c>
      <c r="D46" s="67">
        <v>1000</v>
      </c>
    </row>
    <row r="47" spans="1:4" ht="15">
      <c r="A47" s="14"/>
      <c r="B47" s="243" t="s">
        <v>352</v>
      </c>
      <c r="C47" s="630">
        <v>0</v>
      </c>
      <c r="D47" s="67">
        <v>-257</v>
      </c>
    </row>
    <row r="48" spans="1:4" ht="15">
      <c r="A48" s="14"/>
      <c r="B48" s="243" t="s">
        <v>353</v>
      </c>
      <c r="C48" s="630">
        <v>-44</v>
      </c>
      <c r="D48" s="67">
        <v>-36</v>
      </c>
    </row>
    <row r="49" spans="1:4" ht="15">
      <c r="A49" s="14"/>
      <c r="B49" s="212" t="s">
        <v>354</v>
      </c>
      <c r="C49" s="630">
        <v>-4</v>
      </c>
      <c r="D49" s="452">
        <v>-8</v>
      </c>
    </row>
    <row r="50" spans="1:4" ht="16.5">
      <c r="A50" s="14"/>
      <c r="B50" s="243" t="s">
        <v>422</v>
      </c>
      <c r="C50" s="626">
        <v>-1894</v>
      </c>
      <c r="D50" s="452">
        <v>-637</v>
      </c>
    </row>
    <row r="51" spans="1:4" ht="15">
      <c r="A51" s="14"/>
      <c r="B51" s="212" t="s">
        <v>355</v>
      </c>
      <c r="C51" s="626">
        <v>0</v>
      </c>
      <c r="D51" s="67">
        <v>151</v>
      </c>
    </row>
    <row r="52" spans="1:4" ht="18" customHeight="1">
      <c r="A52" s="14"/>
      <c r="B52" s="242" t="s">
        <v>439</v>
      </c>
      <c r="C52" s="632">
        <v>-1942</v>
      </c>
      <c r="D52" s="433">
        <v>213</v>
      </c>
    </row>
    <row r="53" spans="1:4" ht="18.75" customHeight="1">
      <c r="A53" s="14"/>
      <c r="B53" s="388" t="s">
        <v>356</v>
      </c>
      <c r="C53" s="628">
        <v>890</v>
      </c>
      <c r="D53" s="452">
        <v>226</v>
      </c>
    </row>
    <row r="54" spans="1:4" ht="15">
      <c r="A54" s="14"/>
      <c r="B54" s="383" t="s">
        <v>357</v>
      </c>
      <c r="C54" s="114">
        <v>3193</v>
      </c>
      <c r="D54" s="448">
        <v>3489</v>
      </c>
    </row>
    <row r="55" spans="1:4" ht="15">
      <c r="A55" s="14"/>
      <c r="B55" s="259" t="s">
        <v>358</v>
      </c>
      <c r="C55" s="483">
        <v>46690</v>
      </c>
      <c r="D55" s="432">
        <v>42202</v>
      </c>
    </row>
    <row r="56" spans="1:4" ht="18.75" customHeight="1" thickBot="1">
      <c r="A56" s="14"/>
      <c r="B56" s="389" t="s">
        <v>359</v>
      </c>
      <c r="C56" s="469">
        <v>49883</v>
      </c>
      <c r="D56" s="128">
        <v>45691</v>
      </c>
    </row>
    <row r="57" spans="1:4" ht="15" thickTop="1">
      <c r="A57" s="14"/>
      <c r="B57" s="195"/>
      <c r="C57" s="321"/>
      <c r="D57" s="327"/>
    </row>
    <row r="58" spans="1:4" ht="14.25">
      <c r="A58" s="91"/>
      <c r="B58" s="196" t="s">
        <v>360</v>
      </c>
      <c r="D58" s="202"/>
    </row>
    <row r="59" spans="1:4" ht="14.25">
      <c r="A59" s="91"/>
      <c r="B59" s="197" t="s">
        <v>361</v>
      </c>
      <c r="D59" s="202"/>
    </row>
    <row r="60" spans="1:2" ht="14.25">
      <c r="A60" s="91"/>
      <c r="B60" s="212"/>
    </row>
  </sheetData>
  <sheetProtection/>
  <mergeCells count="2"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orientation="portrait" scale="66" r:id="rId1"/>
  <headerFooter alignWithMargins="0">
    <oddHeader>&amp;C&amp;A</oddHeader>
    <oddFooter>&amp;C&amp;Z&amp;F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4"/>
  <sheetViews>
    <sheetView showGridLines="0"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O21" sqref="O21"/>
    </sheetView>
  </sheetViews>
  <sheetFormatPr defaultColWidth="9.140625" defaultRowHeight="12.75"/>
  <sheetData>
    <row r="1" spans="1:20" s="17" customFormat="1" ht="20.25">
      <c r="A1" s="16" t="s">
        <v>30</v>
      </c>
      <c r="D1" s="16"/>
      <c r="E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9" customFormat="1" ht="15">
      <c r="A2" s="699" t="s">
        <v>31</v>
      </c>
      <c r="B2" s="699"/>
      <c r="C2" s="699"/>
      <c r="O2" s="20"/>
      <c r="P2" s="20"/>
      <c r="T2" s="20"/>
    </row>
    <row r="4" ht="15">
      <c r="A4" s="3" t="s">
        <v>362</v>
      </c>
    </row>
    <row r="5" s="14" customFormat="1" ht="15">
      <c r="A5" s="3" t="s">
        <v>363</v>
      </c>
    </row>
    <row r="6" ht="15">
      <c r="A6" s="3" t="s">
        <v>364</v>
      </c>
    </row>
    <row r="7" s="14" customFormat="1" ht="15">
      <c r="A7" s="3" t="s">
        <v>365</v>
      </c>
    </row>
    <row r="8" ht="15">
      <c r="A8" s="3" t="s">
        <v>366</v>
      </c>
    </row>
    <row r="9" s="14" customFormat="1" ht="15">
      <c r="A9" s="3" t="s">
        <v>367</v>
      </c>
    </row>
    <row r="10" s="14" customFormat="1" ht="15">
      <c r="A10" s="3" t="s">
        <v>368</v>
      </c>
    </row>
    <row r="11" s="14" customFormat="1" ht="15">
      <c r="A11" s="3" t="s">
        <v>369</v>
      </c>
    </row>
    <row r="12" s="14" customFormat="1" ht="15">
      <c r="A12" s="3" t="s">
        <v>370</v>
      </c>
    </row>
    <row r="13" ht="15">
      <c r="A13" s="3" t="s">
        <v>371</v>
      </c>
    </row>
    <row r="14" ht="15">
      <c r="A14" s="3" t="s">
        <v>372</v>
      </c>
    </row>
    <row r="34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136"/>
  <sheetViews>
    <sheetView showGridLines="0" zoomScale="80" zoomScaleNormal="80" zoomScaleSheetLayoutView="85" zoomScalePageLayoutView="0" workbookViewId="0" topLeftCell="A1">
      <selection activeCell="F11" sqref="F11"/>
    </sheetView>
  </sheetViews>
  <sheetFormatPr defaultColWidth="9.421875" defaultRowHeight="12.75"/>
  <cols>
    <col min="1" max="1" width="2.00390625" style="233" customWidth="1"/>
    <col min="2" max="2" width="2.421875" style="233" customWidth="1"/>
    <col min="3" max="3" width="53.421875" style="233" customWidth="1"/>
    <col min="4" max="4" width="9.28125" style="233" bestFit="1" customWidth="1"/>
    <col min="5" max="5" width="8.7109375" style="233" customWidth="1"/>
    <col min="6" max="6" width="9.28125" style="233" bestFit="1" customWidth="1"/>
    <col min="7" max="8" width="7.421875" style="233" bestFit="1" customWidth="1"/>
    <col min="9" max="9" width="7.421875" style="233" customWidth="1"/>
    <col min="10" max="11" width="10.421875" style="230" customWidth="1"/>
    <col min="12" max="12" width="10.00390625" style="230" customWidth="1"/>
    <col min="13" max="14" width="10.57421875" style="230" customWidth="1"/>
    <col min="15" max="15" width="2.421875" style="233" customWidth="1"/>
    <col min="16" max="16384" width="9.421875" style="233" customWidth="1"/>
  </cols>
  <sheetData>
    <row r="1" spans="1:15" s="228" customFormat="1" ht="20.25">
      <c r="A1" s="16" t="s">
        <v>3</v>
      </c>
      <c r="B1" s="17"/>
      <c r="C1" s="17"/>
      <c r="D1" s="17"/>
      <c r="E1" s="17"/>
      <c r="F1" s="17"/>
      <c r="G1" s="17"/>
      <c r="H1" s="17"/>
      <c r="I1" s="17"/>
      <c r="J1" s="41"/>
      <c r="K1" s="41"/>
      <c r="L1" s="41"/>
      <c r="M1" s="41"/>
      <c r="N1" s="41"/>
      <c r="O1" s="17"/>
    </row>
    <row r="2" spans="1:15" s="654" customFormat="1" ht="52.5" customHeight="1">
      <c r="A2" s="699" t="s">
        <v>31</v>
      </c>
      <c r="B2" s="699"/>
      <c r="C2" s="699"/>
      <c r="D2" s="649" t="s">
        <v>390</v>
      </c>
      <c r="E2" s="649" t="s">
        <v>389</v>
      </c>
      <c r="F2" s="649" t="s">
        <v>33</v>
      </c>
      <c r="G2" s="649" t="s">
        <v>391</v>
      </c>
      <c r="H2" s="649" t="s">
        <v>392</v>
      </c>
      <c r="I2" s="649"/>
      <c r="J2" s="649" t="s">
        <v>393</v>
      </c>
      <c r="K2" s="649" t="s">
        <v>36</v>
      </c>
      <c r="L2" s="649" t="s">
        <v>37</v>
      </c>
      <c r="M2" s="649" t="s">
        <v>395</v>
      </c>
      <c r="N2" s="649" t="s">
        <v>394</v>
      </c>
      <c r="O2" s="645"/>
    </row>
    <row r="3" spans="1:15" s="229" customFormat="1" ht="7.5" customHeight="1">
      <c r="A3" s="8"/>
      <c r="B3" s="1"/>
      <c r="C3" s="8"/>
      <c r="D3" s="676"/>
      <c r="E3" s="8"/>
      <c r="F3" s="8"/>
      <c r="G3" s="8"/>
      <c r="H3" s="8"/>
      <c r="I3" s="8"/>
      <c r="J3" s="401"/>
      <c r="K3" s="503"/>
      <c r="L3" s="87"/>
      <c r="M3" s="87"/>
      <c r="N3" s="87"/>
      <c r="O3" s="8"/>
    </row>
    <row r="4" spans="1:15" s="231" customFormat="1" ht="15">
      <c r="A4" s="15" t="s">
        <v>63</v>
      </c>
      <c r="B4" s="6"/>
      <c r="C4" s="6"/>
      <c r="D4" s="677"/>
      <c r="E4" s="6"/>
      <c r="F4" s="6"/>
      <c r="G4" s="6"/>
      <c r="H4" s="6"/>
      <c r="I4" s="6"/>
      <c r="J4" s="403"/>
      <c r="K4" s="515"/>
      <c r="L4" s="201"/>
      <c r="M4" s="201"/>
      <c r="N4" s="201"/>
      <c r="O4" s="6"/>
    </row>
    <row r="5" spans="1:15" s="231" customFormat="1" ht="15">
      <c r="A5" s="15"/>
      <c r="B5" s="240" t="s">
        <v>64</v>
      </c>
      <c r="C5" s="6"/>
      <c r="D5" s="609">
        <v>2.8</v>
      </c>
      <c r="E5" s="512">
        <v>2.81</v>
      </c>
      <c r="F5" s="512">
        <v>2.62</v>
      </c>
      <c r="G5" s="642">
        <v>-0.010000000000000231</v>
      </c>
      <c r="H5" s="642">
        <v>0.17999999999999972</v>
      </c>
      <c r="I5" s="642"/>
      <c r="J5" s="472">
        <v>2.8</v>
      </c>
      <c r="K5" s="512">
        <v>2.34706621518964</v>
      </c>
      <c r="L5" s="475">
        <v>2.88</v>
      </c>
      <c r="M5" s="642">
        <v>-0.08000000000000007</v>
      </c>
      <c r="N5" s="642">
        <v>0.4529337848103596</v>
      </c>
      <c r="O5" s="240"/>
    </row>
    <row r="6" spans="1:15" s="232" customFormat="1" ht="14.25">
      <c r="A6" s="240"/>
      <c r="B6" s="240" t="s">
        <v>69</v>
      </c>
      <c r="C6" s="240"/>
      <c r="D6" s="609">
        <v>2.8</v>
      </c>
      <c r="E6" s="512">
        <v>2.81</v>
      </c>
      <c r="F6" s="512">
        <v>2.62</v>
      </c>
      <c r="G6" s="642">
        <v>-0.010000000000000231</v>
      </c>
      <c r="H6" s="642">
        <v>0.17999999999999972</v>
      </c>
      <c r="I6" s="642"/>
      <c r="J6" s="613">
        <v>2.8</v>
      </c>
      <c r="K6" s="234">
        <v>2.348680925510027</v>
      </c>
      <c r="L6" s="234">
        <v>2.88</v>
      </c>
      <c r="M6" s="643">
        <v>-0.08000000000000007</v>
      </c>
      <c r="N6" s="643">
        <v>0.45131907448997266</v>
      </c>
      <c r="O6" s="240"/>
    </row>
    <row r="7" spans="1:15" s="232" customFormat="1" ht="14.25">
      <c r="A7" s="240"/>
      <c r="B7" s="240" t="s">
        <v>66</v>
      </c>
      <c r="C7" s="240"/>
      <c r="D7" s="609">
        <v>20.78</v>
      </c>
      <c r="E7" s="512">
        <v>21.02</v>
      </c>
      <c r="F7" s="512">
        <v>21.1</v>
      </c>
      <c r="G7" s="642">
        <v>-0.23999999999999844</v>
      </c>
      <c r="H7" s="642">
        <v>-0.3200000000000003</v>
      </c>
      <c r="I7" s="642"/>
      <c r="J7" s="613">
        <v>20.78</v>
      </c>
      <c r="K7" s="234">
        <v>21.467198512704805</v>
      </c>
      <c r="L7" s="234">
        <v>21.1</v>
      </c>
      <c r="M7" s="643">
        <v>-0.3200000000000003</v>
      </c>
      <c r="N7" s="643">
        <v>-0.6871985127048035</v>
      </c>
      <c r="O7" s="240"/>
    </row>
    <row r="8" spans="1:15" s="232" customFormat="1" ht="14.25">
      <c r="A8" s="240"/>
      <c r="B8" s="240" t="s">
        <v>385</v>
      </c>
      <c r="C8" s="240"/>
      <c r="D8" s="609">
        <v>0.36</v>
      </c>
      <c r="E8" s="512">
        <v>0.36</v>
      </c>
      <c r="F8" s="512">
        <v>0.33</v>
      </c>
      <c r="G8" s="642">
        <v>0</v>
      </c>
      <c r="H8" s="642">
        <v>0.02999999999999997</v>
      </c>
      <c r="I8" s="642"/>
      <c r="J8" s="613">
        <v>0.72</v>
      </c>
      <c r="K8" s="234">
        <v>0.6900000000000002</v>
      </c>
      <c r="L8" s="395">
        <v>0.51</v>
      </c>
      <c r="M8" s="643">
        <v>0.20999999999999996</v>
      </c>
      <c r="N8" s="643">
        <v>0.029999999999999805</v>
      </c>
      <c r="O8" s="240"/>
    </row>
    <row r="9" spans="1:15" s="229" customFormat="1" ht="14.25">
      <c r="A9" s="8"/>
      <c r="B9" s="367"/>
      <c r="C9" s="8"/>
      <c r="D9" s="676"/>
      <c r="E9" s="8"/>
      <c r="F9" s="8"/>
      <c r="G9" s="8"/>
      <c r="H9" s="8"/>
      <c r="I9" s="8"/>
      <c r="J9" s="522"/>
      <c r="K9" s="504"/>
      <c r="L9" s="40"/>
      <c r="M9" s="109"/>
      <c r="N9" s="527"/>
      <c r="O9" s="8"/>
    </row>
    <row r="10" spans="1:15" s="229" customFormat="1" ht="17.25">
      <c r="A10" s="21" t="s">
        <v>70</v>
      </c>
      <c r="B10" s="367"/>
      <c r="C10" s="8"/>
      <c r="D10" s="676"/>
      <c r="E10" s="8"/>
      <c r="F10" s="8"/>
      <c r="G10" s="8"/>
      <c r="H10" s="8"/>
      <c r="I10" s="8"/>
      <c r="J10" s="520"/>
      <c r="K10" s="516"/>
      <c r="L10" s="82"/>
      <c r="M10" s="198"/>
      <c r="N10" s="529"/>
      <c r="O10" s="8"/>
    </row>
    <row r="11" spans="1:15" s="229" customFormat="1" ht="14.25">
      <c r="A11" s="8"/>
      <c r="B11" s="8"/>
      <c r="C11" s="22" t="s">
        <v>71</v>
      </c>
      <c r="D11" s="678"/>
      <c r="E11" s="22"/>
      <c r="F11" s="22"/>
      <c r="G11" s="22"/>
      <c r="H11" s="22"/>
      <c r="I11" s="22"/>
      <c r="J11" s="522"/>
      <c r="K11" s="503"/>
      <c r="L11" s="40"/>
      <c r="M11" s="117"/>
      <c r="N11" s="525"/>
      <c r="O11" s="8"/>
    </row>
    <row r="12" spans="1:15" s="229" customFormat="1" ht="14.25">
      <c r="A12" s="8"/>
      <c r="B12" s="8"/>
      <c r="C12" s="8" t="s">
        <v>72</v>
      </c>
      <c r="D12" s="399">
        <v>1815</v>
      </c>
      <c r="E12" s="503">
        <v>1801</v>
      </c>
      <c r="F12" s="503">
        <v>1703</v>
      </c>
      <c r="G12" s="117">
        <v>0.7773459189339249</v>
      </c>
      <c r="H12" s="117">
        <v>6.576629477392837</v>
      </c>
      <c r="I12" s="117"/>
      <c r="J12" s="401">
        <v>3616</v>
      </c>
      <c r="K12" s="503">
        <v>3089</v>
      </c>
      <c r="L12" s="40">
        <v>3712</v>
      </c>
      <c r="M12" s="117">
        <v>-2.5862068965517238</v>
      </c>
      <c r="N12" s="117">
        <v>17.060537390741338</v>
      </c>
      <c r="O12" s="8"/>
    </row>
    <row r="13" spans="1:15" s="229" customFormat="1" ht="14.25">
      <c r="A13" s="8"/>
      <c r="B13" s="8"/>
      <c r="C13" s="8" t="s">
        <v>73</v>
      </c>
      <c r="D13" s="399">
        <v>1815</v>
      </c>
      <c r="E13" s="503">
        <v>1801</v>
      </c>
      <c r="F13" s="503">
        <v>1703</v>
      </c>
      <c r="G13" s="117">
        <v>0.7773459189339249</v>
      </c>
      <c r="H13" s="117">
        <v>6.576629477392837</v>
      </c>
      <c r="I13" s="117"/>
      <c r="J13" s="401">
        <v>3616</v>
      </c>
      <c r="K13" s="503">
        <v>3093</v>
      </c>
      <c r="L13" s="40">
        <v>3712</v>
      </c>
      <c r="M13" s="117">
        <v>-2.5862068965517238</v>
      </c>
      <c r="N13" s="117">
        <v>16.90914969285484</v>
      </c>
      <c r="O13" s="8"/>
    </row>
    <row r="14" spans="1:15" s="229" customFormat="1" ht="14.25">
      <c r="A14" s="8"/>
      <c r="B14" s="8"/>
      <c r="C14" s="8"/>
      <c r="D14" s="676"/>
      <c r="E14" s="8"/>
      <c r="F14" s="8"/>
      <c r="G14" s="8"/>
      <c r="H14" s="8"/>
      <c r="I14" s="8"/>
      <c r="J14" s="522"/>
      <c r="K14" s="504"/>
      <c r="L14" s="87"/>
      <c r="M14" s="425"/>
      <c r="N14" s="525"/>
      <c r="O14" s="8"/>
    </row>
    <row r="15" spans="1:15" s="229" customFormat="1" ht="15">
      <c r="A15" s="8"/>
      <c r="B15" s="6" t="s">
        <v>74</v>
      </c>
      <c r="C15" s="8"/>
      <c r="D15" s="399">
        <v>21</v>
      </c>
      <c r="E15" s="503">
        <v>21</v>
      </c>
      <c r="F15" s="503">
        <v>30</v>
      </c>
      <c r="G15" s="117">
        <v>0</v>
      </c>
      <c r="H15" s="117">
        <v>-30.000000000000004</v>
      </c>
      <c r="I15" s="117"/>
      <c r="J15" s="401">
        <v>42</v>
      </c>
      <c r="K15" s="503">
        <v>50</v>
      </c>
      <c r="L15" s="40">
        <v>59</v>
      </c>
      <c r="M15" s="117">
        <v>-28.8135593220339</v>
      </c>
      <c r="N15" s="117">
        <v>-16.000000000000004</v>
      </c>
      <c r="O15" s="8"/>
    </row>
    <row r="16" spans="1:15" s="229" customFormat="1" ht="14.25">
      <c r="A16" s="8"/>
      <c r="B16" s="8"/>
      <c r="C16" s="1"/>
      <c r="D16" s="679"/>
      <c r="E16" s="1"/>
      <c r="F16" s="1"/>
      <c r="G16" s="1"/>
      <c r="H16" s="1"/>
      <c r="I16" s="1"/>
      <c r="J16" s="522"/>
      <c r="K16" s="504"/>
      <c r="L16" s="87"/>
      <c r="M16" s="425"/>
      <c r="N16" s="525"/>
      <c r="O16" s="8"/>
    </row>
    <row r="17" spans="1:15" s="229" customFormat="1" ht="14.25">
      <c r="A17" s="8"/>
      <c r="B17" s="22" t="s">
        <v>75</v>
      </c>
      <c r="C17" s="8"/>
      <c r="D17" s="676"/>
      <c r="E17" s="8"/>
      <c r="F17" s="8"/>
      <c r="G17" s="8"/>
      <c r="H17" s="8"/>
      <c r="I17" s="8"/>
      <c r="J17" s="522"/>
      <c r="K17" s="504"/>
      <c r="L17" s="260"/>
      <c r="M17" s="425"/>
      <c r="N17" s="525"/>
      <c r="O17" s="8"/>
    </row>
    <row r="18" spans="1:15" s="229" customFormat="1" ht="15">
      <c r="A18" s="8"/>
      <c r="B18" s="11"/>
      <c r="C18" s="8" t="s">
        <v>76</v>
      </c>
      <c r="D18" s="399">
        <v>2573.46214979121</v>
      </c>
      <c r="E18" s="503">
        <v>2570.68689613333</v>
      </c>
      <c r="F18" s="503">
        <v>2559.24250073626</v>
      </c>
      <c r="G18" s="117">
        <v>0.10795766929276862</v>
      </c>
      <c r="H18" s="117">
        <v>0.555619447975686</v>
      </c>
      <c r="I18" s="117"/>
      <c r="J18" s="401">
        <v>2572.08218940884</v>
      </c>
      <c r="K18" s="503">
        <v>2568.26817334783</v>
      </c>
      <c r="L18" s="40">
        <v>2556.30138030387</v>
      </c>
      <c r="M18" s="117">
        <v>0.617329757225038</v>
      </c>
      <c r="N18" s="117">
        <v>0.14850536640176326</v>
      </c>
      <c r="O18" s="8"/>
    </row>
    <row r="19" spans="1:15" ht="14.25">
      <c r="A19" s="12"/>
      <c r="B19" s="12"/>
      <c r="C19" s="12"/>
      <c r="D19" s="680"/>
      <c r="E19" s="12"/>
      <c r="F19" s="12"/>
      <c r="G19" s="12"/>
      <c r="H19" s="12"/>
      <c r="I19" s="12"/>
      <c r="J19" s="522"/>
      <c r="K19" s="504"/>
      <c r="L19" s="260"/>
      <c r="M19" s="425"/>
      <c r="N19" s="525"/>
      <c r="O19" s="12"/>
    </row>
    <row r="20" spans="1:15" ht="15">
      <c r="A20" s="21" t="s">
        <v>77</v>
      </c>
      <c r="B20" s="12"/>
      <c r="C20" s="12"/>
      <c r="D20" s="680"/>
      <c r="E20" s="12"/>
      <c r="F20" s="12"/>
      <c r="G20" s="12"/>
      <c r="H20" s="12"/>
      <c r="I20" s="12"/>
      <c r="J20" s="521"/>
      <c r="K20" s="511"/>
      <c r="L20" s="87"/>
      <c r="M20" s="145"/>
      <c r="N20" s="505"/>
      <c r="O20" s="12"/>
    </row>
    <row r="21" spans="1:15" s="229" customFormat="1" ht="14.25">
      <c r="A21" s="8"/>
      <c r="B21" s="23" t="s">
        <v>78</v>
      </c>
      <c r="C21" s="8"/>
      <c r="D21" s="676"/>
      <c r="E21" s="8"/>
      <c r="F21" s="8"/>
      <c r="G21" s="8"/>
      <c r="H21" s="8"/>
      <c r="I21" s="8"/>
      <c r="J21" s="522"/>
      <c r="K21" s="504"/>
      <c r="L21" s="260"/>
      <c r="M21" s="425"/>
      <c r="N21" s="525"/>
      <c r="O21" s="8"/>
    </row>
    <row r="22" spans="1:15" s="229" customFormat="1" ht="15">
      <c r="A22" s="8"/>
      <c r="B22" s="6"/>
      <c r="C22" s="8" t="s">
        <v>79</v>
      </c>
      <c r="D22" s="600">
        <v>53483.0474135752</v>
      </c>
      <c r="E22" s="44">
        <v>54103.052076999</v>
      </c>
      <c r="F22" s="44">
        <v>54193.4110686979</v>
      </c>
      <c r="G22" s="44">
        <v>-1.1459698475816404</v>
      </c>
      <c r="H22" s="44">
        <v>-1.310793399260679</v>
      </c>
      <c r="I22" s="44"/>
      <c r="J22" s="329">
        <v>53483.0474135752</v>
      </c>
      <c r="K22" s="44">
        <v>55134.5180746917</v>
      </c>
      <c r="L22" s="44">
        <v>54193.4110686979</v>
      </c>
      <c r="M22" s="44">
        <v>-1.310793399260679</v>
      </c>
      <c r="N22" s="117">
        <v>-2.9953479576609765</v>
      </c>
      <c r="O22" s="8"/>
    </row>
    <row r="23" spans="1:15" s="229" customFormat="1" ht="14.25">
      <c r="A23" s="8"/>
      <c r="B23" s="12"/>
      <c r="C23" s="8"/>
      <c r="D23" s="676"/>
      <c r="E23" s="8"/>
      <c r="F23" s="8"/>
      <c r="G23" s="8"/>
      <c r="H23" s="8"/>
      <c r="I23" s="8"/>
      <c r="J23" s="524"/>
      <c r="K23" s="517"/>
      <c r="L23" s="260"/>
      <c r="M23" s="425"/>
      <c r="N23" s="525"/>
      <c r="O23" s="8"/>
    </row>
    <row r="24" spans="1:15" ht="14.25">
      <c r="A24" s="12"/>
      <c r="B24" s="22" t="s">
        <v>80</v>
      </c>
      <c r="C24" s="12"/>
      <c r="D24" s="680"/>
      <c r="E24" s="12"/>
      <c r="F24" s="12"/>
      <c r="G24" s="12"/>
      <c r="H24" s="12"/>
      <c r="I24" s="12"/>
      <c r="J24" s="522"/>
      <c r="K24" s="504"/>
      <c r="L24" s="87"/>
      <c r="M24" s="109"/>
      <c r="N24" s="525"/>
      <c r="O24" s="12"/>
    </row>
    <row r="25" spans="1:15" s="229" customFormat="1" ht="14.25">
      <c r="A25" s="8"/>
      <c r="B25" s="8"/>
      <c r="C25" s="8" t="s">
        <v>81</v>
      </c>
      <c r="D25" s="681">
        <v>2573.502379</v>
      </c>
      <c r="E25" s="518">
        <v>2573.359637</v>
      </c>
      <c r="F25" s="518">
        <v>2568.166248</v>
      </c>
      <c r="G25" s="117">
        <v>0.005546912213416633</v>
      </c>
      <c r="H25" s="117">
        <v>0.2077798119243912</v>
      </c>
      <c r="I25" s="117"/>
      <c r="J25" s="614">
        <v>2573.502379</v>
      </c>
      <c r="K25" s="518">
        <v>2568.342107</v>
      </c>
      <c r="L25" s="44">
        <v>2568.166248</v>
      </c>
      <c r="M25" s="117">
        <v>0.2077798119243912</v>
      </c>
      <c r="N25" s="117">
        <v>0.2009184051429802</v>
      </c>
      <c r="O25" s="8"/>
    </row>
    <row r="26" spans="1:15" s="229" customFormat="1" ht="14.25">
      <c r="A26" s="8"/>
      <c r="B26" s="8"/>
      <c r="C26" s="8"/>
      <c r="D26" s="676"/>
      <c r="E26" s="8"/>
      <c r="F26" s="8"/>
      <c r="G26" s="8"/>
      <c r="H26" s="8"/>
      <c r="I26" s="8"/>
      <c r="J26" s="454"/>
      <c r="K26" s="517"/>
      <c r="L26" s="44"/>
      <c r="M26" s="145"/>
      <c r="N26" s="109"/>
      <c r="O26" s="8"/>
    </row>
    <row r="27" spans="1:15" ht="14.25">
      <c r="A27" s="12"/>
      <c r="B27" s="12"/>
      <c r="C27" s="12"/>
      <c r="D27" s="12"/>
      <c r="E27" s="12"/>
      <c r="F27" s="12"/>
      <c r="G27" s="12"/>
      <c r="H27" s="12"/>
      <c r="I27" s="12"/>
      <c r="J27" s="40"/>
      <c r="K27" s="503"/>
      <c r="L27" s="40"/>
      <c r="M27" s="40"/>
      <c r="N27" s="40"/>
      <c r="O27" s="12"/>
    </row>
    <row r="28" spans="1:15" ht="14.25">
      <c r="A28" s="12"/>
      <c r="B28" s="689" t="s">
        <v>82</v>
      </c>
      <c r="C28" s="251" t="s">
        <v>83</v>
      </c>
      <c r="D28" s="251"/>
      <c r="E28" s="251"/>
      <c r="F28" s="251"/>
      <c r="G28" s="251"/>
      <c r="H28" s="251"/>
      <c r="I28" s="251"/>
      <c r="J28" s="40"/>
      <c r="K28" s="503"/>
      <c r="L28" s="85"/>
      <c r="M28" s="40"/>
      <c r="N28" s="40"/>
      <c r="O28" s="12"/>
    </row>
    <row r="29" spans="1:15" ht="14.25">
      <c r="A29" s="12"/>
      <c r="B29" s="251"/>
      <c r="C29" s="251"/>
      <c r="D29" s="251"/>
      <c r="E29" s="251"/>
      <c r="F29" s="251"/>
      <c r="G29" s="251"/>
      <c r="H29" s="251"/>
      <c r="I29" s="251"/>
      <c r="J29" s="40"/>
      <c r="K29" s="503"/>
      <c r="L29" s="40"/>
      <c r="M29" s="40"/>
      <c r="N29" s="40"/>
      <c r="O29" s="12"/>
    </row>
    <row r="30" spans="1:15" ht="14.25">
      <c r="A30" s="12"/>
      <c r="B30" s="12"/>
      <c r="C30" s="12"/>
      <c r="D30" s="12"/>
      <c r="E30" s="12"/>
      <c r="F30" s="12"/>
      <c r="G30" s="12"/>
      <c r="H30" s="12"/>
      <c r="I30" s="12"/>
      <c r="J30" s="40"/>
      <c r="K30" s="503"/>
      <c r="L30" s="40"/>
      <c r="M30" s="40"/>
      <c r="N30" s="40"/>
      <c r="O30" s="12"/>
    </row>
    <row r="31" spans="1:15" ht="14.25">
      <c r="A31" s="12"/>
      <c r="B31" s="12"/>
      <c r="C31" s="12"/>
      <c r="D31" s="12"/>
      <c r="E31" s="12"/>
      <c r="F31" s="12"/>
      <c r="G31" s="12"/>
      <c r="H31" s="12"/>
      <c r="I31" s="12"/>
      <c r="J31" s="40"/>
      <c r="K31" s="503"/>
      <c r="L31" s="40"/>
      <c r="M31" s="40"/>
      <c r="N31" s="40"/>
      <c r="O31" s="12"/>
    </row>
    <row r="32" spans="1:15" ht="14.25">
      <c r="A32" s="12"/>
      <c r="B32" s="12"/>
      <c r="C32" s="12"/>
      <c r="D32" s="12"/>
      <c r="E32" s="12"/>
      <c r="F32" s="12"/>
      <c r="G32" s="12"/>
      <c r="H32" s="12"/>
      <c r="I32" s="12"/>
      <c r="J32" s="40"/>
      <c r="K32" s="503"/>
      <c r="L32" s="40"/>
      <c r="M32" s="40"/>
      <c r="N32" s="40"/>
      <c r="O32" s="12"/>
    </row>
    <row r="33" ht="14.25">
      <c r="K33" s="519"/>
    </row>
    <row r="34" ht="14.25">
      <c r="K34" s="519"/>
    </row>
    <row r="35" ht="14.25">
      <c r="K35" s="519"/>
    </row>
    <row r="36" ht="14.25">
      <c r="K36" s="519"/>
    </row>
    <row r="37" ht="14.25">
      <c r="K37" s="519"/>
    </row>
    <row r="38" ht="14.25">
      <c r="K38" s="519"/>
    </row>
    <row r="39" ht="14.25">
      <c r="K39" s="519"/>
    </row>
    <row r="40" ht="14.25">
      <c r="K40" s="519"/>
    </row>
    <row r="41" ht="14.25">
      <c r="K41" s="519"/>
    </row>
    <row r="42" ht="14.25">
      <c r="K42" s="519"/>
    </row>
    <row r="43" ht="14.25">
      <c r="K43" s="519"/>
    </row>
    <row r="44" ht="14.25">
      <c r="K44" s="519"/>
    </row>
    <row r="45" ht="14.25">
      <c r="K45" s="519"/>
    </row>
    <row r="46" ht="14.25">
      <c r="K46" s="519"/>
    </row>
    <row r="47" ht="14.25">
      <c r="K47" s="519"/>
    </row>
    <row r="48" ht="14.25">
      <c r="K48" s="519"/>
    </row>
    <row r="49" ht="14.25">
      <c r="K49" s="519"/>
    </row>
    <row r="50" spans="11:12" ht="14.25">
      <c r="K50" s="519"/>
      <c r="L50" s="40"/>
    </row>
    <row r="51" spans="11:12" ht="14.25">
      <c r="K51" s="519"/>
      <c r="L51" s="40"/>
    </row>
    <row r="52" spans="11:12" ht="14.25">
      <c r="K52" s="519"/>
      <c r="L52" s="40"/>
    </row>
    <row r="53" spans="11:12" ht="14.25">
      <c r="K53" s="519"/>
      <c r="L53" s="40"/>
    </row>
    <row r="54" spans="11:12" ht="14.25">
      <c r="K54" s="519"/>
      <c r="L54" s="40"/>
    </row>
    <row r="55" spans="11:12" ht="14.25">
      <c r="K55" s="519"/>
      <c r="L55" s="40"/>
    </row>
    <row r="56" spans="11:12" ht="14.25">
      <c r="K56" s="519"/>
      <c r="L56" s="40"/>
    </row>
    <row r="57" spans="11:12" ht="14.25">
      <c r="K57" s="519"/>
      <c r="L57" s="40"/>
    </row>
    <row r="58" spans="11:12" ht="14.25">
      <c r="K58" s="519"/>
      <c r="L58" s="40"/>
    </row>
    <row r="59" spans="11:12" ht="14.25">
      <c r="K59" s="519"/>
      <c r="L59" s="40"/>
    </row>
    <row r="60" spans="11:12" ht="14.25">
      <c r="K60" s="519"/>
      <c r="L60" s="40"/>
    </row>
    <row r="61" spans="11:12" ht="14.25">
      <c r="K61" s="519"/>
      <c r="L61" s="40"/>
    </row>
    <row r="62" spans="11:12" ht="14.25">
      <c r="K62" s="519"/>
      <c r="L62" s="40"/>
    </row>
    <row r="63" spans="11:12" ht="14.25">
      <c r="K63" s="519"/>
      <c r="L63" s="40"/>
    </row>
    <row r="64" spans="11:12" ht="14.25">
      <c r="K64" s="519"/>
      <c r="L64" s="40"/>
    </row>
    <row r="65" spans="11:12" ht="14.25">
      <c r="K65" s="519"/>
      <c r="L65" s="40"/>
    </row>
    <row r="66" spans="11:12" ht="14.25">
      <c r="K66" s="519"/>
      <c r="L66" s="40"/>
    </row>
    <row r="67" spans="11:12" ht="14.25">
      <c r="K67" s="519"/>
      <c r="L67" s="40"/>
    </row>
    <row r="68" ht="14.25">
      <c r="L68" s="40"/>
    </row>
    <row r="69" ht="14.25">
      <c r="L69" s="40"/>
    </row>
    <row r="70" ht="14.25">
      <c r="L70" s="40"/>
    </row>
    <row r="71" ht="14.25">
      <c r="L71" s="40"/>
    </row>
    <row r="72" ht="14.25">
      <c r="L72" s="40"/>
    </row>
    <row r="73" ht="14.25">
      <c r="L73" s="40"/>
    </row>
    <row r="74" ht="14.25">
      <c r="L74" s="40"/>
    </row>
    <row r="75" ht="14.25">
      <c r="L75" s="40"/>
    </row>
    <row r="76" ht="14.25">
      <c r="L76" s="40"/>
    </row>
    <row r="77" ht="14.25">
      <c r="L77" s="40"/>
    </row>
    <row r="78" ht="14.25">
      <c r="L78" s="40"/>
    </row>
    <row r="79" ht="14.25">
      <c r="L79" s="40"/>
    </row>
    <row r="80" ht="14.25">
      <c r="L80" s="40"/>
    </row>
    <row r="81" ht="14.25">
      <c r="L81" s="40"/>
    </row>
    <row r="82" ht="14.25">
      <c r="L82" s="40"/>
    </row>
    <row r="83" ht="14.25">
      <c r="L83" s="40"/>
    </row>
    <row r="84" ht="14.25">
      <c r="L84" s="40"/>
    </row>
    <row r="85" ht="14.25">
      <c r="L85" s="40"/>
    </row>
    <row r="86" ht="14.25">
      <c r="L86" s="40"/>
    </row>
    <row r="87" ht="14.25">
      <c r="L87" s="40"/>
    </row>
    <row r="88" ht="14.25">
      <c r="L88" s="40"/>
    </row>
    <row r="89" ht="14.25">
      <c r="L89" s="40"/>
    </row>
    <row r="90" ht="14.25">
      <c r="L90" s="40"/>
    </row>
    <row r="91" ht="14.25">
      <c r="L91" s="40"/>
    </row>
    <row r="92" ht="14.25">
      <c r="L92" s="40"/>
    </row>
    <row r="93" ht="14.25">
      <c r="L93" s="40"/>
    </row>
    <row r="94" ht="14.25">
      <c r="L94" s="40"/>
    </row>
    <row r="95" ht="14.25">
      <c r="L95" s="40"/>
    </row>
    <row r="96" ht="14.25">
      <c r="L96" s="40"/>
    </row>
    <row r="97" ht="14.25">
      <c r="L97" s="40"/>
    </row>
    <row r="98" ht="14.25">
      <c r="L98" s="40"/>
    </row>
    <row r="99" ht="14.25">
      <c r="L99" s="40"/>
    </row>
    <row r="100" ht="14.25">
      <c r="L100" s="40"/>
    </row>
    <row r="101" ht="14.25">
      <c r="L101" s="40"/>
    </row>
    <row r="102" ht="14.25">
      <c r="L102" s="40"/>
    </row>
    <row r="103" ht="14.25">
      <c r="L103" s="40"/>
    </row>
    <row r="104" ht="14.25">
      <c r="L104" s="40"/>
    </row>
    <row r="105" ht="14.25">
      <c r="L105" s="40"/>
    </row>
    <row r="106" ht="14.25">
      <c r="L106" s="40"/>
    </row>
    <row r="107" ht="14.25">
      <c r="L107" s="40"/>
    </row>
    <row r="108" ht="14.25">
      <c r="L108" s="40"/>
    </row>
    <row r="109" ht="14.25">
      <c r="L109" s="40"/>
    </row>
    <row r="110" ht="14.25">
      <c r="L110" s="40"/>
    </row>
    <row r="111" ht="14.25">
      <c r="L111" s="40"/>
    </row>
    <row r="112" ht="14.25">
      <c r="L112" s="40"/>
    </row>
    <row r="113" ht="14.25">
      <c r="L113" s="40"/>
    </row>
    <row r="114" ht="14.25">
      <c r="L114" s="40"/>
    </row>
    <row r="115" ht="14.25">
      <c r="L115" s="40"/>
    </row>
    <row r="116" ht="14.25">
      <c r="L116" s="40"/>
    </row>
    <row r="117" ht="14.25">
      <c r="L117" s="40"/>
    </row>
    <row r="118" ht="14.25">
      <c r="L118" s="40"/>
    </row>
    <row r="119" ht="14.25">
      <c r="L119" s="40"/>
    </row>
    <row r="120" ht="14.25">
      <c r="L120" s="40"/>
    </row>
    <row r="121" ht="14.25">
      <c r="L121" s="40"/>
    </row>
    <row r="122" ht="14.25">
      <c r="L122" s="40"/>
    </row>
    <row r="123" ht="14.25">
      <c r="L123" s="40"/>
    </row>
    <row r="124" ht="14.25">
      <c r="L124" s="40"/>
    </row>
    <row r="125" ht="14.25">
      <c r="L125" s="40"/>
    </row>
    <row r="126" ht="14.25">
      <c r="L126" s="40"/>
    </row>
    <row r="127" ht="14.25">
      <c r="L127" s="40"/>
    </row>
    <row r="128" ht="14.25">
      <c r="L128" s="40"/>
    </row>
    <row r="129" ht="14.25">
      <c r="L129" s="40"/>
    </row>
    <row r="130" ht="14.25">
      <c r="L130" s="40"/>
    </row>
    <row r="131" ht="14.25">
      <c r="L131" s="40"/>
    </row>
    <row r="132" ht="14.25">
      <c r="L132" s="40"/>
    </row>
    <row r="133" ht="14.25">
      <c r="L133" s="40"/>
    </row>
    <row r="134" ht="14.25">
      <c r="L134" s="40"/>
    </row>
    <row r="135" ht="14.25">
      <c r="L135" s="40"/>
    </row>
    <row r="136" ht="14.25">
      <c r="L136" s="40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orientation="landscape" scale="58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55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A1:K10"/>
    </sheetView>
  </sheetViews>
  <sheetFormatPr defaultColWidth="8.57421875" defaultRowHeight="12.75" outlineLevelRow="1"/>
  <cols>
    <col min="1" max="1" width="34.421875" style="447" bestFit="1" customWidth="1"/>
    <col min="2" max="16384" width="8.57421875" style="447" customWidth="1"/>
  </cols>
  <sheetData>
    <row r="1" spans="1:11" s="437" customFormat="1" ht="20.25">
      <c r="A1" s="436" t="s">
        <v>373</v>
      </c>
      <c r="C1" s="325"/>
      <c r="D1" s="325"/>
      <c r="E1" s="438"/>
      <c r="F1" s="439"/>
      <c r="G1" s="438"/>
      <c r="H1" s="440"/>
      <c r="I1" s="440"/>
      <c r="J1" s="440"/>
      <c r="K1" s="440"/>
    </row>
    <row r="2" s="441" customFormat="1" ht="14.25"/>
    <row r="3" spans="1:6" s="441" customFormat="1" ht="15">
      <c r="A3" s="442" t="s">
        <v>374</v>
      </c>
      <c r="B3" s="442" t="s">
        <v>273</v>
      </c>
      <c r="C3" s="442" t="s">
        <v>274</v>
      </c>
      <c r="D3" s="442" t="s">
        <v>275</v>
      </c>
      <c r="E3" s="442" t="s">
        <v>375</v>
      </c>
      <c r="F3" s="442" t="s">
        <v>376</v>
      </c>
    </row>
    <row r="4" spans="1:6" s="441" customFormat="1" ht="15">
      <c r="A4" s="442"/>
      <c r="B4" s="442"/>
      <c r="C4" s="442"/>
      <c r="D4" s="442"/>
      <c r="E4" s="442"/>
      <c r="F4" s="442"/>
    </row>
    <row r="5" s="441" customFormat="1" ht="15">
      <c r="A5" s="442" t="s">
        <v>39</v>
      </c>
    </row>
    <row r="6" spans="1:8" s="441" customFormat="1" ht="14.25">
      <c r="A6" s="443" t="s">
        <v>377</v>
      </c>
      <c r="B6" s="444">
        <v>2482</v>
      </c>
      <c r="C6" s="444">
        <v>2303</v>
      </c>
      <c r="D6" s="444">
        <v>2171</v>
      </c>
      <c r="E6" s="444">
        <v>2120</v>
      </c>
      <c r="F6" s="444">
        <v>9076</v>
      </c>
      <c r="G6" s="444"/>
      <c r="H6" s="444"/>
    </row>
    <row r="7" spans="1:8" s="441" customFormat="1" ht="14.25">
      <c r="A7" s="443" t="s">
        <v>378</v>
      </c>
      <c r="B7" s="444">
        <f>'1.Highlights'!D5</f>
        <v>2107</v>
      </c>
      <c r="C7" s="444">
        <f>'1.Highlights'!E5</f>
        <v>2089</v>
      </c>
      <c r="D7" s="444">
        <f>'1.Highlights'!F5</f>
        <v>2104</v>
      </c>
      <c r="E7" s="444">
        <f>'1.Highlights'!G5</f>
        <v>2140</v>
      </c>
      <c r="F7" s="444">
        <f>SUM(B7:E7)</f>
        <v>8440</v>
      </c>
      <c r="G7" s="444"/>
      <c r="H7" s="444"/>
    </row>
    <row r="8" spans="1:8" s="441" customFormat="1" ht="14.25">
      <c r="A8" s="441" t="s">
        <v>379</v>
      </c>
      <c r="B8" s="444">
        <f>IF(AND(B7=0,B6=0),0,IF(OR(AND(B7&gt;0,B6&lt;=0),AND(B7&lt;0,B6&gt;=0)),"nm",IF(AND(B7&lt;0,B6&lt;0),IF(-(B7/B6-1)*100&lt;-100,"(&gt;100)",-(B7/B6-1)*100),IF((B7/B6-1)*100&gt;100,"&gt;100",(B7/B6-1)*100))))</f>
        <v>-15.108783239323131</v>
      </c>
      <c r="C8" s="444">
        <f>IF(AND(C7=0,C6=0),0,IF(OR(AND(C7&gt;0,C6&lt;=0),AND(C7&lt;0,C6&gt;=0)),"nm",IF(AND(C7&lt;0,C6&lt;0),IF(-(C7/C6-1)*100&lt;-100,"(&gt;100)",-(C7/C6-1)*100),IF((C7/C6-1)*100&gt;100,"&gt;100",(C7/C6-1)*100))))</f>
        <v>-9.292227529309594</v>
      </c>
      <c r="D8" s="444">
        <f>IF(AND(D7=0,D6=0),0,IF(OR(AND(D7&gt;0,D6&lt;=0),AND(D7&lt;0,D6&gt;=0)),"nm",IF(AND(D7&lt;0,D6&lt;0),IF(-(D7/D6-1)*100&lt;-100,"(&gt;100)",-(D7/D6-1)*100),IF((D7/D6-1)*100&gt;100,"&gt;100",(D7/D6-1)*100))))</f>
        <v>-3.086135421464764</v>
      </c>
      <c r="E8" s="444">
        <f>IF(AND(E7=0,E6=0),0,IF(OR(AND(E7&gt;0,E6&lt;=0),AND(E7&lt;0,E6&gt;=0)),"nm",IF(AND(E7&lt;0,E6&lt;0),IF(-(E7/E6-1)*100&lt;-100,"(&gt;100)",-(E7/E6-1)*100),IF((E7/E6-1)*100&gt;100,"&gt;100",(E7/E6-1)*100))))</f>
        <v>0.9433962264151052</v>
      </c>
      <c r="F8" s="444">
        <f>IF(AND(F7=0,F6=0),0,IF(OR(AND(F7&gt;0,F6&lt;=0),AND(F7&lt;0,F6&gt;=0)),"nm",IF(AND(F7&lt;0,F6&lt;0),IF(-(F7/F6-1)*100&lt;-100,"(&gt;100)",-(F7/F6-1)*100),IF((F7/F6-1)*100&gt;100,"&gt;100",(F7/F6-1)*100))))</f>
        <v>-7.007492287351258</v>
      </c>
      <c r="G8" s="444"/>
      <c r="H8" s="444"/>
    </row>
    <row r="9" spans="2:8" s="441" customFormat="1" ht="14.25">
      <c r="B9" s="444"/>
      <c r="C9" s="444"/>
      <c r="D9" s="444"/>
      <c r="E9" s="444"/>
      <c r="F9" s="444"/>
      <c r="G9" s="444"/>
      <c r="H9" s="444"/>
    </row>
    <row r="10" spans="1:8" s="441" customFormat="1" ht="15">
      <c r="A10" s="442" t="s">
        <v>6</v>
      </c>
      <c r="B10" s="444"/>
      <c r="C10" s="444"/>
      <c r="D10" s="444"/>
      <c r="E10" s="444"/>
      <c r="F10" s="444"/>
      <c r="G10" s="444"/>
      <c r="H10" s="444"/>
    </row>
    <row r="11" spans="1:8" s="441" customFormat="1" ht="14.25">
      <c r="A11" s="443" t="str">
        <f>A6</f>
        <v>2020</v>
      </c>
      <c r="B11" s="444">
        <v>1544</v>
      </c>
      <c r="C11" s="444">
        <v>1423</v>
      </c>
      <c r="D11" s="444">
        <v>1406</v>
      </c>
      <c r="E11" s="444">
        <v>1143</v>
      </c>
      <c r="F11" s="444">
        <v>5516</v>
      </c>
      <c r="G11" s="444"/>
      <c r="H11" s="444"/>
    </row>
    <row r="12" spans="1:8" s="441" customFormat="1" ht="14.25">
      <c r="A12" s="443" t="str">
        <f>A7</f>
        <v>2021</v>
      </c>
      <c r="B12" s="444">
        <f>SUM('1.Highlights'!D6:D7)</f>
        <v>1747</v>
      </c>
      <c r="C12" s="444">
        <f>SUM('1.Highlights'!E6:E7)</f>
        <v>1500</v>
      </c>
      <c r="D12" s="444">
        <f>SUM('1.Highlights'!F6:F7)</f>
        <v>1457</v>
      </c>
      <c r="E12" s="444">
        <f>SUM('1.Highlights'!G6:G7)</f>
        <v>1153</v>
      </c>
      <c r="F12" s="444">
        <f>SUM(B12:E12)</f>
        <v>5857</v>
      </c>
      <c r="G12" s="444"/>
      <c r="H12" s="444"/>
    </row>
    <row r="13" spans="1:8" s="441" customFormat="1" ht="14.25">
      <c r="A13" s="441" t="s">
        <v>379</v>
      </c>
      <c r="B13" s="444">
        <f>IF(AND(B12=0,B11=0),0,IF(OR(AND(B12&gt;0,B11&lt;=0),AND(B12&lt;0,B11&gt;=0)),"nm",IF(AND(B12&lt;0,B11&lt;0),IF(-(B12/B11-1)*100&lt;-100,"(&gt;100)",-(B12/B11-1)*100),IF((B12/B11-1)*100&gt;100,"&gt;100",(B12/B11-1)*100))))</f>
        <v>13.147668393782386</v>
      </c>
      <c r="C13" s="444">
        <f>IF(AND(C12=0,C11=0),0,IF(OR(AND(C12&gt;0,C11&lt;=0),AND(C12&lt;0,C11&gt;=0)),"nm",IF(AND(C12&lt;0,C11&lt;0),IF(-(C12/C11-1)*100&lt;-100,"(&gt;100)",-(C12/C11-1)*100),IF((C12/C11-1)*100&gt;100,"&gt;100",(C12/C11-1)*100))))</f>
        <v>5.411103302881237</v>
      </c>
      <c r="D13" s="444">
        <f>IF(AND(D12=0,D11=0),0,IF(OR(AND(D12&gt;0,D11&lt;=0),AND(D12&lt;0,D11&gt;=0)),"nm",IF(AND(D12&lt;0,D11&lt;0),IF(-(D12/D11-1)*100&lt;-100,"(&gt;100)",-(D12/D11-1)*100),IF((D12/D11-1)*100&gt;100,"&gt;100",(D12/D11-1)*100))))</f>
        <v>3.62731152204836</v>
      </c>
      <c r="E13" s="444">
        <f>IF(AND(E12=0,E11=0),0,IF(OR(AND(E12&gt;0,E11&lt;=0),AND(E12&lt;0,E11&gt;=0)),"nm",IF(AND(E12&lt;0,E11&lt;0),IF(-(E12/E11-1)*100&lt;-100,"(&gt;100)",-(E12/E11-1)*100),IF((E12/E11-1)*100&gt;100,"&gt;100",(E12/E11-1)*100))))</f>
        <v>0.8748906386701671</v>
      </c>
      <c r="F13" s="444">
        <f>IF(AND(F12=0,F11=0),0,IF(OR(AND(F12&gt;0,F11&lt;=0),AND(F12&lt;0,F11&gt;=0)),"nm",IF(AND(F12&lt;0,F11&lt;0),IF(-(F12/F11-1)*100&lt;-100,"(&gt;100)",-(F12/F11-1)*100),IF((F12/F11-1)*100&gt;100,"&gt;100",(F12/F11-1)*100))))</f>
        <v>6.182015953589559</v>
      </c>
      <c r="G13" s="444"/>
      <c r="H13" s="444"/>
    </row>
    <row r="14" spans="2:8" s="441" customFormat="1" ht="14.25">
      <c r="B14" s="444"/>
      <c r="C14" s="444"/>
      <c r="D14" s="444"/>
      <c r="E14" s="444"/>
      <c r="F14" s="444"/>
      <c r="G14" s="444"/>
      <c r="H14" s="444"/>
    </row>
    <row r="15" spans="1:8" s="441" customFormat="1" ht="15">
      <c r="A15" s="442" t="s">
        <v>42</v>
      </c>
      <c r="B15" s="444"/>
      <c r="C15" s="444"/>
      <c r="D15" s="444"/>
      <c r="E15" s="444"/>
      <c r="F15" s="444"/>
      <c r="G15" s="444"/>
      <c r="H15" s="444"/>
    </row>
    <row r="16" spans="1:8" s="441" customFormat="1" ht="14.25">
      <c r="A16" s="443" t="str">
        <f>A6</f>
        <v>2020</v>
      </c>
      <c r="B16" s="444">
        <v>4026</v>
      </c>
      <c r="C16" s="444">
        <v>3726</v>
      </c>
      <c r="D16" s="444">
        <v>3577</v>
      </c>
      <c r="E16" s="444">
        <v>3263</v>
      </c>
      <c r="F16" s="444">
        <v>14592</v>
      </c>
      <c r="G16" s="444"/>
      <c r="H16" s="444"/>
    </row>
    <row r="17" spans="1:8" s="441" customFormat="1" ht="14.25">
      <c r="A17" s="443" t="str">
        <f>A7</f>
        <v>2021</v>
      </c>
      <c r="B17" s="444">
        <f>SUM(B7,B12)</f>
        <v>3854</v>
      </c>
      <c r="C17" s="444">
        <f>SUM(C7,C12)</f>
        <v>3589</v>
      </c>
      <c r="D17" s="444">
        <f>SUM(D7,D12)</f>
        <v>3561</v>
      </c>
      <c r="E17" s="444">
        <f>SUM(E7,E12)</f>
        <v>3293</v>
      </c>
      <c r="F17" s="444">
        <f>SUM(B17:E17)</f>
        <v>14297</v>
      </c>
      <c r="G17" s="444"/>
      <c r="H17" s="444"/>
    </row>
    <row r="18" spans="1:8" s="441" customFormat="1" ht="14.25">
      <c r="A18" s="441" t="s">
        <v>379</v>
      </c>
      <c r="B18" s="444">
        <f>IF(AND(B17=0,B16=0),0,IF(OR(AND(B17&gt;0,B16&lt;=0),AND(B17&lt;0,B16&gt;=0)),"nm",IF(AND(B17&lt;0,B16&lt;0),IF(-(B17/B16-1)*100&lt;-100,"(&gt;100)",-(B17/B16-1)*100),IF((B17/B16-1)*100&gt;100,"&gt;100",(B17/B16-1)*100))))</f>
        <v>-4.272230501738694</v>
      </c>
      <c r="C18" s="444">
        <f>IF(AND(C17=0,C16=0),0,IF(OR(AND(C17&gt;0,C16&lt;=0),AND(C17&lt;0,C16&gt;=0)),"nm",IF(AND(C17&lt;0,C16&lt;0),IF(-(C17/C16-1)*100&lt;-100,"(&gt;100)",-(C17/C16-1)*100),IF((C17/C16-1)*100&gt;100,"&gt;100",(C17/C16-1)*100))))</f>
        <v>-3.676865271068175</v>
      </c>
      <c r="D18" s="444">
        <f>IF(AND(D17=0,D16=0),0,IF(OR(AND(D17&gt;0,D16&lt;=0),AND(D17&lt;0,D16&gt;=0)),"nm",IF(AND(D17&lt;0,D16&lt;0),IF(-(D17/D16-1)*100&lt;-100,"(&gt;100)",-(D17/D16-1)*100),IF((D17/D16-1)*100&gt;100,"&gt;100",(D17/D16-1)*100))))</f>
        <v>-0.4473022085546563</v>
      </c>
      <c r="E18" s="444">
        <f>IF(AND(E17=0,E16=0),0,IF(OR(AND(E17&gt;0,E16&lt;=0),AND(E17&lt;0,E16&gt;=0)),"nm",IF(AND(E17&lt;0,E16&lt;0),IF(-(E17/E16-1)*100&lt;-100,"(&gt;100)",-(E17/E16-1)*100),IF((E17/E16-1)*100&gt;100,"&gt;100",(E17/E16-1)*100))))</f>
        <v>0.9193993257738287</v>
      </c>
      <c r="F18" s="444">
        <f>IF(AND(F17=0,F16=0),0,IF(OR(AND(F17&gt;0,F16&lt;=0),AND(F17&lt;0,F16&gt;=0)),"nm",IF(AND(F17&lt;0,F16&lt;0),IF(-(F17/F16-1)*100&lt;-100,"(&gt;100)",-(F17/F16-1)*100),IF((F17/F16-1)*100&gt;100,"&gt;100",(F17/F16-1)*100))))</f>
        <v>-2.021655701754388</v>
      </c>
      <c r="G18" s="444"/>
      <c r="H18" s="444"/>
    </row>
    <row r="19" spans="2:8" s="441" customFormat="1" ht="14.25">
      <c r="B19" s="444"/>
      <c r="C19" s="444"/>
      <c r="D19" s="444"/>
      <c r="E19" s="444"/>
      <c r="F19" s="444"/>
      <c r="G19" s="444"/>
      <c r="H19" s="444"/>
    </row>
    <row r="20" spans="1:8" s="441" customFormat="1" ht="15">
      <c r="A20" s="442" t="s">
        <v>7</v>
      </c>
      <c r="B20" s="444"/>
      <c r="C20" s="444"/>
      <c r="D20" s="444"/>
      <c r="E20" s="444"/>
      <c r="F20" s="444"/>
      <c r="G20" s="444"/>
      <c r="H20" s="444"/>
    </row>
    <row r="21" spans="1:8" s="441" customFormat="1" ht="14.25">
      <c r="A21" s="443" t="str">
        <f>A6</f>
        <v>2020</v>
      </c>
      <c r="B21" s="444">
        <v>1556</v>
      </c>
      <c r="C21" s="444">
        <v>1483</v>
      </c>
      <c r="D21" s="444">
        <v>1539</v>
      </c>
      <c r="E21" s="444">
        <v>1580</v>
      </c>
      <c r="F21" s="444">
        <v>6158</v>
      </c>
      <c r="G21" s="444"/>
      <c r="H21" s="444"/>
    </row>
    <row r="22" spans="1:8" s="441" customFormat="1" ht="14.25">
      <c r="A22" s="443" t="str">
        <f>A7</f>
        <v>2021</v>
      </c>
      <c r="B22" s="444">
        <f>'1.Highlights'!D9</f>
        <v>1587</v>
      </c>
      <c r="C22" s="444">
        <f>'1.Highlights'!E9</f>
        <v>1543</v>
      </c>
      <c r="D22" s="444">
        <f>'1.Highlights'!F9</f>
        <v>1668</v>
      </c>
      <c r="E22" s="444">
        <f>'1.Highlights'!G9</f>
        <v>1671</v>
      </c>
      <c r="F22" s="444">
        <f>SUM(B22:E22)</f>
        <v>6469</v>
      </c>
      <c r="G22" s="444"/>
      <c r="H22" s="444"/>
    </row>
    <row r="23" spans="1:8" s="441" customFormat="1" ht="14.25">
      <c r="A23" s="441" t="s">
        <v>379</v>
      </c>
      <c r="B23" s="444">
        <f>IF(AND(B22=0,B21=0),0,IF(OR(AND(B22&gt;0,B21&lt;=0),AND(B22&lt;0,B21&gt;=0)),"nm",IF(AND(B22&lt;0,B21&lt;0),IF(-(B22/B21-1)*100&lt;-100,"(&gt;100)",-(B22/B21-1)*100),IF((B22/B21-1)*100&gt;100,"&gt;100",(B22/B21-1)*100))))</f>
        <v>1.9922879177377784</v>
      </c>
      <c r="C23" s="444">
        <f>IF(AND(C22=0,C21=0),0,IF(OR(AND(C22&gt;0,C21&lt;=0),AND(C22&lt;0,C21&gt;=0)),"nm",IF(AND(C22&lt;0,C21&lt;0),IF(-(C22/C21-1)*100&lt;-100,"(&gt;100)",-(C22/C21-1)*100),IF((C22/C21-1)*100&gt;100,"&gt;100",(C22/C21-1)*100))))</f>
        <v>4.045853000674304</v>
      </c>
      <c r="D23" s="444">
        <f>IF(AND(D22=0,D21=0),0,IF(OR(AND(D22&gt;0,D21&lt;=0),AND(D22&lt;0,D21&gt;=0)),"nm",IF(AND(D22&lt;0,D21&lt;0),IF(-(D22/D21-1)*100&lt;-100,"(&gt;100)",-(D22/D21-1)*100),IF((D22/D21-1)*100&gt;100,"&gt;100",(D22/D21-1)*100))))</f>
        <v>8.382066276803112</v>
      </c>
      <c r="E23" s="444">
        <f>IF(AND(E22=0,E21=0),0,IF(OR(AND(E22&gt;0,E21&lt;=0),AND(E22&lt;0,E21&gt;=0)),"nm",IF(AND(E22&lt;0,E21&lt;0),IF(-(E22/E21-1)*100&lt;-100,"(&gt;100)",-(E22/E21-1)*100),IF((E22/E21-1)*100&gt;100,"&gt;100",(E22/E21-1)*100))))</f>
        <v>5.759493670886084</v>
      </c>
      <c r="F23" s="444">
        <f>IF(AND(F22=0,F21=0),0,IF(OR(AND(F22&gt;0,F21&lt;=0),AND(F22&lt;0,F21&gt;=0)),"nm",IF(AND(F22&lt;0,F21&lt;0),IF(-(F22/F21-1)*100&lt;-100,"(&gt;100)",-(F22/F21-1)*100),IF((F22/F21-1)*100&gt;100,"&gt;100",(F22/F21-1)*100))))</f>
        <v>5.050341019811633</v>
      </c>
      <c r="G23" s="444"/>
      <c r="H23" s="444"/>
    </row>
    <row r="24" spans="2:8" s="441" customFormat="1" ht="14.25">
      <c r="B24" s="444"/>
      <c r="C24" s="444"/>
      <c r="D24" s="444"/>
      <c r="E24" s="444"/>
      <c r="F24" s="444"/>
      <c r="G24" s="444"/>
      <c r="H24" s="444"/>
    </row>
    <row r="25" spans="1:8" s="441" customFormat="1" ht="15">
      <c r="A25" s="442" t="s">
        <v>380</v>
      </c>
      <c r="B25" s="444"/>
      <c r="C25" s="444"/>
      <c r="D25" s="444"/>
      <c r="E25" s="444"/>
      <c r="F25" s="444"/>
      <c r="G25" s="444"/>
      <c r="H25" s="444"/>
    </row>
    <row r="26" spans="1:8" s="441" customFormat="1" ht="14.25">
      <c r="A26" s="443" t="str">
        <f>A6</f>
        <v>2020</v>
      </c>
      <c r="B26" s="444">
        <v>1086</v>
      </c>
      <c r="C26" s="444">
        <v>849</v>
      </c>
      <c r="D26" s="444">
        <v>554</v>
      </c>
      <c r="E26" s="444">
        <v>577</v>
      </c>
      <c r="F26" s="444">
        <v>3066</v>
      </c>
      <c r="G26" s="444"/>
      <c r="H26" s="444"/>
    </row>
    <row r="27" spans="1:8" s="441" customFormat="1" ht="14.25">
      <c r="A27" s="443" t="str">
        <f>A7</f>
        <v>2021</v>
      </c>
      <c r="B27" s="444">
        <f>'1.Highlights'!D11</f>
        <v>10</v>
      </c>
      <c r="C27" s="444">
        <f>'1.Highlights'!E11</f>
        <v>79</v>
      </c>
      <c r="D27" s="444">
        <f>'1.Highlights'!F11</f>
        <v>-70</v>
      </c>
      <c r="E27" s="444">
        <f>'1.Highlights'!G11</f>
        <v>33</v>
      </c>
      <c r="F27" s="444">
        <f>SUM(B27:E27)</f>
        <v>52</v>
      </c>
      <c r="G27" s="444"/>
      <c r="H27" s="444"/>
    </row>
    <row r="28" spans="1:8" s="441" customFormat="1" ht="14.25">
      <c r="A28" s="441" t="s">
        <v>379</v>
      </c>
      <c r="B28" s="444">
        <f>IF(AND(B27=0,B26=0),0,IF(OR(AND(B27&gt;0,B26&lt;=0),AND(B27&lt;0,B26&gt;=0)),"nm",IF(AND(B27&lt;0,B26&lt;0),IF(-(B27/B26-1)*100&lt;-100,"(&gt;100)",-(B27/B26-1)*100),IF((B27/B26-1)*100&gt;100,"&gt;100",(B27/B26-1)*100))))</f>
        <v>-99.0791896869245</v>
      </c>
      <c r="C28" s="445">
        <f>IF(AND(C27=0,C26=0),0,IF(OR(AND(C27&gt;0,C26&lt;=0),AND(C27&lt;0,C26&gt;=0)),"nm",IF(AND(C27&lt;0,C26&lt;0),IF(-(C27/C26-1)*100&lt;-100,"(&gt;100)",-(C27/C26-1)*100),IF((C27/C26-1)*100&gt;100,"&gt;100",(C27/C26-1)*100))))</f>
        <v>-90.69493521790342</v>
      </c>
      <c r="D28" s="445" t="str">
        <f>IF(AND(D27=0,D26=0),0,IF(OR(AND(D27&gt;0,D26&lt;=0),AND(D27&lt;0,D26&gt;=0)),"nm",IF(AND(D27&lt;0,D26&lt;0),IF(-(D27/D26-1)*100&lt;-100,"(&gt;100)",-(D27/D26-1)*100),IF((D27/D26-1)*100&gt;100,"&gt;100",(D27/D26-1)*100))))</f>
        <v>nm</v>
      </c>
      <c r="E28" s="444">
        <f>IF(AND(E27=0,E26=0),0,IF(OR(AND(E27&gt;0,E26&lt;=0),AND(E27&lt;0,E26&gt;=0)),"nm",IF(AND(E27&lt;0,E26&lt;0),IF(-(E27/E26-1)*100&lt;-100,"(&gt;100)",-(E27/E26-1)*100),IF((E27/E26-1)*100&gt;100,"&gt;100",(E27/E26-1)*100))))</f>
        <v>-94.28076256499133</v>
      </c>
      <c r="F28" s="444">
        <f>IF(AND(F27=0,F26=0),0,IF(OR(AND(F27&gt;0,F26&lt;=0),AND(F27&lt;0,F26&gt;=0)),"nm",IF(AND(F27&lt;0,F26&lt;0),IF(-(F27/F26-1)*100&lt;-100,"(&gt;100)",-(F27/F26-1)*100),IF((F27/F26-1)*100&gt;100,"&gt;100",(F27/F26-1)*100))))</f>
        <v>-98.30397912589693</v>
      </c>
      <c r="G28" s="444"/>
      <c r="H28" s="444"/>
    </row>
    <row r="29" spans="2:8" s="441" customFormat="1" ht="14.25">
      <c r="B29" s="444"/>
      <c r="C29" s="444"/>
      <c r="D29" s="444"/>
      <c r="E29" s="444"/>
      <c r="F29" s="444"/>
      <c r="G29" s="444"/>
      <c r="H29" s="444"/>
    </row>
    <row r="30" spans="1:8" s="441" customFormat="1" ht="15">
      <c r="A30" s="442" t="s">
        <v>44</v>
      </c>
      <c r="G30" s="444"/>
      <c r="H30" s="444"/>
    </row>
    <row r="31" spans="1:8" s="441" customFormat="1" ht="14.25">
      <c r="A31" s="443" t="str">
        <f>A6</f>
        <v>2020</v>
      </c>
      <c r="B31" s="444">
        <v>1384</v>
      </c>
      <c r="C31" s="444">
        <v>1394</v>
      </c>
      <c r="D31" s="444">
        <v>1484</v>
      </c>
      <c r="E31" s="444">
        <v>1106</v>
      </c>
      <c r="F31" s="444">
        <v>5368</v>
      </c>
      <c r="G31" s="444"/>
      <c r="H31" s="444"/>
    </row>
    <row r="32" spans="1:8" s="441" customFormat="1" ht="14.25">
      <c r="A32" s="443" t="str">
        <f>A7</f>
        <v>2021</v>
      </c>
      <c r="B32" s="444">
        <f>B17-B22-B27</f>
        <v>2257</v>
      </c>
      <c r="C32" s="444">
        <f>C17-C22-C27</f>
        <v>1967</v>
      </c>
      <c r="D32" s="444">
        <f>D17-D22-D27</f>
        <v>1963</v>
      </c>
      <c r="E32" s="444">
        <f>E17-E22-E27</f>
        <v>1589</v>
      </c>
      <c r="F32" s="444">
        <f>SUM(B32:E32)</f>
        <v>7776</v>
      </c>
      <c r="G32" s="444"/>
      <c r="H32" s="444"/>
    </row>
    <row r="33" spans="1:8" s="441" customFormat="1" ht="14.25">
      <c r="A33" s="441" t="s">
        <v>379</v>
      </c>
      <c r="B33" s="444">
        <f>IF(AND(B32=0,B31=0),0,IF(OR(AND(B32&gt;0,B31&lt;=0),AND(B32&lt;0,B31&gt;=0)),"nm",IF(AND(B32&lt;0,B31&lt;0),IF(-(B32/B31-1)*100&lt;-100,"(&gt;100)",-(B32/B31-1)*100),IF((B32/B31-1)*100&gt;100,"&gt;100",(B32/B31-1)*100))))</f>
        <v>63.07803468208093</v>
      </c>
      <c r="C33" s="444">
        <f>IF(AND(C32=0,C31=0),0,IF(OR(AND(C32&gt;0,C31&lt;=0),AND(C32&lt;0,C31&gt;=0)),"nm",IF(AND(C32&lt;0,C31&lt;0),IF(-(C32/C31-1)*100&lt;-100,"(&gt;100)",-(C32/C31-1)*100),IF((C32/C31-1)*100&gt;100,"&gt;100",(C32/C31-1)*100))))</f>
        <v>41.10473457675754</v>
      </c>
      <c r="D33" s="444">
        <f>IF(AND(D32=0,D31=0),0,IF(OR(AND(D32&gt;0,D31&lt;=0),AND(D32&lt;0,D31&gt;=0)),"nm",IF(AND(D32&lt;0,D31&lt;0),IF(-(D32/D31-1)*100&lt;-100,"(&gt;100)",-(D32/D31-1)*100),IF((D32/D31-1)*100&gt;100,"&gt;100",(D32/D31-1)*100))))</f>
        <v>32.27762803234502</v>
      </c>
      <c r="E33" s="444">
        <f>IF(AND(E32=0,E31=0),0,IF(OR(AND(E32&gt;0,E31&lt;=0),AND(E32&lt;0,E31&gt;=0)),"nm",IF(AND(E32&lt;0,E31&lt;0),IF(-(E32/E31-1)*100&lt;-100,"(&gt;100)",-(E32/E31-1)*100),IF((E32/E31-1)*100&gt;100,"&gt;100",(E32/E31-1)*100))))</f>
        <v>43.670886075949376</v>
      </c>
      <c r="F33" s="444">
        <f>IF(AND(F32=0,F31=0),0,IF(OR(AND(F32&gt;0,F31&lt;=0),AND(F32&lt;0,F31&gt;=0)),"nm",IF(AND(F32&lt;0,F31&lt;0),IF(-(F32/F31-1)*100&lt;-100,"(&gt;100)",-(F32/F31-1)*100),IF((F32/F31-1)*100&gt;100,"&gt;100",(F32/F31-1)*100))))</f>
        <v>44.858420268256324</v>
      </c>
      <c r="G33" s="444"/>
      <c r="H33" s="444"/>
    </row>
    <row r="34" spans="2:8" s="441" customFormat="1" ht="14.25">
      <c r="B34" s="444"/>
      <c r="C34" s="444"/>
      <c r="D34" s="444"/>
      <c r="E34" s="444"/>
      <c r="F34" s="444"/>
      <c r="G34" s="444"/>
      <c r="H34" s="444"/>
    </row>
    <row r="35" spans="1:8" s="441" customFormat="1" ht="15">
      <c r="A35" s="442" t="s">
        <v>268</v>
      </c>
      <c r="B35" s="444"/>
      <c r="C35" s="444"/>
      <c r="D35" s="444"/>
      <c r="E35" s="444"/>
      <c r="F35" s="444"/>
      <c r="G35" s="444"/>
      <c r="H35" s="444"/>
    </row>
    <row r="36" spans="1:8" s="441" customFormat="1" ht="14.25">
      <c r="A36" s="443" t="str">
        <f>A6</f>
        <v>2020</v>
      </c>
      <c r="B36" s="444">
        <v>1165</v>
      </c>
      <c r="C36" s="444">
        <v>1247</v>
      </c>
      <c r="D36" s="444">
        <v>1297</v>
      </c>
      <c r="E36" s="444">
        <v>1012</v>
      </c>
      <c r="F36" s="444">
        <v>4721</v>
      </c>
      <c r="G36" s="444"/>
      <c r="H36" s="444"/>
    </row>
    <row r="37" spans="1:8" s="441" customFormat="1" ht="14.25">
      <c r="A37" s="443" t="str">
        <f>A7</f>
        <v>2021</v>
      </c>
      <c r="B37" s="444">
        <f>'1.Highlights'!D15</f>
        <v>2009</v>
      </c>
      <c r="C37" s="444">
        <f>'1.Highlights'!E15</f>
        <v>1703</v>
      </c>
      <c r="D37" s="444">
        <f>'1.Highlights'!F15</f>
        <v>1700</v>
      </c>
      <c r="E37" s="444">
        <f>'1.Highlights'!G15</f>
        <v>1389</v>
      </c>
      <c r="F37" s="444">
        <f>SUM(B37:E37)</f>
        <v>6801</v>
      </c>
      <c r="G37" s="444"/>
      <c r="H37" s="444"/>
    </row>
    <row r="38" spans="1:8" s="441" customFormat="1" ht="14.25">
      <c r="A38" s="441" t="s">
        <v>379</v>
      </c>
      <c r="B38" s="444">
        <f>IF(AND(B37=0,B36=0),0,IF(OR(AND(B37&gt;0,B36&lt;=0),AND(B37&lt;0,B36&gt;=0)),"nm",IF(AND(B37&lt;0,B36&lt;0),IF(-(B37/B36-1)*100&lt;-100,"(&gt;100)",-(B37/B36-1)*100),IF((B37/B36-1)*100&gt;100,"&gt;100",(B37/B36-1)*100))))</f>
        <v>72.44635193133047</v>
      </c>
      <c r="C38" s="444">
        <f>IF(AND(C37=0,C36=0),0,IF(OR(AND(C37&gt;0,C36&lt;=0),AND(C37&lt;0,C36&gt;=0)),"nm",IF(AND(C37&lt;0,C36&lt;0),IF(-(C37/C36-1)*100&lt;-100,"(&gt;100)",-(C37/C36-1)*100),IF((C37/C36-1)*100&gt;100,"&gt;100",(C37/C36-1)*100))))</f>
        <v>36.567762630312764</v>
      </c>
      <c r="D38" s="444">
        <f>IF(AND(D37=0,D36=0),0,IF(OR(AND(D37&gt;0,D36&lt;=0),AND(D37&lt;0,D36&gt;=0)),"nm",IF(AND(D37&lt;0,D36&lt;0),IF(-(D37/D36-1)*100&lt;-100,"(&gt;100)",-(D37/D36-1)*100),IF((D37/D36-1)*100&gt;100,"&gt;100",(D37/D36-1)*100))))</f>
        <v>31.07170393215113</v>
      </c>
      <c r="E38" s="444">
        <f>IF(AND(E37=0,E36=0),0,IF(OR(AND(E37&gt;0,E36&lt;=0),AND(E37&lt;0,E36&gt;=0)),"nm",IF(AND(E37&lt;0,E36&lt;0),IF(-(E37/E36-1)*100&lt;-100,"(&gt;100)",-(E37/E36-1)*100),IF((E37/E36-1)*100&gt;100,"&gt;100",(E37/E36-1)*100))))</f>
        <v>37.25296442687747</v>
      </c>
      <c r="F38" s="444">
        <f>IF(AND(F37=0,F36=0),0,IF(OR(AND(F37&gt;0,F36&lt;=0),AND(F37&lt;0,F36&gt;=0)),"nm",IF(AND(F37&lt;0,F36&lt;0),IF(-(F37/F36-1)*100&lt;-100,"(&gt;100)",-(F37/F36-1)*100),IF((F37/F36-1)*100&gt;100,"&gt;100",(F37/F36-1)*100))))</f>
        <v>44.058462190213945</v>
      </c>
      <c r="G38" s="444"/>
      <c r="H38" s="444"/>
    </row>
    <row r="39" spans="2:8" s="441" customFormat="1" ht="14.25">
      <c r="B39" s="444"/>
      <c r="C39" s="444"/>
      <c r="D39" s="444"/>
      <c r="E39" s="444"/>
      <c r="F39" s="444"/>
      <c r="G39" s="444"/>
      <c r="H39" s="444"/>
    </row>
    <row r="40" spans="1:8" s="441" customFormat="1" ht="15" outlineLevel="1">
      <c r="A40" s="442" t="s">
        <v>46</v>
      </c>
      <c r="B40" s="444"/>
      <c r="C40" s="444"/>
      <c r="D40" s="444"/>
      <c r="E40" s="444"/>
      <c r="F40" s="444"/>
      <c r="G40" s="444"/>
      <c r="H40" s="444"/>
    </row>
    <row r="41" spans="1:8" s="441" customFormat="1" ht="14.25" outlineLevel="1">
      <c r="A41" s="443" t="str">
        <f>A6</f>
        <v>2020</v>
      </c>
      <c r="B41" s="444">
        <v>0</v>
      </c>
      <c r="C41" s="444">
        <v>0</v>
      </c>
      <c r="D41" s="444">
        <v>0</v>
      </c>
      <c r="E41" s="444">
        <v>0</v>
      </c>
      <c r="F41" s="444">
        <v>0</v>
      </c>
      <c r="G41" s="444"/>
      <c r="H41" s="444"/>
    </row>
    <row r="42" spans="1:8" s="441" customFormat="1" ht="14.25" outlineLevel="1">
      <c r="A42" s="443" t="str">
        <f>A7</f>
        <v>2021</v>
      </c>
      <c r="B42" s="444">
        <f>'1.Highlights'!D16</f>
        <v>0</v>
      </c>
      <c r="C42" s="444">
        <f>'1.Highlights'!E16</f>
        <v>0</v>
      </c>
      <c r="D42" s="444">
        <f>'1.Highlights'!F16</f>
        <v>0</v>
      </c>
      <c r="E42" s="444">
        <f>'1.Highlights'!G16</f>
        <v>4</v>
      </c>
      <c r="F42" s="444">
        <f>SUM(B42:E42)</f>
        <v>4</v>
      </c>
      <c r="G42" s="444"/>
      <c r="H42" s="444"/>
    </row>
    <row r="43" spans="1:8" s="441" customFormat="1" ht="14.25" outlineLevel="1">
      <c r="A43" s="441" t="s">
        <v>379</v>
      </c>
      <c r="B43" s="445">
        <f>IF(AND(B42=0,B41=0),0,IF(OR(AND(B42&gt;0,B41&lt;=0),AND(B42&lt;0,B41&gt;=0)),"nm",IF(AND(B42&lt;0,B41&lt;0),IF(-(B42/B41-1)*100&lt;-100,"(&gt;100)",-(B42/B41-1)*100),IF((B42/B41-1)*100&gt;100,"&gt;100",(B42/B41-1)*100))))</f>
        <v>0</v>
      </c>
      <c r="C43" s="445">
        <f>IF(AND(C42=0,C41=0),0,IF(OR(AND(C42&gt;0,C41&lt;=0),AND(C42&lt;0,C41&gt;=0)),"nm",IF(AND(C42&lt;0,C41&lt;0),IF(-(C42/C41-1)*100&lt;-100,"(&gt;100)",-(C42/C41-1)*100),IF((C42/C41-1)*100&gt;100,"&gt;100",(C42/C41-1)*100))))</f>
        <v>0</v>
      </c>
      <c r="D43" s="445">
        <f>IF(AND(D42=0,D41=0),0,IF(OR(AND(D42&gt;0,D41&lt;=0),AND(D42&lt;0,D41&gt;=0)),"nm",IF(AND(D42&lt;0,D41&lt;0),IF(-(D42/D41-1)*100&lt;-100,"(&gt;100)",-(D42/D41-1)*100),IF((D42/D41-1)*100&gt;100,"&gt;100",(D42/D41-1)*100))))</f>
        <v>0</v>
      </c>
      <c r="E43" s="445" t="str">
        <f>IF(AND(E42=0,E41=0),0,IF(OR(AND(E42&gt;0,E41&lt;=0),AND(E42&lt;0,E41&gt;=0)),"nm",IF(AND(E42&lt;0,E41&lt;0),IF(-(E42/E41-1)*100&lt;-100,"(&gt;100)",-(E42/E41-1)*100),IF((E42/E41-1)*100&gt;100,"&gt;100",(E42/E41-1)*100))))</f>
        <v>nm</v>
      </c>
      <c r="F43" s="445" t="str">
        <f>IF(AND(F42=0,F41=0),0,IF(OR(AND(F42&gt;0,F41&lt;=0),AND(F42&lt;0,F41&gt;=0)),"nm",IF(AND(F42&lt;0,F41&lt;0),IF(-(F42/F41-1)*100&lt;-100,"(&gt;100)",-(F42/F41-1)*100),IF((F42/F41-1)*100&gt;100,"&gt;100",(F42/F41-1)*100))))</f>
        <v>nm</v>
      </c>
      <c r="G43" s="444"/>
      <c r="H43" s="444"/>
    </row>
    <row r="44" spans="2:8" s="441" customFormat="1" ht="14.25" outlineLevel="1">
      <c r="B44" s="444"/>
      <c r="C44" s="444"/>
      <c r="D44" s="444"/>
      <c r="E44" s="444"/>
      <c r="F44" s="444"/>
      <c r="G44" s="444"/>
      <c r="H44" s="444"/>
    </row>
    <row r="45" spans="1:8" s="441" customFormat="1" ht="15" outlineLevel="1">
      <c r="A45" s="442" t="s">
        <v>47</v>
      </c>
      <c r="B45" s="444"/>
      <c r="C45" s="444"/>
      <c r="D45" s="444"/>
      <c r="E45" s="444"/>
      <c r="F45" s="444"/>
      <c r="G45" s="444"/>
      <c r="H45" s="444"/>
    </row>
    <row r="46" spans="1:8" ht="14.25" outlineLevel="1">
      <c r="A46" s="443" t="str">
        <f>A6</f>
        <v>2020</v>
      </c>
      <c r="B46" s="444">
        <f>B36+B41</f>
        <v>1165</v>
      </c>
      <c r="C46" s="444">
        <f aca="true" t="shared" si="0" ref="C46:E47">C36+C41</f>
        <v>1247</v>
      </c>
      <c r="D46" s="444">
        <f t="shared" si="0"/>
        <v>1297</v>
      </c>
      <c r="E46" s="444">
        <f t="shared" si="0"/>
        <v>1012</v>
      </c>
      <c r="F46" s="444">
        <f>SUM(B46:E46)</f>
        <v>4721</v>
      </c>
      <c r="G46" s="446"/>
      <c r="H46" s="446"/>
    </row>
    <row r="47" spans="1:8" ht="14.25" outlineLevel="1">
      <c r="A47" s="443" t="str">
        <f>A7</f>
        <v>2021</v>
      </c>
      <c r="B47" s="444">
        <f>B37+B42</f>
        <v>2009</v>
      </c>
      <c r="C47" s="444">
        <f t="shared" si="0"/>
        <v>1703</v>
      </c>
      <c r="D47" s="444">
        <f t="shared" si="0"/>
        <v>1700</v>
      </c>
      <c r="E47" s="444">
        <f t="shared" si="0"/>
        <v>1393</v>
      </c>
      <c r="F47" s="444">
        <f>SUM(B47:E47)</f>
        <v>6805</v>
      </c>
      <c r="G47" s="446"/>
      <c r="H47" s="446"/>
    </row>
    <row r="48" spans="1:8" ht="14.25" outlineLevel="1">
      <c r="A48" s="441" t="s">
        <v>379</v>
      </c>
      <c r="B48" s="445">
        <f>IF(AND(B47=0,B46=0),0,IF(OR(AND(B47&gt;0,B46&lt;=0),AND(B47&lt;0,B46&gt;=0)),"nm",IF(AND(B47&lt;0,B46&lt;0),IF(-(B47/B46-1)*100&lt;-100,"(&gt;100)",-(B47/B46-1)*100),IF((B47/B46-1)*100&gt;100,"&gt;100",(B47/B46-1)*100))))</f>
        <v>72.44635193133047</v>
      </c>
      <c r="C48" s="445">
        <f>IF(AND(C47=0,C46=0),0,IF(OR(AND(C47&gt;0,C46&lt;=0),AND(C47&lt;0,C46&gt;=0)),"nm",IF(AND(C47&lt;0,C46&lt;0),IF(-(C47/C46-1)*100&lt;-100,"(&gt;100)",-(C47/C46-1)*100),IF((C47/C46-1)*100&gt;100,"&gt;100",(C47/C46-1)*100))))</f>
        <v>36.567762630312764</v>
      </c>
      <c r="D48" s="445">
        <f>IF(AND(D47=0,D46=0),0,IF(OR(AND(D47&gt;0,D46&lt;=0),AND(D47&lt;0,D46&gt;=0)),"nm",IF(AND(D47&lt;0,D46&lt;0),IF(-(D47/D46-1)*100&lt;-100,"(&gt;100)",-(D47/D46-1)*100),IF((D47/D46-1)*100&gt;100,"&gt;100",(D47/D46-1)*100))))</f>
        <v>31.07170393215113</v>
      </c>
      <c r="E48" s="445">
        <f>IF(AND(E47=0,E46=0),0,IF(OR(AND(E47&gt;0,E46&lt;=0),AND(E47&lt;0,E46&gt;=0)),"nm",IF(AND(E47&lt;0,E46&lt;0),IF(-(E47/E46-1)*100&lt;-100,"(&gt;100)",-(E47/E46-1)*100),IF((E47/E46-1)*100&gt;100,"&gt;100",(E47/E46-1)*100))))</f>
        <v>37.64822134387351</v>
      </c>
      <c r="F48" s="445">
        <f>IF(AND(F47=0,F46=0),0,IF(OR(AND(F47&gt;0,F46&lt;=0),AND(F47&lt;0,F46&gt;=0)),"nm",IF(AND(F47&lt;0,F46&lt;0),IF(-(F47/F46-1)*100&lt;-100,"(&gt;100)",-(F47/F46-1)*100),IF((F47/F46-1)*100&gt;100,"&gt;100",(F47/F46-1)*100))))</f>
        <v>44.143190002118196</v>
      </c>
      <c r="G48" s="446"/>
      <c r="H48" s="446"/>
    </row>
    <row r="49" spans="2:8" ht="14.25">
      <c r="B49" s="444"/>
      <c r="C49" s="444"/>
      <c r="D49" s="444"/>
      <c r="E49" s="444"/>
      <c r="F49" s="444"/>
      <c r="G49" s="446"/>
      <c r="H49" s="446"/>
    </row>
    <row r="50" spans="2:8" ht="14.25">
      <c r="B50" s="444"/>
      <c r="C50" s="444"/>
      <c r="D50" s="444"/>
      <c r="E50" s="444"/>
      <c r="F50" s="444"/>
      <c r="G50" s="446"/>
      <c r="H50" s="446"/>
    </row>
    <row r="51" spans="2:8" ht="14.25">
      <c r="B51" s="444"/>
      <c r="C51" s="444"/>
      <c r="D51" s="444"/>
      <c r="E51" s="444"/>
      <c r="F51" s="444"/>
      <c r="G51" s="446"/>
      <c r="H51" s="446"/>
    </row>
    <row r="52" spans="2:8" ht="12.75">
      <c r="B52" s="446"/>
      <c r="C52" s="446"/>
      <c r="D52" s="446"/>
      <c r="E52" s="446"/>
      <c r="F52" s="446"/>
      <c r="G52" s="446"/>
      <c r="H52" s="446"/>
    </row>
    <row r="53" spans="2:8" ht="12.75">
      <c r="B53" s="446"/>
      <c r="C53" s="446"/>
      <c r="D53" s="446"/>
      <c r="E53" s="446"/>
      <c r="F53" s="446"/>
      <c r="G53" s="446"/>
      <c r="H53" s="446"/>
    </row>
    <row r="54" spans="2:8" ht="12.75">
      <c r="B54" s="446"/>
      <c r="C54" s="446"/>
      <c r="D54" s="446"/>
      <c r="E54" s="446"/>
      <c r="F54" s="446"/>
      <c r="G54" s="446"/>
      <c r="H54" s="446"/>
    </row>
    <row r="55" spans="2:8" ht="12.75">
      <c r="B55" s="446"/>
      <c r="C55" s="446"/>
      <c r="D55" s="446"/>
      <c r="E55" s="446"/>
      <c r="F55" s="446"/>
      <c r="G55" s="446"/>
      <c r="H55" s="4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35"/>
  <sheetViews>
    <sheetView showGridLines="0" zoomScaleSheetLayoutView="80" zoomScalePageLayoutView="0" workbookViewId="0" topLeftCell="A1">
      <selection activeCell="A1" sqref="A1:IV16384"/>
    </sheetView>
  </sheetViews>
  <sheetFormatPr defaultColWidth="9.421875" defaultRowHeight="12.75"/>
  <cols>
    <col min="1" max="1" width="2.421875" style="208" customWidth="1"/>
    <col min="2" max="2" width="1.421875" style="208" customWidth="1"/>
    <col min="3" max="3" width="27.57421875" style="211" bestFit="1" customWidth="1"/>
    <col min="4" max="5" width="11.57421875" style="262" customWidth="1"/>
    <col min="6" max="6" width="11.57421875" style="208" bestFit="1" customWidth="1"/>
    <col min="7" max="7" width="10.421875" style="208" bestFit="1" customWidth="1"/>
    <col min="8" max="8" width="9.421875" style="208" customWidth="1"/>
    <col min="9" max="9" width="9.421875" style="624" customWidth="1"/>
    <col min="10" max="16384" width="9.421875" style="208" customWidth="1"/>
  </cols>
  <sheetData>
    <row r="1" spans="1:9" s="205" customFormat="1" ht="20.25">
      <c r="A1" s="16" t="s">
        <v>5</v>
      </c>
      <c r="B1" s="17"/>
      <c r="C1" s="17"/>
      <c r="D1" s="267"/>
      <c r="E1" s="267"/>
      <c r="F1" s="17"/>
      <c r="G1" s="17"/>
      <c r="H1" s="17"/>
      <c r="I1" s="622"/>
    </row>
    <row r="2" spans="1:9" s="657" customFormat="1" ht="55.5" customHeight="1">
      <c r="A2" s="699" t="s">
        <v>31</v>
      </c>
      <c r="B2" s="699"/>
      <c r="C2" s="699"/>
      <c r="D2" s="649" t="s">
        <v>393</v>
      </c>
      <c r="E2" s="649" t="s">
        <v>36</v>
      </c>
      <c r="F2" s="649" t="s">
        <v>37</v>
      </c>
      <c r="G2" s="649" t="s">
        <v>395</v>
      </c>
      <c r="H2" s="649" t="s">
        <v>394</v>
      </c>
      <c r="I2" s="656"/>
    </row>
    <row r="3" spans="1:9" s="206" customFormat="1" ht="9.75" customHeight="1">
      <c r="A3" s="2"/>
      <c r="B3" s="6"/>
      <c r="C3" s="6"/>
      <c r="D3" s="281"/>
      <c r="E3" s="530"/>
      <c r="F3" s="6"/>
      <c r="G3" s="6"/>
      <c r="H3" s="6"/>
      <c r="I3" s="623"/>
    </row>
    <row r="4" spans="1:9" s="206" customFormat="1" ht="15">
      <c r="A4" s="15" t="s">
        <v>85</v>
      </c>
      <c r="B4" s="6"/>
      <c r="C4" s="6"/>
      <c r="D4" s="281"/>
      <c r="E4" s="530"/>
      <c r="F4" s="6"/>
      <c r="G4" s="6"/>
      <c r="H4" s="6"/>
      <c r="I4" s="623"/>
    </row>
    <row r="5" spans="1:9" s="207" customFormat="1" ht="15">
      <c r="A5" s="11" t="s">
        <v>39</v>
      </c>
      <c r="B5" s="11"/>
      <c r="C5" s="11"/>
      <c r="D5" s="478">
        <v>4641</v>
      </c>
      <c r="E5" s="531">
        <v>4244</v>
      </c>
      <c r="F5" s="5">
        <v>4196</v>
      </c>
      <c r="G5" s="117">
        <v>10.605338417540523</v>
      </c>
      <c r="H5" s="117">
        <v>9.354382657869941</v>
      </c>
      <c r="I5" s="621"/>
    </row>
    <row r="6" spans="1:9" s="207" customFormat="1" ht="15">
      <c r="A6" s="11"/>
      <c r="B6" s="11" t="s">
        <v>86</v>
      </c>
      <c r="C6" s="11"/>
      <c r="D6" s="478">
        <v>5778</v>
      </c>
      <c r="E6" s="531">
        <v>5093</v>
      </c>
      <c r="F6" s="5">
        <v>5092</v>
      </c>
      <c r="G6" s="117">
        <v>13.472113118617447</v>
      </c>
      <c r="H6" s="117">
        <v>13.449833104260755</v>
      </c>
      <c r="I6" s="621"/>
    </row>
    <row r="7" spans="1:9" ht="15">
      <c r="A7" s="12"/>
      <c r="B7" s="12"/>
      <c r="C7" s="12" t="s">
        <v>87</v>
      </c>
      <c r="D7" s="479">
        <v>3899</v>
      </c>
      <c r="E7" s="532">
        <v>3520</v>
      </c>
      <c r="F7" s="40">
        <v>3427</v>
      </c>
      <c r="G7" s="117">
        <v>13.772979282171004</v>
      </c>
      <c r="H7" s="117">
        <v>10.767045454545453</v>
      </c>
      <c r="I7" s="621"/>
    </row>
    <row r="8" spans="1:9" ht="15">
      <c r="A8" s="12"/>
      <c r="B8" s="12"/>
      <c r="C8" s="12" t="s">
        <v>88</v>
      </c>
      <c r="D8" s="479">
        <v>405</v>
      </c>
      <c r="E8" s="532">
        <v>315</v>
      </c>
      <c r="F8" s="40">
        <v>325</v>
      </c>
      <c r="G8" s="117">
        <v>24.615384615384617</v>
      </c>
      <c r="H8" s="117">
        <v>28.57142857142858</v>
      </c>
      <c r="I8" s="621"/>
    </row>
    <row r="9" spans="1:9" ht="15">
      <c r="A9" s="12"/>
      <c r="B9" s="12"/>
      <c r="C9" s="12" t="s">
        <v>89</v>
      </c>
      <c r="D9" s="479">
        <v>278</v>
      </c>
      <c r="E9" s="532">
        <v>168</v>
      </c>
      <c r="F9" s="40">
        <v>251</v>
      </c>
      <c r="G9" s="117">
        <v>10.756972111553775</v>
      </c>
      <c r="H9" s="117">
        <v>65.47619047619047</v>
      </c>
      <c r="I9" s="621"/>
    </row>
    <row r="10" spans="1:9" ht="15">
      <c r="A10" s="12"/>
      <c r="B10" s="12"/>
      <c r="C10" s="12" t="s">
        <v>90</v>
      </c>
      <c r="D10" s="479">
        <v>1196</v>
      </c>
      <c r="E10" s="532">
        <v>1090</v>
      </c>
      <c r="F10" s="43">
        <v>1089</v>
      </c>
      <c r="G10" s="117">
        <v>9.825528007346197</v>
      </c>
      <c r="H10" s="117">
        <v>9.724770642201829</v>
      </c>
      <c r="I10" s="621"/>
    </row>
    <row r="11" spans="1:9" s="207" customFormat="1" ht="15">
      <c r="A11" s="11"/>
      <c r="B11" s="11" t="s">
        <v>91</v>
      </c>
      <c r="C11" s="11"/>
      <c r="D11" s="478">
        <v>1137</v>
      </c>
      <c r="E11" s="531">
        <v>849</v>
      </c>
      <c r="F11" s="223">
        <v>896</v>
      </c>
      <c r="G11" s="117">
        <v>26.89732142857142</v>
      </c>
      <c r="H11" s="117">
        <v>33.92226148409894</v>
      </c>
      <c r="I11" s="621"/>
    </row>
    <row r="12" spans="1:9" ht="15">
      <c r="A12" s="12"/>
      <c r="B12" s="12"/>
      <c r="C12" s="12" t="s">
        <v>11</v>
      </c>
      <c r="D12" s="479">
        <v>760</v>
      </c>
      <c r="E12" s="532">
        <v>571</v>
      </c>
      <c r="F12" s="40">
        <v>613</v>
      </c>
      <c r="G12" s="117">
        <v>23.980424143556277</v>
      </c>
      <c r="H12" s="117">
        <v>33.09982486865148</v>
      </c>
      <c r="I12" s="621"/>
    </row>
    <row r="13" spans="1:9" ht="15">
      <c r="A13" s="12"/>
      <c r="B13" s="12"/>
      <c r="C13" s="12" t="s">
        <v>92</v>
      </c>
      <c r="D13" s="479">
        <v>377</v>
      </c>
      <c r="E13" s="532">
        <v>278</v>
      </c>
      <c r="F13" s="40">
        <v>283</v>
      </c>
      <c r="G13" s="117">
        <v>33.215547703180206</v>
      </c>
      <c r="H13" s="117">
        <v>35.61151079136691</v>
      </c>
      <c r="I13" s="621"/>
    </row>
    <row r="14" spans="1:8" ht="14.25">
      <c r="A14" s="12"/>
      <c r="B14" s="12"/>
      <c r="C14" s="42"/>
      <c r="D14" s="479"/>
      <c r="E14" s="533"/>
      <c r="F14" s="40"/>
      <c r="G14" s="44"/>
      <c r="H14" s="44"/>
    </row>
    <row r="15" spans="1:9" s="207" customFormat="1" ht="15">
      <c r="A15" s="31" t="s">
        <v>93</v>
      </c>
      <c r="B15" s="11"/>
      <c r="C15" s="11"/>
      <c r="D15" s="479"/>
      <c r="E15" s="533"/>
      <c r="F15" s="5"/>
      <c r="G15" s="44"/>
      <c r="H15" s="44"/>
      <c r="I15" s="621"/>
    </row>
    <row r="16" spans="1:9" s="207" customFormat="1" ht="15">
      <c r="A16" s="11"/>
      <c r="B16" s="11" t="s">
        <v>94</v>
      </c>
      <c r="C16" s="11"/>
      <c r="D16" s="478">
        <v>616631</v>
      </c>
      <c r="E16" s="531">
        <v>588828</v>
      </c>
      <c r="F16" s="5">
        <v>576311</v>
      </c>
      <c r="G16" s="117">
        <v>6.996222525684925</v>
      </c>
      <c r="H16" s="117">
        <v>4.721752362319731</v>
      </c>
      <c r="I16" s="621"/>
    </row>
    <row r="17" spans="1:9" ht="15">
      <c r="A17" s="12"/>
      <c r="B17" s="12"/>
      <c r="C17" s="12" t="s">
        <v>87</v>
      </c>
      <c r="D17" s="479">
        <v>369172</v>
      </c>
      <c r="E17" s="532">
        <v>358014</v>
      </c>
      <c r="F17" s="44">
        <v>341273</v>
      </c>
      <c r="G17" s="117">
        <v>8.174980147858157</v>
      </c>
      <c r="H17" s="117">
        <v>3.1166378968420227</v>
      </c>
      <c r="I17" s="621"/>
    </row>
    <row r="18" spans="1:9" ht="15">
      <c r="A18" s="12"/>
      <c r="B18" s="12"/>
      <c r="C18" s="12" t="s">
        <v>88</v>
      </c>
      <c r="D18" s="479">
        <v>49273</v>
      </c>
      <c r="E18" s="532">
        <v>48113</v>
      </c>
      <c r="F18" s="44">
        <v>46401</v>
      </c>
      <c r="G18" s="117">
        <v>6.189521777547902</v>
      </c>
      <c r="H18" s="117">
        <v>2.4109907925093044</v>
      </c>
      <c r="I18" s="621"/>
    </row>
    <row r="19" spans="1:9" ht="15">
      <c r="A19" s="12"/>
      <c r="B19" s="12"/>
      <c r="C19" s="12" t="s">
        <v>89</v>
      </c>
      <c r="D19" s="479">
        <v>72943</v>
      </c>
      <c r="E19" s="532">
        <v>66863</v>
      </c>
      <c r="F19" s="44">
        <v>75419</v>
      </c>
      <c r="G19" s="117">
        <v>-3.282992349407976</v>
      </c>
      <c r="H19" s="117">
        <v>9.093220465728425</v>
      </c>
      <c r="I19" s="621"/>
    </row>
    <row r="20" spans="1:9" ht="15">
      <c r="A20" s="12"/>
      <c r="B20" s="12"/>
      <c r="C20" s="12" t="s">
        <v>90</v>
      </c>
      <c r="D20" s="479">
        <v>125243</v>
      </c>
      <c r="E20" s="532">
        <v>115838</v>
      </c>
      <c r="F20" s="44">
        <v>113218</v>
      </c>
      <c r="G20" s="117">
        <v>10.621102651521852</v>
      </c>
      <c r="H20" s="117">
        <v>8.119097360106364</v>
      </c>
      <c r="I20" s="621"/>
    </row>
    <row r="21" spans="1:9" s="207" customFormat="1" ht="15">
      <c r="A21" s="11"/>
      <c r="B21" s="11" t="s">
        <v>95</v>
      </c>
      <c r="C21" s="11"/>
      <c r="D21" s="478">
        <v>597424</v>
      </c>
      <c r="E21" s="531">
        <v>572942</v>
      </c>
      <c r="F21" s="5">
        <v>554435</v>
      </c>
      <c r="G21" s="117">
        <v>7.753659130466151</v>
      </c>
      <c r="H21" s="117">
        <v>4.273032872437343</v>
      </c>
      <c r="I21" s="621"/>
    </row>
    <row r="22" spans="1:9" ht="15">
      <c r="A22" s="12"/>
      <c r="B22" s="12"/>
      <c r="C22" s="12" t="s">
        <v>11</v>
      </c>
      <c r="D22" s="479">
        <v>514997</v>
      </c>
      <c r="E22" s="532">
        <v>488284</v>
      </c>
      <c r="F22" s="44">
        <v>472727</v>
      </c>
      <c r="G22" s="117">
        <v>8.941735927924576</v>
      </c>
      <c r="H22" s="117">
        <v>5.470791588501767</v>
      </c>
      <c r="I22" s="621"/>
    </row>
    <row r="23" spans="1:9" ht="15">
      <c r="A23" s="12"/>
      <c r="B23" s="12"/>
      <c r="C23" s="12" t="s">
        <v>92</v>
      </c>
      <c r="D23" s="479">
        <v>82427</v>
      </c>
      <c r="E23" s="532">
        <v>84658</v>
      </c>
      <c r="F23" s="44">
        <v>81708</v>
      </c>
      <c r="G23" s="117">
        <v>0.8799627943408161</v>
      </c>
      <c r="H23" s="117">
        <v>-2.6353091261310246</v>
      </c>
      <c r="I23" s="621"/>
    </row>
    <row r="24" spans="1:8" ht="15">
      <c r="A24" s="12"/>
      <c r="B24" s="12"/>
      <c r="C24" s="84"/>
      <c r="D24" s="479"/>
      <c r="E24" s="533"/>
      <c r="F24" s="7"/>
      <c r="G24" s="6"/>
      <c r="H24" s="12"/>
    </row>
    <row r="25" spans="1:9" s="209" customFormat="1" ht="15">
      <c r="A25" s="368" t="s">
        <v>96</v>
      </c>
      <c r="B25" s="369"/>
      <c r="C25" s="369"/>
      <c r="D25" s="479"/>
      <c r="E25" s="533"/>
      <c r="F25" s="239"/>
      <c r="G25" s="6"/>
      <c r="H25" s="618"/>
      <c r="I25" s="621"/>
    </row>
    <row r="26" spans="1:9" s="209" customFormat="1" ht="15">
      <c r="A26" s="369" t="s">
        <v>97</v>
      </c>
      <c r="B26" s="369"/>
      <c r="C26" s="369"/>
      <c r="D26" s="480">
        <v>1.52</v>
      </c>
      <c r="E26" s="534">
        <v>1.43</v>
      </c>
      <c r="F26" s="226">
        <v>1.47</v>
      </c>
      <c r="G26" s="214">
        <v>0.050000000000000044</v>
      </c>
      <c r="H26" s="214">
        <v>0.09000000000000008</v>
      </c>
      <c r="I26" s="621"/>
    </row>
    <row r="27" spans="1:9" s="209" customFormat="1" ht="15">
      <c r="A27" s="369"/>
      <c r="B27" s="369" t="s">
        <v>98</v>
      </c>
      <c r="C27" s="369"/>
      <c r="D27" s="480">
        <v>1.89</v>
      </c>
      <c r="E27" s="534">
        <v>1.72</v>
      </c>
      <c r="F27" s="226">
        <v>1.78</v>
      </c>
      <c r="G27" s="214">
        <v>0.10999999999999988</v>
      </c>
      <c r="H27" s="214">
        <v>0.16999999999999993</v>
      </c>
      <c r="I27" s="621"/>
    </row>
    <row r="28" spans="1:12" s="210" customFormat="1" ht="15">
      <c r="A28" s="241"/>
      <c r="B28" s="241"/>
      <c r="C28" s="12" t="s">
        <v>87</v>
      </c>
      <c r="D28" s="481">
        <v>2.13</v>
      </c>
      <c r="E28" s="535">
        <v>1.95</v>
      </c>
      <c r="F28" s="82">
        <v>2.03</v>
      </c>
      <c r="G28" s="214">
        <v>0.10000000000000009</v>
      </c>
      <c r="H28" s="214">
        <v>0.17999999999999994</v>
      </c>
      <c r="I28" s="624"/>
      <c r="J28" s="209"/>
      <c r="K28" s="209"/>
      <c r="L28" s="209"/>
    </row>
    <row r="29" spans="1:12" s="210" customFormat="1" ht="15">
      <c r="A29" s="241"/>
      <c r="B29" s="241"/>
      <c r="C29" s="12" t="s">
        <v>88</v>
      </c>
      <c r="D29" s="481">
        <v>1.66</v>
      </c>
      <c r="E29" s="535">
        <v>1.3</v>
      </c>
      <c r="F29" s="82">
        <v>1.41</v>
      </c>
      <c r="G29" s="214">
        <v>0.25</v>
      </c>
      <c r="H29" s="214">
        <v>0.3599999999999999</v>
      </c>
      <c r="I29" s="624"/>
      <c r="J29" s="209"/>
      <c r="K29" s="209"/>
      <c r="L29" s="209"/>
    </row>
    <row r="30" spans="1:12" s="210" customFormat="1" ht="15">
      <c r="A30" s="241"/>
      <c r="B30" s="241"/>
      <c r="C30" s="241" t="s">
        <v>89</v>
      </c>
      <c r="D30" s="481">
        <v>0.77</v>
      </c>
      <c r="E30" s="535">
        <v>0.5</v>
      </c>
      <c r="F30" s="82">
        <v>0.67</v>
      </c>
      <c r="G30" s="214">
        <v>0.09999999999999998</v>
      </c>
      <c r="H30" s="214">
        <v>0.27</v>
      </c>
      <c r="I30" s="624"/>
      <c r="J30" s="209"/>
      <c r="K30" s="209"/>
      <c r="L30" s="209"/>
    </row>
    <row r="31" spans="1:12" s="210" customFormat="1" ht="15">
      <c r="A31" s="241"/>
      <c r="B31" s="241"/>
      <c r="C31" s="12" t="s">
        <v>90</v>
      </c>
      <c r="D31" s="481">
        <v>1.93</v>
      </c>
      <c r="E31" s="535">
        <v>1.87</v>
      </c>
      <c r="F31" s="82">
        <v>1.94</v>
      </c>
      <c r="G31" s="214">
        <v>-0.010000000000000009</v>
      </c>
      <c r="H31" s="214">
        <v>0.05999999999999983</v>
      </c>
      <c r="I31" s="624"/>
      <c r="J31" s="209"/>
      <c r="K31" s="209"/>
      <c r="L31" s="209"/>
    </row>
    <row r="32" spans="1:9" s="209" customFormat="1" ht="15">
      <c r="A32" s="369"/>
      <c r="B32" s="369" t="s">
        <v>99</v>
      </c>
      <c r="C32" s="369"/>
      <c r="D32" s="480">
        <v>0.38</v>
      </c>
      <c r="E32" s="534">
        <v>0.29</v>
      </c>
      <c r="F32" s="226">
        <v>0.33</v>
      </c>
      <c r="G32" s="214">
        <v>0.04999999999999999</v>
      </c>
      <c r="H32" s="214">
        <v>0.09000000000000002</v>
      </c>
      <c r="I32" s="621"/>
    </row>
    <row r="33" spans="3:12" s="210" customFormat="1" ht="15">
      <c r="C33" s="241" t="s">
        <v>11</v>
      </c>
      <c r="D33" s="481">
        <v>0.3</v>
      </c>
      <c r="E33" s="535">
        <v>0.23</v>
      </c>
      <c r="F33" s="82">
        <v>0.26</v>
      </c>
      <c r="G33" s="214">
        <v>0.03999999999999998</v>
      </c>
      <c r="H33" s="214">
        <v>0.06999999999999998</v>
      </c>
      <c r="I33" s="624"/>
      <c r="J33" s="209"/>
      <c r="K33" s="209"/>
      <c r="L33" s="209"/>
    </row>
    <row r="34" spans="3:12" s="210" customFormat="1" ht="15">
      <c r="C34" s="241" t="s">
        <v>92</v>
      </c>
      <c r="D34" s="481">
        <v>0.92</v>
      </c>
      <c r="E34" s="535">
        <v>0.65</v>
      </c>
      <c r="F34" s="82">
        <v>0.7</v>
      </c>
      <c r="G34" s="214">
        <v>0.22000000000000008</v>
      </c>
      <c r="H34" s="214">
        <v>0.27</v>
      </c>
      <c r="I34" s="624"/>
      <c r="J34" s="209"/>
      <c r="K34" s="209"/>
      <c r="L34" s="209"/>
    </row>
    <row r="35" spans="5:12" ht="15">
      <c r="E35" s="533"/>
      <c r="J35" s="209"/>
      <c r="K35" s="209"/>
      <c r="L35" s="209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27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421875" defaultRowHeight="12.75"/>
  <cols>
    <col min="1" max="1" width="2.57421875" style="256" customWidth="1"/>
    <col min="2" max="2" width="4.421875" style="256" customWidth="1"/>
    <col min="3" max="3" width="53.57421875" style="258" customWidth="1"/>
    <col min="4" max="5" width="10.57421875" style="257" customWidth="1"/>
    <col min="6" max="8" width="10.57421875" style="256" customWidth="1"/>
    <col min="9" max="16384" width="9.421875" style="256" customWidth="1"/>
  </cols>
  <sheetData>
    <row r="1" spans="1:10" s="254" customFormat="1" ht="20.25">
      <c r="A1" s="16" t="s">
        <v>6</v>
      </c>
      <c r="B1" s="17"/>
      <c r="C1" s="17"/>
      <c r="D1" s="41"/>
      <c r="E1" s="41"/>
      <c r="F1" s="17"/>
      <c r="G1" s="17"/>
      <c r="H1" s="17"/>
      <c r="I1" s="17"/>
      <c r="J1" s="17"/>
    </row>
    <row r="2" spans="1:10" s="658" customFormat="1" ht="51.75" customHeight="1">
      <c r="A2" s="699" t="s">
        <v>31</v>
      </c>
      <c r="B2" s="699"/>
      <c r="C2" s="699"/>
      <c r="D2" s="649" t="s">
        <v>393</v>
      </c>
      <c r="E2" s="649" t="s">
        <v>36</v>
      </c>
      <c r="F2" s="649" t="s">
        <v>37</v>
      </c>
      <c r="G2" s="649" t="s">
        <v>395</v>
      </c>
      <c r="H2" s="649" t="s">
        <v>394</v>
      </c>
      <c r="I2" s="645"/>
      <c r="J2" s="645"/>
    </row>
    <row r="3" spans="1:10" s="255" customFormat="1" ht="8.25" customHeight="1">
      <c r="A3" s="2"/>
      <c r="B3" s="6"/>
      <c r="C3" s="6"/>
      <c r="D3" s="406"/>
      <c r="E3" s="537"/>
      <c r="F3" s="6"/>
      <c r="G3" s="6"/>
      <c r="H3" s="6"/>
      <c r="I3" s="6"/>
      <c r="J3" s="6"/>
    </row>
    <row r="4" spans="1:10" s="255" customFormat="1" ht="15" customHeight="1">
      <c r="A4" s="15" t="s">
        <v>85</v>
      </c>
      <c r="B4" s="6"/>
      <c r="C4" s="6"/>
      <c r="D4" s="406"/>
      <c r="E4" s="537"/>
      <c r="F4" s="6"/>
      <c r="G4" s="6"/>
      <c r="H4" s="6"/>
      <c r="I4" s="6"/>
      <c r="J4" s="6"/>
    </row>
    <row r="5" spans="1:10" s="6" customFormat="1" ht="15" customHeight="1">
      <c r="A5" s="11" t="s">
        <v>6</v>
      </c>
      <c r="D5" s="403">
        <v>2898</v>
      </c>
      <c r="E5" s="515">
        <v>2610</v>
      </c>
      <c r="F5" s="5">
        <v>3247</v>
      </c>
      <c r="G5" s="488">
        <v>-10.748383122882665</v>
      </c>
      <c r="H5" s="488">
        <v>11.03448275862069</v>
      </c>
      <c r="I5" s="393"/>
      <c r="J5" s="393"/>
    </row>
    <row r="6" spans="1:10" s="255" customFormat="1" ht="15" customHeight="1">
      <c r="A6" s="6"/>
      <c r="B6" s="11"/>
      <c r="C6" s="6"/>
      <c r="D6" s="403"/>
      <c r="E6" s="515"/>
      <c r="F6" s="5"/>
      <c r="G6" s="117"/>
      <c r="H6" s="117"/>
      <c r="I6" s="456"/>
      <c r="J6" s="456"/>
    </row>
    <row r="7" spans="1:10" ht="15" customHeight="1">
      <c r="A7" s="8"/>
      <c r="B7" s="8"/>
      <c r="C7" s="42" t="s">
        <v>100</v>
      </c>
      <c r="D7" s="401">
        <v>73</v>
      </c>
      <c r="E7" s="503">
        <v>104</v>
      </c>
      <c r="F7" s="40">
        <v>114</v>
      </c>
      <c r="G7" s="117">
        <v>-35.96491228070175</v>
      </c>
      <c r="H7" s="117">
        <v>-29.807692307692314</v>
      </c>
      <c r="I7" s="456"/>
      <c r="J7" s="456"/>
    </row>
    <row r="8" spans="1:10" ht="15" customHeight="1">
      <c r="A8" s="8"/>
      <c r="B8" s="8"/>
      <c r="C8" s="42" t="s">
        <v>101</v>
      </c>
      <c r="D8" s="401">
        <v>473</v>
      </c>
      <c r="E8" s="503">
        <v>471</v>
      </c>
      <c r="F8" s="40">
        <v>454</v>
      </c>
      <c r="G8" s="117">
        <v>4.185022026431717</v>
      </c>
      <c r="H8" s="117">
        <v>0.424628450106157</v>
      </c>
      <c r="I8" s="456"/>
      <c r="J8" s="456"/>
    </row>
    <row r="9" spans="1:10" ht="15" customHeight="1">
      <c r="A9" s="8"/>
      <c r="B9" s="8"/>
      <c r="C9" s="42" t="s">
        <v>102</v>
      </c>
      <c r="D9" s="401">
        <v>258</v>
      </c>
      <c r="E9" s="503">
        <v>183</v>
      </c>
      <c r="F9" s="40">
        <v>230</v>
      </c>
      <c r="G9" s="117">
        <v>12.173913043478258</v>
      </c>
      <c r="H9" s="117">
        <v>40.98360655737705</v>
      </c>
      <c r="I9" s="456"/>
      <c r="J9" s="456"/>
    </row>
    <row r="10" spans="1:10" ht="15" customHeight="1">
      <c r="A10" s="8"/>
      <c r="B10" s="8"/>
      <c r="C10" s="42" t="s">
        <v>103</v>
      </c>
      <c r="D10" s="401">
        <v>390</v>
      </c>
      <c r="E10" s="503">
        <v>381</v>
      </c>
      <c r="F10" s="40">
        <v>334</v>
      </c>
      <c r="G10" s="117">
        <v>16.766467065868262</v>
      </c>
      <c r="H10" s="117">
        <v>2.3622047244094446</v>
      </c>
      <c r="I10" s="456"/>
      <c r="J10" s="456"/>
    </row>
    <row r="11" spans="1:10" ht="15" customHeight="1">
      <c r="A11" s="8"/>
      <c r="B11" s="8"/>
      <c r="C11" s="42" t="s">
        <v>104</v>
      </c>
      <c r="D11" s="401">
        <v>745</v>
      </c>
      <c r="E11" s="503">
        <v>841</v>
      </c>
      <c r="F11" s="40">
        <v>945</v>
      </c>
      <c r="G11" s="117">
        <v>-21.164021164021165</v>
      </c>
      <c r="H11" s="117">
        <v>-11.41498216409037</v>
      </c>
      <c r="I11" s="456"/>
      <c r="J11" s="456"/>
    </row>
    <row r="12" spans="2:10" s="6" customFormat="1" ht="15" customHeight="1">
      <c r="B12" s="11" t="s">
        <v>105</v>
      </c>
      <c r="C12" s="223"/>
      <c r="D12" s="403">
        <v>1939</v>
      </c>
      <c r="E12" s="515">
        <v>1980</v>
      </c>
      <c r="F12" s="5">
        <v>2077</v>
      </c>
      <c r="G12" s="488">
        <v>-6.64419836302359</v>
      </c>
      <c r="H12" s="488">
        <v>-2.0707070707070674</v>
      </c>
      <c r="I12" s="456"/>
      <c r="J12" s="456"/>
    </row>
    <row r="13" spans="1:10" ht="15" customHeight="1">
      <c r="A13" s="8"/>
      <c r="B13" s="12" t="s">
        <v>106</v>
      </c>
      <c r="C13" s="42"/>
      <c r="D13" s="401">
        <v>280</v>
      </c>
      <c r="E13" s="503">
        <v>277</v>
      </c>
      <c r="F13" s="40">
        <v>256</v>
      </c>
      <c r="G13" s="117">
        <v>9.375</v>
      </c>
      <c r="H13" s="117">
        <v>1.0830324909747224</v>
      </c>
      <c r="I13" s="456"/>
      <c r="J13" s="456"/>
    </row>
    <row r="14" spans="2:10" s="6" customFormat="1" ht="15" customHeight="1">
      <c r="B14" s="6" t="s">
        <v>107</v>
      </c>
      <c r="C14" s="223"/>
      <c r="D14" s="403">
        <v>1659</v>
      </c>
      <c r="E14" s="515">
        <v>1703</v>
      </c>
      <c r="F14" s="5">
        <v>1821</v>
      </c>
      <c r="G14" s="488">
        <v>-8.896210873146625</v>
      </c>
      <c r="H14" s="488">
        <v>-2.5836758661186177</v>
      </c>
      <c r="I14" s="456"/>
      <c r="J14" s="456"/>
    </row>
    <row r="15" spans="1:10" ht="15" customHeight="1">
      <c r="A15" s="8"/>
      <c r="B15" s="8"/>
      <c r="C15" s="42"/>
      <c r="D15" s="522"/>
      <c r="E15" s="503"/>
      <c r="F15" s="40"/>
      <c r="G15" s="117"/>
      <c r="H15" s="117"/>
      <c r="I15" s="456"/>
      <c r="J15" s="456"/>
    </row>
    <row r="16" spans="2:10" s="6" customFormat="1" ht="15" customHeight="1">
      <c r="B16" s="11" t="s">
        <v>386</v>
      </c>
      <c r="D16" s="403">
        <v>1239</v>
      </c>
      <c r="E16" s="515">
        <v>907</v>
      </c>
      <c r="F16" s="5">
        <v>1426</v>
      </c>
      <c r="G16" s="488">
        <v>-13.113604488078545</v>
      </c>
      <c r="H16" s="488">
        <v>36.60418963616316</v>
      </c>
      <c r="I16" s="456"/>
      <c r="J16" s="456"/>
    </row>
    <row r="17" spans="2:10" s="6" customFormat="1" ht="15" customHeight="1">
      <c r="B17" s="11" t="s">
        <v>108</v>
      </c>
      <c r="D17" s="403">
        <v>1060</v>
      </c>
      <c r="E17" s="515">
        <v>751</v>
      </c>
      <c r="F17" s="5">
        <v>1040</v>
      </c>
      <c r="G17" s="488">
        <v>1.9230769230769162</v>
      </c>
      <c r="H17" s="488">
        <v>41.1451398135819</v>
      </c>
      <c r="I17" s="456"/>
      <c r="J17" s="456"/>
    </row>
    <row r="18" spans="2:10" s="6" customFormat="1" ht="15" customHeight="1">
      <c r="B18" s="11" t="s">
        <v>109</v>
      </c>
      <c r="D18" s="403">
        <v>179</v>
      </c>
      <c r="E18" s="515">
        <v>156</v>
      </c>
      <c r="F18" s="5">
        <v>386</v>
      </c>
      <c r="G18" s="488">
        <v>-53.626943005181346</v>
      </c>
      <c r="H18" s="488">
        <v>14.743589743589736</v>
      </c>
      <c r="I18" s="456"/>
      <c r="J18" s="456"/>
    </row>
    <row r="19" spans="2:10" ht="15" customHeight="1">
      <c r="B19" s="8"/>
      <c r="C19" s="42" t="s">
        <v>110</v>
      </c>
      <c r="D19" s="401">
        <v>49</v>
      </c>
      <c r="E19" s="503">
        <v>77</v>
      </c>
      <c r="F19" s="40">
        <v>310</v>
      </c>
      <c r="G19" s="117">
        <v>-84.19354838709677</v>
      </c>
      <c r="H19" s="117">
        <v>-36.36363636363637</v>
      </c>
      <c r="I19" s="456"/>
      <c r="J19" s="456"/>
    </row>
    <row r="20" spans="2:10" ht="43.5">
      <c r="B20" s="8"/>
      <c r="C20" s="42" t="s">
        <v>406</v>
      </c>
      <c r="D20" s="401">
        <v>130</v>
      </c>
      <c r="E20" s="503">
        <v>79</v>
      </c>
      <c r="F20" s="40">
        <v>76</v>
      </c>
      <c r="G20" s="117">
        <v>71.05263157894737</v>
      </c>
      <c r="H20" s="117">
        <v>64.55696202531647</v>
      </c>
      <c r="I20" s="456"/>
      <c r="J20" s="456"/>
    </row>
    <row r="21" spans="2:10" ht="15">
      <c r="B21" s="8"/>
      <c r="C21" s="8"/>
      <c r="D21" s="402"/>
      <c r="E21" s="504"/>
      <c r="F21" s="8"/>
      <c r="G21" s="8"/>
      <c r="H21" s="8"/>
      <c r="I21" s="456"/>
      <c r="J21" s="456"/>
    </row>
    <row r="22" spans="2:10" ht="14.25">
      <c r="B22" s="8"/>
      <c r="C22" s="8"/>
      <c r="D22" s="402"/>
      <c r="E22" s="504"/>
      <c r="F22" s="8"/>
      <c r="G22" s="8"/>
      <c r="H22" s="8"/>
      <c r="I22" s="8"/>
      <c r="J22" s="8"/>
    </row>
    <row r="25" spans="2:10" ht="14.25">
      <c r="B25" s="8"/>
      <c r="C25" s="1"/>
      <c r="D25" s="40"/>
      <c r="E25" s="40"/>
      <c r="F25" s="40"/>
      <c r="G25" s="40"/>
      <c r="H25" s="40"/>
      <c r="I25" s="8"/>
      <c r="J25" s="8"/>
    </row>
    <row r="26" spans="2:10" ht="14.25">
      <c r="B26" s="8"/>
      <c r="C26" s="1"/>
      <c r="D26" s="40"/>
      <c r="E26" s="40"/>
      <c r="F26" s="40"/>
      <c r="G26" s="40"/>
      <c r="H26" s="40"/>
      <c r="I26" s="8"/>
      <c r="J26" s="8"/>
    </row>
    <row r="27" spans="2:10" ht="14.25">
      <c r="B27" s="8"/>
      <c r="C27" s="1"/>
      <c r="D27" s="40"/>
      <c r="E27" s="40"/>
      <c r="F27" s="40"/>
      <c r="G27" s="40"/>
      <c r="H27" s="40"/>
      <c r="I27" s="8"/>
      <c r="J27" s="8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5" right="0.551181102362205" top="0.984251968503937" bottom="0.984251968503937" header="0.511811023622047" footer="0.511811023622047"/>
  <pageSetup fitToHeight="1" fitToWidth="1" horizontalDpi="600" verticalDpi="600" orientation="portrait" scale="56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31"/>
  <sheetViews>
    <sheetView showGridLines="0" zoomScale="80" zoomScaleNormal="80" zoomScalePageLayoutView="0" workbookViewId="0" topLeftCell="A1">
      <selection activeCell="J10" sqref="J10"/>
    </sheetView>
  </sheetViews>
  <sheetFormatPr defaultColWidth="9.421875" defaultRowHeight="12.75"/>
  <cols>
    <col min="1" max="1" width="2.421875" style="10" customWidth="1"/>
    <col min="2" max="2" width="3.421875" style="10" customWidth="1"/>
    <col min="3" max="3" width="57.421875" style="4" customWidth="1"/>
    <col min="4" max="4" width="12.00390625" style="10" bestFit="1" customWidth="1"/>
    <col min="5" max="5" width="12.00390625" style="10" customWidth="1"/>
    <col min="6" max="16384" width="9.421875" style="10" customWidth="1"/>
  </cols>
  <sheetData>
    <row r="1" spans="1:5" s="17" customFormat="1" ht="19.5" customHeight="1">
      <c r="A1" s="16" t="s">
        <v>7</v>
      </c>
      <c r="D1" s="41"/>
      <c r="E1" s="41"/>
    </row>
    <row r="2" spans="1:8" s="645" customFormat="1" ht="53.25" customHeight="1">
      <c r="A2" s="699" t="s">
        <v>31</v>
      </c>
      <c r="B2" s="699"/>
      <c r="C2" s="699"/>
      <c r="D2" s="649" t="s">
        <v>393</v>
      </c>
      <c r="E2" s="649" t="s">
        <v>36</v>
      </c>
      <c r="F2" s="649" t="s">
        <v>37</v>
      </c>
      <c r="G2" s="649" t="s">
        <v>395</v>
      </c>
      <c r="H2" s="649" t="s">
        <v>394</v>
      </c>
    </row>
    <row r="3" spans="1:5" s="11" customFormat="1" ht="14.25" customHeight="1">
      <c r="A3" s="3"/>
      <c r="D3" s="404"/>
      <c r="E3" s="539"/>
    </row>
    <row r="4" spans="1:8" s="11" customFormat="1" ht="14.25" customHeight="1">
      <c r="A4" s="15" t="s">
        <v>85</v>
      </c>
      <c r="D4" s="404"/>
      <c r="E4" s="539"/>
      <c r="G4" s="536"/>
      <c r="H4" s="536"/>
    </row>
    <row r="5" spans="1:8" s="6" customFormat="1" ht="15">
      <c r="A5" s="11" t="s">
        <v>387</v>
      </c>
      <c r="D5" s="403">
        <v>3302</v>
      </c>
      <c r="E5" s="540">
        <v>3339</v>
      </c>
      <c r="F5" s="5">
        <v>3130</v>
      </c>
      <c r="G5" s="117">
        <v>5.495207667731639</v>
      </c>
      <c r="H5" s="117">
        <v>-1.1081162024558222</v>
      </c>
    </row>
    <row r="6" spans="2:8" s="6" customFormat="1" ht="15">
      <c r="B6" s="11" t="s">
        <v>111</v>
      </c>
      <c r="D6" s="403">
        <v>2054</v>
      </c>
      <c r="E6" s="540">
        <v>1962</v>
      </c>
      <c r="F6" s="5">
        <v>1913</v>
      </c>
      <c r="G6" s="117">
        <v>7.370622059592269</v>
      </c>
      <c r="H6" s="117">
        <v>4.689092762487257</v>
      </c>
    </row>
    <row r="7" spans="2:8" s="6" customFormat="1" ht="15">
      <c r="B7" s="11" t="s">
        <v>112</v>
      </c>
      <c r="D7" s="403">
        <v>1248</v>
      </c>
      <c r="E7" s="540">
        <v>1377</v>
      </c>
      <c r="F7" s="5">
        <v>1217</v>
      </c>
      <c r="G7" s="117">
        <v>2.5472473294987585</v>
      </c>
      <c r="H7" s="117">
        <v>-9.368191721132902</v>
      </c>
    </row>
    <row r="8" spans="1:12" ht="15">
      <c r="A8" s="8"/>
      <c r="B8" s="11"/>
      <c r="C8" s="42" t="s">
        <v>113</v>
      </c>
      <c r="D8" s="401">
        <v>193</v>
      </c>
      <c r="E8" s="541">
        <v>221</v>
      </c>
      <c r="F8" s="40">
        <v>195</v>
      </c>
      <c r="G8" s="117">
        <v>-1.025641025641022</v>
      </c>
      <c r="H8" s="117">
        <v>-12.669683257918551</v>
      </c>
      <c r="I8" s="6"/>
      <c r="J8" s="6"/>
      <c r="K8" s="6"/>
      <c r="L8" s="6"/>
    </row>
    <row r="9" spans="1:12" ht="15">
      <c r="A9" s="8"/>
      <c r="B9" s="11"/>
      <c r="C9" s="42" t="s">
        <v>114</v>
      </c>
      <c r="D9" s="401">
        <v>546</v>
      </c>
      <c r="E9" s="541">
        <v>554</v>
      </c>
      <c r="F9" s="40">
        <v>526</v>
      </c>
      <c r="G9" s="117">
        <v>3.802281368821303</v>
      </c>
      <c r="H9" s="117">
        <v>-1.4440433212996373</v>
      </c>
      <c r="I9" s="6"/>
      <c r="J9" s="6"/>
      <c r="K9" s="6"/>
      <c r="L9" s="6"/>
    </row>
    <row r="10" spans="1:12" ht="15">
      <c r="A10" s="8"/>
      <c r="B10" s="11"/>
      <c r="C10" s="42" t="s">
        <v>115</v>
      </c>
      <c r="D10" s="401">
        <v>166</v>
      </c>
      <c r="E10" s="541">
        <v>198</v>
      </c>
      <c r="F10" s="40">
        <v>178</v>
      </c>
      <c r="G10" s="117">
        <v>-6.741573033707871</v>
      </c>
      <c r="H10" s="117">
        <v>-16.161616161616166</v>
      </c>
      <c r="I10" s="6"/>
      <c r="J10" s="6"/>
      <c r="K10" s="6"/>
      <c r="L10" s="6"/>
    </row>
    <row r="11" spans="1:12" ht="15">
      <c r="A11" s="8"/>
      <c r="B11" s="8"/>
      <c r="C11" s="42" t="s">
        <v>116</v>
      </c>
      <c r="D11" s="401">
        <v>343</v>
      </c>
      <c r="E11" s="541">
        <v>404</v>
      </c>
      <c r="F11" s="40">
        <v>318</v>
      </c>
      <c r="G11" s="117">
        <v>7.8616352201257955</v>
      </c>
      <c r="H11" s="117">
        <v>-15.0990099009901</v>
      </c>
      <c r="I11" s="6"/>
      <c r="J11" s="6"/>
      <c r="K11" s="6"/>
      <c r="L11" s="6"/>
    </row>
    <row r="12" spans="1:12" ht="15">
      <c r="A12" s="8"/>
      <c r="B12" s="8"/>
      <c r="C12" s="8"/>
      <c r="D12" s="547"/>
      <c r="E12" s="542"/>
      <c r="F12" s="274"/>
      <c r="G12" s="526"/>
      <c r="H12" s="526"/>
      <c r="I12" s="6"/>
      <c r="J12" s="6"/>
      <c r="K12" s="8"/>
      <c r="L12" s="8"/>
    </row>
    <row r="13" spans="1:8" s="11" customFormat="1" ht="14.25" customHeight="1">
      <c r="A13" s="31" t="s">
        <v>117</v>
      </c>
      <c r="D13" s="548"/>
      <c r="E13" s="543"/>
      <c r="F13" s="275"/>
      <c r="G13" s="12"/>
      <c r="H13" s="12"/>
    </row>
    <row r="14" spans="2:8" s="8" customFormat="1" ht="14.25">
      <c r="B14" s="8" t="s">
        <v>118</v>
      </c>
      <c r="D14" s="401">
        <v>351</v>
      </c>
      <c r="E14" s="541">
        <v>341</v>
      </c>
      <c r="F14" s="331">
        <v>328</v>
      </c>
      <c r="G14" s="117">
        <v>7.012195121951215</v>
      </c>
      <c r="H14" s="117">
        <v>2.9325513196480912</v>
      </c>
    </row>
    <row r="15" spans="1:12" ht="4.5" customHeight="1">
      <c r="A15" s="8"/>
      <c r="B15" s="8"/>
      <c r="C15" s="8"/>
      <c r="D15" s="547"/>
      <c r="E15" s="542"/>
      <c r="F15" s="274"/>
      <c r="G15" s="117">
        <v>0</v>
      </c>
      <c r="H15" s="117">
        <v>0</v>
      </c>
      <c r="I15" s="8"/>
      <c r="J15" s="8"/>
      <c r="K15" s="8"/>
      <c r="L15" s="8"/>
    </row>
    <row r="16" spans="1:12" ht="16.5">
      <c r="A16" s="8"/>
      <c r="B16" s="12" t="s">
        <v>119</v>
      </c>
      <c r="C16" s="8"/>
      <c r="D16" s="435">
        <v>33475</v>
      </c>
      <c r="E16" s="544">
        <v>32833</v>
      </c>
      <c r="F16" s="40">
        <v>32341</v>
      </c>
      <c r="G16" s="117">
        <v>3.5063850839491595</v>
      </c>
      <c r="H16" s="117">
        <v>1.9553498005055792</v>
      </c>
      <c r="I16" s="8"/>
      <c r="J16" s="8"/>
      <c r="K16" s="8"/>
      <c r="L16" s="8"/>
    </row>
    <row r="17" spans="2:8" s="140" customFormat="1" ht="15" customHeight="1">
      <c r="B17" s="391"/>
      <c r="C17" s="391"/>
      <c r="D17" s="550"/>
      <c r="E17" s="545"/>
      <c r="F17" s="141"/>
      <c r="G17" s="525"/>
      <c r="H17" s="525"/>
    </row>
    <row r="18" spans="1:8" ht="14.25">
      <c r="A18" s="8"/>
      <c r="B18" s="8"/>
      <c r="C18" s="453"/>
      <c r="D18" s="551"/>
      <c r="E18" s="546"/>
      <c r="F18" s="466"/>
      <c r="G18" s="117"/>
      <c r="H18" s="117"/>
    </row>
    <row r="19" spans="1:8" ht="14.25">
      <c r="A19" s="8"/>
      <c r="B19" s="682" t="s">
        <v>82</v>
      </c>
      <c r="C19" s="683" t="s">
        <v>407</v>
      </c>
      <c r="D19" s="8"/>
      <c r="E19" s="8"/>
      <c r="F19" s="8"/>
      <c r="G19" s="8"/>
      <c r="H19" s="8"/>
    </row>
    <row r="20" spans="1:8" ht="14.25">
      <c r="A20" s="8"/>
      <c r="B20" s="8"/>
      <c r="C20" s="1"/>
      <c r="D20" s="8"/>
      <c r="E20" s="8"/>
      <c r="F20" s="8"/>
      <c r="G20" s="8"/>
      <c r="H20" s="8"/>
    </row>
    <row r="21" spans="1:8" ht="14.25">
      <c r="A21" s="8"/>
      <c r="B21" s="8"/>
      <c r="C21" s="1"/>
      <c r="D21" s="8"/>
      <c r="E21" s="8"/>
      <c r="F21" s="8"/>
      <c r="G21" s="8"/>
      <c r="H21" s="8"/>
    </row>
    <row r="22" spans="1:8" ht="14.25">
      <c r="A22" s="8"/>
      <c r="B22" s="8"/>
      <c r="C22" s="1"/>
      <c r="D22" s="8"/>
      <c r="E22" s="8"/>
      <c r="F22" s="8"/>
      <c r="G22" s="8"/>
      <c r="H22" s="8"/>
    </row>
    <row r="23" spans="1:8" ht="14.25">
      <c r="A23" s="8"/>
      <c r="B23" s="8"/>
      <c r="C23" s="1"/>
      <c r="D23" s="8"/>
      <c r="E23" s="8"/>
      <c r="F23" s="8"/>
      <c r="G23" s="8"/>
      <c r="H23" s="8"/>
    </row>
    <row r="24" spans="1:8" ht="14.25">
      <c r="A24" s="8"/>
      <c r="B24" s="8"/>
      <c r="C24" s="1"/>
      <c r="D24" s="8"/>
      <c r="E24" s="8"/>
      <c r="F24" s="8"/>
      <c r="G24" s="8"/>
      <c r="H24" s="8"/>
    </row>
    <row r="25" spans="1:8" ht="14.25">
      <c r="A25" s="8"/>
      <c r="B25" s="8"/>
      <c r="C25" s="1"/>
      <c r="D25" s="8"/>
      <c r="E25" s="8"/>
      <c r="F25" s="8"/>
      <c r="G25" s="8"/>
      <c r="H25" s="8"/>
    </row>
    <row r="26" spans="1:8" ht="14.25">
      <c r="A26" s="8"/>
      <c r="B26" s="8"/>
      <c r="C26" s="1"/>
      <c r="D26" s="8"/>
      <c r="E26" s="8"/>
      <c r="F26" s="8"/>
      <c r="G26" s="8"/>
      <c r="H26" s="8"/>
    </row>
    <row r="27" spans="1:8" ht="14.25">
      <c r="A27" s="8"/>
      <c r="B27" s="8"/>
      <c r="C27" s="1"/>
      <c r="D27" s="8"/>
      <c r="E27" s="8"/>
      <c r="F27" s="8"/>
      <c r="G27" s="8"/>
      <c r="H27" s="8"/>
    </row>
    <row r="28" spans="1:8" ht="14.25">
      <c r="A28" s="8"/>
      <c r="B28" s="8"/>
      <c r="C28" s="1"/>
      <c r="D28" s="8"/>
      <c r="E28" s="8"/>
      <c r="F28" s="8"/>
      <c r="G28" s="8"/>
      <c r="H28" s="8"/>
    </row>
    <row r="29" spans="1:8" ht="14.25">
      <c r="A29" s="8"/>
      <c r="B29" s="8"/>
      <c r="C29" s="1"/>
      <c r="D29" s="8"/>
      <c r="E29" s="8"/>
      <c r="F29" s="8"/>
      <c r="G29" s="8"/>
      <c r="H29" s="8"/>
    </row>
    <row r="30" spans="1:8" ht="14.25">
      <c r="A30" s="8"/>
      <c r="B30" s="8"/>
      <c r="C30" s="1"/>
      <c r="D30" s="8"/>
      <c r="E30" s="8"/>
      <c r="F30" s="8"/>
      <c r="G30" s="8"/>
      <c r="H30" s="8"/>
    </row>
    <row r="31" spans="1:8" ht="14.25">
      <c r="A31" s="8"/>
      <c r="B31" s="8"/>
      <c r="C31" s="1"/>
      <c r="D31" s="8"/>
      <c r="E31" s="8"/>
      <c r="F31" s="8"/>
      <c r="G31" s="8"/>
      <c r="H31" s="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155"/>
  <sheetViews>
    <sheetView showGridLines="0" zoomScale="85" zoomScaleNormal="85" zoomScalePageLayoutView="0" workbookViewId="0" topLeftCell="A13">
      <selection activeCell="A1" sqref="A1:IV16384"/>
    </sheetView>
  </sheetViews>
  <sheetFormatPr defaultColWidth="9.421875" defaultRowHeight="12.75"/>
  <cols>
    <col min="1" max="1" width="2.57421875" style="176" customWidth="1"/>
    <col min="2" max="2" width="4.421875" style="176" customWidth="1"/>
    <col min="3" max="3" width="58.421875" style="178" customWidth="1"/>
    <col min="4" max="5" width="10.57421875" style="177" customWidth="1"/>
    <col min="6" max="6" width="9.57421875" style="176" bestFit="1" customWidth="1"/>
    <col min="7" max="7" width="9.421875" style="176" customWidth="1"/>
    <col min="8" max="8" width="10.421875" style="176" customWidth="1"/>
    <col min="9" max="16384" width="9.421875" style="176" customWidth="1"/>
  </cols>
  <sheetData>
    <row r="1" spans="1:8" s="172" customFormat="1" ht="20.25">
      <c r="A1" s="16" t="s">
        <v>8</v>
      </c>
      <c r="B1" s="17"/>
      <c r="C1" s="17"/>
      <c r="D1" s="41"/>
      <c r="E1" s="41"/>
      <c r="F1" s="17"/>
      <c r="G1" s="17"/>
      <c r="H1" s="17"/>
    </row>
    <row r="2" spans="1:8" s="651" customFormat="1" ht="45">
      <c r="A2" s="699" t="s">
        <v>31</v>
      </c>
      <c r="B2" s="699"/>
      <c r="C2" s="699"/>
      <c r="D2" s="649" t="s">
        <v>393</v>
      </c>
      <c r="E2" s="649" t="s">
        <v>36</v>
      </c>
      <c r="F2" s="649" t="s">
        <v>37</v>
      </c>
      <c r="G2" s="649" t="s">
        <v>395</v>
      </c>
      <c r="H2" s="649" t="s">
        <v>394</v>
      </c>
    </row>
    <row r="3" spans="1:8" s="173" customFormat="1" ht="10.5" customHeight="1">
      <c r="A3" s="3"/>
      <c r="B3" s="11"/>
      <c r="C3" s="11"/>
      <c r="D3" s="403"/>
      <c r="E3" s="515"/>
      <c r="F3" s="11"/>
      <c r="G3" s="11"/>
      <c r="H3" s="11"/>
    </row>
    <row r="4" spans="1:8" s="173" customFormat="1" ht="15">
      <c r="A4" s="15" t="s">
        <v>85</v>
      </c>
      <c r="B4" s="11"/>
      <c r="C4" s="11"/>
      <c r="D4" s="403"/>
      <c r="E4" s="552"/>
      <c r="F4" s="11"/>
      <c r="G4" s="11"/>
      <c r="H4" s="11"/>
    </row>
    <row r="5" spans="1:8" s="174" customFormat="1" ht="15">
      <c r="A5" s="11" t="s">
        <v>8</v>
      </c>
      <c r="B5" s="6"/>
      <c r="C5" s="6"/>
      <c r="D5" s="489">
        <v>101</v>
      </c>
      <c r="E5" s="114">
        <v>-37</v>
      </c>
      <c r="F5" s="496">
        <v>89</v>
      </c>
      <c r="G5" s="67">
        <v>13.483146067415742</v>
      </c>
      <c r="H5" s="67" t="s">
        <v>141</v>
      </c>
    </row>
    <row r="6" spans="1:8" s="174" customFormat="1" ht="17.25">
      <c r="A6" s="6"/>
      <c r="B6" s="11" t="s">
        <v>122</v>
      </c>
      <c r="C6" s="6"/>
      <c r="D6" s="486">
        <v>-135</v>
      </c>
      <c r="E6" s="34">
        <v>-172</v>
      </c>
      <c r="F6" s="496">
        <v>-275</v>
      </c>
      <c r="G6" s="67">
        <v>50.90909090909091</v>
      </c>
      <c r="H6" s="67">
        <v>21.51162790697675</v>
      </c>
    </row>
    <row r="7" spans="1:8" s="174" customFormat="1" ht="17.25">
      <c r="A7" s="6"/>
      <c r="B7" s="11" t="s">
        <v>123</v>
      </c>
      <c r="C7" s="326"/>
      <c r="D7" s="489">
        <v>235</v>
      </c>
      <c r="E7" s="114">
        <v>135</v>
      </c>
      <c r="F7" s="496">
        <v>363</v>
      </c>
      <c r="G7" s="67">
        <v>-35.26170798898072</v>
      </c>
      <c r="H7" s="67">
        <v>74.07407407407408</v>
      </c>
    </row>
    <row r="8" spans="1:8" s="175" customFormat="1" ht="17.25">
      <c r="A8" s="23"/>
      <c r="B8" s="23"/>
      <c r="C8" s="32" t="s">
        <v>124</v>
      </c>
      <c r="D8" s="489">
        <v>238</v>
      </c>
      <c r="E8" s="114">
        <v>127</v>
      </c>
      <c r="F8" s="496">
        <v>344</v>
      </c>
      <c r="G8" s="67">
        <v>-30.813953488372093</v>
      </c>
      <c r="H8" s="67">
        <v>87.4015748031496</v>
      </c>
    </row>
    <row r="9" spans="1:8" ht="14.25">
      <c r="A9" s="8"/>
      <c r="B9" s="12"/>
      <c r="C9" s="372" t="s">
        <v>25</v>
      </c>
      <c r="D9" s="329">
        <v>1</v>
      </c>
      <c r="E9" s="44">
        <v>-48</v>
      </c>
      <c r="F9" s="64">
        <v>92</v>
      </c>
      <c r="G9" s="67">
        <v>-98.91304347826086</v>
      </c>
      <c r="H9" s="67" t="s">
        <v>141</v>
      </c>
    </row>
    <row r="10" spans="1:8" ht="14.25">
      <c r="A10" s="8"/>
      <c r="B10" s="12"/>
      <c r="C10" s="372" t="s">
        <v>26</v>
      </c>
      <c r="D10" s="329">
        <v>19</v>
      </c>
      <c r="E10" s="44">
        <v>59</v>
      </c>
      <c r="F10" s="64">
        <v>77</v>
      </c>
      <c r="G10" s="67">
        <v>-75.32467532467533</v>
      </c>
      <c r="H10" s="67">
        <v>-67.79661016949152</v>
      </c>
    </row>
    <row r="11" spans="1:8" ht="14.25">
      <c r="A11" s="8"/>
      <c r="B11" s="12"/>
      <c r="C11" s="372" t="s">
        <v>27</v>
      </c>
      <c r="D11" s="329">
        <v>76</v>
      </c>
      <c r="E11" s="44">
        <v>17</v>
      </c>
      <c r="F11" s="64">
        <v>45</v>
      </c>
      <c r="G11" s="67">
        <v>68.88888888888889</v>
      </c>
      <c r="H11" s="67" t="s">
        <v>442</v>
      </c>
    </row>
    <row r="12" spans="1:8" ht="14.25">
      <c r="A12" s="8"/>
      <c r="B12" s="12"/>
      <c r="C12" s="372" t="s">
        <v>28</v>
      </c>
      <c r="D12" s="415">
        <v>-20</v>
      </c>
      <c r="E12" s="68">
        <v>87</v>
      </c>
      <c r="F12" s="64">
        <v>134</v>
      </c>
      <c r="G12" s="67" t="s">
        <v>141</v>
      </c>
      <c r="H12" s="67" t="s">
        <v>141</v>
      </c>
    </row>
    <row r="13" spans="1:8" ht="14.25">
      <c r="A13" s="8"/>
      <c r="B13" s="12"/>
      <c r="C13" s="372" t="s">
        <v>125</v>
      </c>
      <c r="D13" s="329">
        <v>162</v>
      </c>
      <c r="E13" s="44">
        <v>12</v>
      </c>
      <c r="F13" s="64">
        <v>-4</v>
      </c>
      <c r="G13" s="67" t="s">
        <v>141</v>
      </c>
      <c r="H13" s="67" t="s">
        <v>442</v>
      </c>
    </row>
    <row r="14" spans="1:8" s="175" customFormat="1" ht="16.5">
      <c r="A14" s="23"/>
      <c r="B14" s="23"/>
      <c r="C14" s="32" t="s">
        <v>126</v>
      </c>
      <c r="D14" s="486">
        <v>-3</v>
      </c>
      <c r="E14" s="34">
        <v>8</v>
      </c>
      <c r="F14" s="496">
        <v>19</v>
      </c>
      <c r="G14" s="67" t="s">
        <v>141</v>
      </c>
      <c r="H14" s="67" t="s">
        <v>141</v>
      </c>
    </row>
    <row r="15" spans="1:8" s="11" customFormat="1" ht="14.25" customHeight="1">
      <c r="A15" s="6"/>
      <c r="B15" s="227" t="s">
        <v>127</v>
      </c>
      <c r="C15" s="227"/>
      <c r="D15" s="486">
        <v>1</v>
      </c>
      <c r="E15" s="34">
        <v>0</v>
      </c>
      <c r="F15" s="496">
        <v>1</v>
      </c>
      <c r="G15" s="67">
        <v>0</v>
      </c>
      <c r="H15" s="67" t="s">
        <v>141</v>
      </c>
    </row>
    <row r="16" spans="1:8" ht="14.25">
      <c r="A16" s="8"/>
      <c r="B16" s="8"/>
      <c r="C16" s="8"/>
      <c r="D16" s="556"/>
      <c r="E16" s="553"/>
      <c r="F16" s="1"/>
      <c r="G16" s="455"/>
      <c r="H16" s="455"/>
    </row>
    <row r="17" spans="1:8" ht="17.25">
      <c r="A17" s="31" t="s">
        <v>128</v>
      </c>
      <c r="B17" s="11"/>
      <c r="C17" s="11"/>
      <c r="D17" s="556"/>
      <c r="E17" s="553"/>
      <c r="F17" s="1"/>
      <c r="G17" s="494"/>
      <c r="H17" s="493"/>
    </row>
    <row r="18" spans="1:8" ht="15">
      <c r="A18" s="11" t="s">
        <v>129</v>
      </c>
      <c r="B18" s="11"/>
      <c r="C18" s="11"/>
      <c r="D18" s="556"/>
      <c r="E18" s="553"/>
      <c r="F18" s="1"/>
      <c r="G18" s="493"/>
      <c r="H18" s="493"/>
    </row>
    <row r="19" spans="1:8" ht="14.25">
      <c r="A19" s="8"/>
      <c r="B19" s="23" t="s">
        <v>130</v>
      </c>
      <c r="C19" s="373"/>
      <c r="D19" s="556"/>
      <c r="E19" s="553"/>
      <c r="F19" s="1"/>
      <c r="G19" s="455"/>
      <c r="H19" s="455"/>
    </row>
    <row r="20" spans="1:8" ht="14.25">
      <c r="A20" s="8"/>
      <c r="B20" s="8"/>
      <c r="C20" s="373" t="s">
        <v>131</v>
      </c>
      <c r="D20" s="633">
        <v>223</v>
      </c>
      <c r="E20" s="554">
        <v>90</v>
      </c>
      <c r="F20" s="491">
        <v>199</v>
      </c>
      <c r="G20" s="67">
        <v>12.060301507537696</v>
      </c>
      <c r="H20" s="67" t="s">
        <v>442</v>
      </c>
    </row>
    <row r="21" spans="1:8" ht="14.25">
      <c r="A21" s="8"/>
      <c r="B21" s="8"/>
      <c r="C21" s="8" t="s">
        <v>132</v>
      </c>
      <c r="D21" s="633">
        <v>47</v>
      </c>
      <c r="E21" s="554">
        <v>167</v>
      </c>
      <c r="F21" s="491">
        <v>138</v>
      </c>
      <c r="G21" s="67">
        <v>-65.94202898550725</v>
      </c>
      <c r="H21" s="67">
        <v>-71.8562874251497</v>
      </c>
    </row>
    <row r="22" spans="1:8" ht="14.25">
      <c r="A22" s="8"/>
      <c r="B22" s="23" t="s">
        <v>133</v>
      </c>
      <c r="C22" s="8"/>
      <c r="D22" s="633"/>
      <c r="E22" s="554"/>
      <c r="F22" s="1"/>
      <c r="G22" s="67"/>
      <c r="H22" s="67"/>
    </row>
    <row r="23" spans="1:8" ht="14.25">
      <c r="A23" s="8"/>
      <c r="B23" s="8"/>
      <c r="C23" s="8" t="s">
        <v>134</v>
      </c>
      <c r="D23" s="633">
        <v>1</v>
      </c>
      <c r="E23" s="554">
        <v>0</v>
      </c>
      <c r="F23" s="491">
        <v>0</v>
      </c>
      <c r="G23" s="67" t="s">
        <v>141</v>
      </c>
      <c r="H23" s="67" t="s">
        <v>141</v>
      </c>
    </row>
    <row r="24" spans="1:8" ht="14.25">
      <c r="A24" s="8"/>
      <c r="B24" s="8"/>
      <c r="C24" s="8" t="s">
        <v>135</v>
      </c>
      <c r="D24" s="633">
        <v>80</v>
      </c>
      <c r="E24" s="554">
        <v>155</v>
      </c>
      <c r="F24" s="491">
        <v>50</v>
      </c>
      <c r="G24" s="67">
        <v>60.00000000000001</v>
      </c>
      <c r="H24" s="67">
        <v>-48.38709677419355</v>
      </c>
    </row>
    <row r="25" spans="1:8" ht="14.25">
      <c r="A25" s="8"/>
      <c r="B25" s="8"/>
      <c r="C25" s="8" t="s">
        <v>136</v>
      </c>
      <c r="D25" s="633">
        <v>15</v>
      </c>
      <c r="E25" s="554">
        <v>29</v>
      </c>
      <c r="F25" s="491">
        <v>16</v>
      </c>
      <c r="G25" s="67">
        <v>-6.25</v>
      </c>
      <c r="H25" s="67">
        <v>-48.275862068965516</v>
      </c>
    </row>
    <row r="26" spans="1:8" ht="14.25">
      <c r="A26" s="8"/>
      <c r="B26" s="8"/>
      <c r="C26" s="8"/>
      <c r="D26" s="633"/>
      <c r="E26" s="554"/>
      <c r="F26" s="1"/>
      <c r="G26" s="67"/>
      <c r="H26" s="67"/>
    </row>
    <row r="27" spans="1:8" ht="15">
      <c r="A27" s="11" t="s">
        <v>137</v>
      </c>
      <c r="B27" s="8"/>
      <c r="C27" s="8"/>
      <c r="D27" s="633">
        <v>64</v>
      </c>
      <c r="E27" s="554">
        <v>54</v>
      </c>
      <c r="F27" s="491">
        <v>73</v>
      </c>
      <c r="G27" s="67">
        <v>-12.328767123287676</v>
      </c>
      <c r="H27" s="67">
        <v>18.518518518518512</v>
      </c>
    </row>
    <row r="28" spans="1:8" ht="15">
      <c r="A28" s="11" t="s">
        <v>138</v>
      </c>
      <c r="B28" s="8"/>
      <c r="C28" s="8"/>
      <c r="D28" s="633">
        <v>-3</v>
      </c>
      <c r="E28" s="554">
        <v>8</v>
      </c>
      <c r="F28" s="491">
        <v>19</v>
      </c>
      <c r="G28" s="67" t="s">
        <v>141</v>
      </c>
      <c r="H28" s="67" t="s">
        <v>141</v>
      </c>
    </row>
    <row r="29" spans="1:8" s="174" customFormat="1" ht="17.25">
      <c r="A29" s="6"/>
      <c r="B29" s="11" t="s">
        <v>123</v>
      </c>
      <c r="C29" s="6"/>
      <c r="D29" s="634">
        <v>235</v>
      </c>
      <c r="E29" s="555">
        <v>135</v>
      </c>
      <c r="F29" s="490">
        <v>363</v>
      </c>
      <c r="G29" s="67">
        <v>-35.26170798898072</v>
      </c>
      <c r="H29" s="67">
        <v>74.07407407407408</v>
      </c>
    </row>
    <row r="30" spans="1:8" ht="14.25">
      <c r="A30" s="8"/>
      <c r="B30" s="8"/>
      <c r="C30" s="1"/>
      <c r="D30" s="633"/>
      <c r="E30" s="553"/>
      <c r="F30" s="1"/>
      <c r="G30" s="493"/>
      <c r="H30" s="493"/>
    </row>
    <row r="31" spans="1:8" ht="14.25">
      <c r="A31" s="8"/>
      <c r="B31" s="8"/>
      <c r="C31" s="1"/>
      <c r="D31" s="401"/>
      <c r="E31" s="504"/>
      <c r="F31" s="8"/>
      <c r="G31" s="455"/>
      <c r="H31" s="455"/>
    </row>
    <row r="32" spans="1:8" ht="14.25">
      <c r="A32" s="690"/>
      <c r="B32" s="691" t="s">
        <v>82</v>
      </c>
      <c r="C32" s="682" t="s">
        <v>139</v>
      </c>
      <c r="D32" s="40"/>
      <c r="E32" s="77"/>
      <c r="F32" s="8"/>
      <c r="G32" s="8"/>
      <c r="H32" s="8"/>
    </row>
    <row r="33" spans="1:8" ht="14.25">
      <c r="A33" s="692"/>
      <c r="B33" s="691" t="s">
        <v>84</v>
      </c>
      <c r="C33" s="691" t="s">
        <v>140</v>
      </c>
      <c r="D33" s="40"/>
      <c r="E33" s="77"/>
      <c r="F33" s="8"/>
      <c r="G33" s="8"/>
      <c r="H33" s="8"/>
    </row>
    <row r="34" spans="1:8" ht="14.25">
      <c r="A34" s="692"/>
      <c r="B34" s="682" t="s">
        <v>141</v>
      </c>
      <c r="C34" s="691" t="s">
        <v>121</v>
      </c>
      <c r="D34" s="77"/>
      <c r="E34" s="77"/>
      <c r="F34" s="8"/>
      <c r="G34" s="8"/>
      <c r="H34" s="8"/>
    </row>
    <row r="35" spans="2:8" ht="14.25">
      <c r="B35" s="8"/>
      <c r="C35" s="1"/>
      <c r="D35" s="40"/>
      <c r="E35" s="40"/>
      <c r="F35" s="8"/>
      <c r="G35" s="8"/>
      <c r="H35" s="8"/>
    </row>
    <row r="36" spans="2:8" ht="14.25">
      <c r="B36" s="8"/>
      <c r="C36" s="1"/>
      <c r="D36" s="40"/>
      <c r="E36" s="40"/>
      <c r="F36" s="8"/>
      <c r="G36" s="8"/>
      <c r="H36" s="8"/>
    </row>
    <row r="37" spans="2:8" ht="14.25">
      <c r="B37" s="8"/>
      <c r="C37" s="1"/>
      <c r="D37" s="40"/>
      <c r="E37" s="40"/>
      <c r="F37" s="8"/>
      <c r="G37" s="8"/>
      <c r="H37" s="8"/>
    </row>
    <row r="38" spans="2:8" ht="14.25">
      <c r="B38" s="8"/>
      <c r="C38" s="1"/>
      <c r="D38" s="40"/>
      <c r="E38" s="40"/>
      <c r="F38" s="8"/>
      <c r="G38" s="8"/>
      <c r="H38" s="8"/>
    </row>
    <row r="39" spans="2:8" ht="14.25">
      <c r="B39" s="8"/>
      <c r="C39" s="1"/>
      <c r="D39" s="40"/>
      <c r="E39" s="40"/>
      <c r="F39" s="8"/>
      <c r="G39" s="8"/>
      <c r="H39" s="8"/>
    </row>
    <row r="40" spans="2:8" ht="14.25">
      <c r="B40" s="8"/>
      <c r="C40" s="1"/>
      <c r="D40" s="40"/>
      <c r="E40" s="40"/>
      <c r="F40" s="8"/>
      <c r="G40" s="8"/>
      <c r="H40" s="8"/>
    </row>
    <row r="41" spans="2:8" ht="14.25">
      <c r="B41" s="8"/>
      <c r="C41" s="1"/>
      <c r="D41" s="40"/>
      <c r="E41" s="40"/>
      <c r="F41" s="8"/>
      <c r="G41" s="8"/>
      <c r="H41" s="8"/>
    </row>
    <row r="42" spans="2:8" ht="14.25">
      <c r="B42" s="8"/>
      <c r="C42" s="1"/>
      <c r="D42" s="40"/>
      <c r="E42" s="40"/>
      <c r="F42" s="8"/>
      <c r="G42" s="8"/>
      <c r="H42" s="8"/>
    </row>
    <row r="43" spans="2:8" ht="14.25">
      <c r="B43" s="8"/>
      <c r="C43" s="1"/>
      <c r="D43" s="40"/>
      <c r="E43" s="40"/>
      <c r="F43" s="8"/>
      <c r="G43" s="8"/>
      <c r="H43" s="8"/>
    </row>
    <row r="44" spans="2:8" ht="14.25">
      <c r="B44" s="8"/>
      <c r="C44" s="1"/>
      <c r="D44" s="40"/>
      <c r="E44" s="40"/>
      <c r="F44" s="8"/>
      <c r="G44" s="8"/>
      <c r="H44" s="8"/>
    </row>
    <row r="45" spans="2:8" ht="14.25">
      <c r="B45" s="8"/>
      <c r="C45" s="1"/>
      <c r="D45" s="40"/>
      <c r="E45" s="40"/>
      <c r="F45" s="8"/>
      <c r="G45" s="8"/>
      <c r="H45" s="8"/>
    </row>
    <row r="46" spans="2:8" ht="14.25">
      <c r="B46" s="8"/>
      <c r="C46" s="1"/>
      <c r="D46" s="40"/>
      <c r="E46" s="40"/>
      <c r="F46" s="8"/>
      <c r="G46" s="8"/>
      <c r="H46" s="8"/>
    </row>
    <row r="47" spans="2:8" ht="14.25">
      <c r="B47" s="8"/>
      <c r="C47" s="1"/>
      <c r="D47" s="40"/>
      <c r="E47" s="40"/>
      <c r="F47" s="8"/>
      <c r="G47" s="8"/>
      <c r="H47" s="8"/>
    </row>
    <row r="48" spans="2:8" ht="14.25">
      <c r="B48" s="8"/>
      <c r="C48" s="1"/>
      <c r="D48" s="40"/>
      <c r="E48" s="40"/>
      <c r="F48" s="8"/>
      <c r="G48" s="8"/>
      <c r="H48" s="8"/>
    </row>
    <row r="49" ht="14.25">
      <c r="F49" s="8"/>
    </row>
    <row r="50" ht="14.25">
      <c r="F50" s="8"/>
    </row>
    <row r="51" ht="14.25">
      <c r="F51" s="8"/>
    </row>
    <row r="52" ht="14.25">
      <c r="F52" s="8"/>
    </row>
    <row r="53" ht="14.25">
      <c r="F53" s="8"/>
    </row>
    <row r="54" ht="14.25">
      <c r="F54" s="8"/>
    </row>
    <row r="55" ht="14.25">
      <c r="F55" s="8"/>
    </row>
    <row r="56" ht="14.25">
      <c r="F56" s="8"/>
    </row>
    <row r="57" ht="14.25">
      <c r="F57" s="8"/>
    </row>
    <row r="58" ht="14.25">
      <c r="F58" s="8"/>
    </row>
    <row r="59" ht="14.25">
      <c r="F59" s="8"/>
    </row>
    <row r="60" ht="14.25">
      <c r="F60" s="8"/>
    </row>
    <row r="61" ht="14.25">
      <c r="F61" s="8"/>
    </row>
    <row r="62" ht="14.25">
      <c r="F62" s="8"/>
    </row>
    <row r="63" ht="14.25">
      <c r="F63" s="8"/>
    </row>
    <row r="64" ht="14.25">
      <c r="F64" s="8"/>
    </row>
    <row r="65" ht="14.25">
      <c r="F65" s="8"/>
    </row>
    <row r="66" ht="14.25">
      <c r="F66" s="8"/>
    </row>
    <row r="67" ht="14.25">
      <c r="F67" s="8"/>
    </row>
    <row r="68" ht="14.25">
      <c r="F68" s="8"/>
    </row>
    <row r="69" ht="14.25">
      <c r="F69" s="8"/>
    </row>
    <row r="70" ht="14.25">
      <c r="F70" s="8"/>
    </row>
    <row r="71" ht="14.25">
      <c r="F71" s="8"/>
    </row>
    <row r="72" ht="14.25">
      <c r="F72" s="8"/>
    </row>
    <row r="73" ht="14.25">
      <c r="F73" s="8"/>
    </row>
    <row r="74" ht="14.25">
      <c r="F74" s="8"/>
    </row>
    <row r="75" ht="14.25">
      <c r="F75" s="8"/>
    </row>
    <row r="76" ht="14.25">
      <c r="F76" s="8"/>
    </row>
    <row r="77" ht="14.25">
      <c r="F77" s="8"/>
    </row>
    <row r="78" ht="14.25">
      <c r="F78" s="8"/>
    </row>
    <row r="79" ht="14.25">
      <c r="F79" s="8"/>
    </row>
    <row r="80" ht="14.25">
      <c r="F80" s="8"/>
    </row>
    <row r="81" ht="14.25">
      <c r="F81" s="8"/>
    </row>
    <row r="82" ht="14.25">
      <c r="F82" s="8"/>
    </row>
    <row r="83" ht="14.25">
      <c r="F83" s="8"/>
    </row>
    <row r="84" ht="14.25">
      <c r="F84" s="8"/>
    </row>
    <row r="85" ht="14.25">
      <c r="F85" s="8"/>
    </row>
    <row r="86" ht="14.25">
      <c r="F86" s="8"/>
    </row>
    <row r="87" ht="14.25">
      <c r="F87" s="8"/>
    </row>
    <row r="88" ht="14.25">
      <c r="F88" s="8"/>
    </row>
    <row r="89" ht="14.25">
      <c r="F89" s="8"/>
    </row>
    <row r="90" ht="14.25">
      <c r="F90" s="8"/>
    </row>
    <row r="91" ht="14.25">
      <c r="F91" s="8"/>
    </row>
    <row r="92" ht="14.25">
      <c r="F92" s="8"/>
    </row>
    <row r="93" ht="14.25">
      <c r="F93" s="8"/>
    </row>
    <row r="94" ht="14.25">
      <c r="F94" s="8"/>
    </row>
    <row r="95" ht="14.25">
      <c r="F95" s="8"/>
    </row>
    <row r="96" ht="14.25">
      <c r="F96" s="8"/>
    </row>
    <row r="97" ht="14.25">
      <c r="F97" s="8"/>
    </row>
    <row r="98" ht="14.25">
      <c r="F98" s="8"/>
    </row>
    <row r="99" ht="14.25">
      <c r="F99" s="8"/>
    </row>
    <row r="100" ht="14.25">
      <c r="F100" s="8"/>
    </row>
    <row r="101" ht="14.25">
      <c r="F101" s="8"/>
    </row>
    <row r="102" ht="14.25">
      <c r="F102" s="8"/>
    </row>
    <row r="103" ht="14.25">
      <c r="F103" s="8"/>
    </row>
    <row r="104" ht="14.25">
      <c r="F104" s="8"/>
    </row>
    <row r="105" ht="14.25">
      <c r="F105" s="8"/>
    </row>
    <row r="106" ht="14.25">
      <c r="F106" s="8"/>
    </row>
    <row r="107" ht="14.25">
      <c r="F107" s="8"/>
    </row>
    <row r="108" ht="14.25">
      <c r="F108" s="8"/>
    </row>
    <row r="109" ht="14.25">
      <c r="F109" s="8"/>
    </row>
    <row r="110" ht="14.25">
      <c r="F110" s="8"/>
    </row>
    <row r="111" ht="14.25">
      <c r="F111" s="8"/>
    </row>
    <row r="112" ht="14.25">
      <c r="F112" s="8"/>
    </row>
    <row r="113" ht="14.25">
      <c r="F113" s="8"/>
    </row>
    <row r="114" ht="14.25">
      <c r="F114" s="8"/>
    </row>
    <row r="115" ht="14.25">
      <c r="F115" s="8"/>
    </row>
    <row r="116" ht="14.25">
      <c r="F116" s="8"/>
    </row>
    <row r="117" ht="14.25">
      <c r="F117" s="8"/>
    </row>
    <row r="118" ht="14.25">
      <c r="F118" s="8"/>
    </row>
    <row r="119" ht="14.25">
      <c r="F119" s="8"/>
    </row>
    <row r="120" ht="14.25">
      <c r="F120" s="8"/>
    </row>
    <row r="121" ht="14.25">
      <c r="F121" s="8"/>
    </row>
    <row r="122" ht="14.25">
      <c r="F122" s="8"/>
    </row>
    <row r="123" ht="14.25">
      <c r="F123" s="8"/>
    </row>
    <row r="124" ht="14.25">
      <c r="F124" s="8"/>
    </row>
    <row r="125" ht="14.25">
      <c r="F125" s="8"/>
    </row>
    <row r="126" ht="14.25">
      <c r="F126" s="8"/>
    </row>
    <row r="127" ht="14.25">
      <c r="F127" s="8"/>
    </row>
    <row r="128" ht="14.25">
      <c r="F128" s="8"/>
    </row>
    <row r="129" ht="14.25">
      <c r="F129" s="8"/>
    </row>
    <row r="130" ht="14.25">
      <c r="F130" s="8"/>
    </row>
    <row r="131" ht="14.25">
      <c r="F131" s="8"/>
    </row>
    <row r="132" ht="14.25">
      <c r="F132" s="8"/>
    </row>
    <row r="133" ht="14.25">
      <c r="F133" s="8"/>
    </row>
    <row r="134" ht="14.25">
      <c r="F134" s="8"/>
    </row>
    <row r="135" ht="14.25">
      <c r="F135" s="8"/>
    </row>
    <row r="136" ht="14.25">
      <c r="F136" s="8"/>
    </row>
    <row r="137" ht="14.25">
      <c r="F137" s="8"/>
    </row>
    <row r="138" ht="14.25">
      <c r="F138" s="8"/>
    </row>
    <row r="139" ht="14.25">
      <c r="F139" s="8"/>
    </row>
    <row r="140" ht="14.25">
      <c r="F140" s="8"/>
    </row>
    <row r="141" ht="14.25">
      <c r="F141" s="8"/>
    </row>
    <row r="142" ht="14.25">
      <c r="F142" s="8"/>
    </row>
    <row r="143" ht="14.25">
      <c r="F143" s="8"/>
    </row>
    <row r="144" ht="14.25">
      <c r="F144" s="8"/>
    </row>
    <row r="145" ht="14.25">
      <c r="F145" s="8"/>
    </row>
    <row r="146" ht="14.25">
      <c r="F146" s="8"/>
    </row>
    <row r="147" ht="14.25">
      <c r="F147" s="8"/>
    </row>
    <row r="148" ht="14.25">
      <c r="F148" s="8"/>
    </row>
    <row r="149" ht="14.25">
      <c r="F149" s="8"/>
    </row>
    <row r="150" ht="14.25">
      <c r="F150" s="8"/>
    </row>
    <row r="151" ht="14.25">
      <c r="F151" s="8"/>
    </row>
    <row r="152" ht="14.25">
      <c r="F152" s="8"/>
    </row>
    <row r="153" ht="14.25">
      <c r="F153" s="8"/>
    </row>
    <row r="154" ht="14.25">
      <c r="F154" s="8"/>
    </row>
    <row r="155" ht="14.25">
      <c r="F155" s="8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scale="8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154"/>
  <sheetViews>
    <sheetView showGridLines="0" zoomScale="80" zoomScaleNormal="80" zoomScalePageLayoutView="0" workbookViewId="0" topLeftCell="A1">
      <selection activeCell="L8" sqref="L8"/>
    </sheetView>
  </sheetViews>
  <sheetFormatPr defaultColWidth="9.421875" defaultRowHeight="12.75"/>
  <cols>
    <col min="1" max="1" width="3.00390625" style="10" customWidth="1"/>
    <col min="2" max="2" width="55.57421875" style="39" customWidth="1"/>
    <col min="3" max="3" width="1.421875" style="4" customWidth="1"/>
    <col min="4" max="6" width="11.421875" style="29" customWidth="1"/>
    <col min="7" max="8" width="9.421875" style="29" customWidth="1"/>
    <col min="9" max="16384" width="9.421875" style="10" customWidth="1"/>
  </cols>
  <sheetData>
    <row r="1" spans="1:8" s="17" customFormat="1" ht="20.25">
      <c r="A1" s="16" t="s">
        <v>9</v>
      </c>
      <c r="B1" s="104"/>
      <c r="D1" s="224"/>
      <c r="E1" s="224"/>
      <c r="F1" s="224"/>
      <c r="G1" s="41"/>
      <c r="H1" s="41"/>
    </row>
    <row r="2" spans="1:9" s="645" customFormat="1" ht="60.75" customHeight="1">
      <c r="A2" s="699" t="s">
        <v>31</v>
      </c>
      <c r="B2" s="699"/>
      <c r="C2" s="699"/>
      <c r="D2" s="644">
        <v>44713</v>
      </c>
      <c r="E2" s="644">
        <v>44531</v>
      </c>
      <c r="F2" s="644">
        <v>44377</v>
      </c>
      <c r="G2" s="644" t="s">
        <v>397</v>
      </c>
      <c r="H2" s="644" t="s">
        <v>399</v>
      </c>
      <c r="I2" s="499"/>
    </row>
    <row r="3" spans="1:9" s="11" customFormat="1" ht="6.75" customHeight="1">
      <c r="A3" s="3"/>
      <c r="B3" s="223"/>
      <c r="D3" s="406"/>
      <c r="E3" s="537"/>
      <c r="F3" s="201"/>
      <c r="G3" s="201"/>
      <c r="H3" s="201"/>
      <c r="I3" s="500"/>
    </row>
    <row r="4" spans="1:9" s="11" customFormat="1" ht="15">
      <c r="A4" s="15" t="s">
        <v>142</v>
      </c>
      <c r="B4" s="223"/>
      <c r="D4" s="406"/>
      <c r="E4" s="537"/>
      <c r="F4" s="201"/>
      <c r="G4" s="201"/>
      <c r="H4" s="201"/>
      <c r="I4" s="500"/>
    </row>
    <row r="5" spans="1:9" s="6" customFormat="1" ht="15">
      <c r="A5" s="11" t="s">
        <v>143</v>
      </c>
      <c r="B5" s="105"/>
      <c r="D5" s="403">
        <v>430677</v>
      </c>
      <c r="E5" s="540">
        <v>415072</v>
      </c>
      <c r="F5" s="459">
        <v>403460</v>
      </c>
      <c r="G5" s="40">
        <v>6.745897982451798</v>
      </c>
      <c r="H5" s="40">
        <v>3.7595886978644577</v>
      </c>
      <c r="I5" s="497"/>
    </row>
    <row r="6" spans="1:9" s="6" customFormat="1" ht="15">
      <c r="A6" s="32" t="s">
        <v>144</v>
      </c>
      <c r="B6" s="105"/>
      <c r="D6" s="401"/>
      <c r="E6" s="541"/>
      <c r="F6" s="85"/>
      <c r="G6" s="40"/>
      <c r="H6" s="40"/>
      <c r="I6" s="498"/>
    </row>
    <row r="7" spans="1:9" ht="16.5">
      <c r="A7" s="12"/>
      <c r="B7" s="42" t="s">
        <v>145</v>
      </c>
      <c r="C7" s="8"/>
      <c r="D7" s="401">
        <v>2746</v>
      </c>
      <c r="E7" s="541">
        <v>2545</v>
      </c>
      <c r="F7" s="85">
        <v>2835</v>
      </c>
      <c r="G7" s="40">
        <v>-3.1393298059964714</v>
      </c>
      <c r="H7" s="40">
        <v>7.897838899803533</v>
      </c>
      <c r="I7" s="498"/>
    </row>
    <row r="8" spans="1:9" ht="16.5">
      <c r="A8" s="12"/>
      <c r="B8" s="42" t="s">
        <v>146</v>
      </c>
      <c r="C8" s="8"/>
      <c r="D8" s="401">
        <v>3398</v>
      </c>
      <c r="E8" s="541">
        <v>3534</v>
      </c>
      <c r="F8" s="85">
        <v>3662</v>
      </c>
      <c r="G8" s="40">
        <v>-7.209175314036043</v>
      </c>
      <c r="H8" s="40">
        <v>-3.8483305036785542</v>
      </c>
      <c r="I8" s="498"/>
    </row>
    <row r="9" spans="1:9" s="6" customFormat="1" ht="15">
      <c r="A9" s="11" t="s">
        <v>147</v>
      </c>
      <c r="B9" s="223"/>
      <c r="D9" s="403">
        <v>424533</v>
      </c>
      <c r="E9" s="540">
        <v>408993</v>
      </c>
      <c r="F9" s="459">
        <v>396963</v>
      </c>
      <c r="G9" s="40">
        <v>6.945231671465613</v>
      </c>
      <c r="H9" s="40">
        <v>3.7995760318636274</v>
      </c>
      <c r="I9" s="497"/>
    </row>
    <row r="10" spans="1:9" ht="15">
      <c r="A10" s="8"/>
      <c r="B10" s="223"/>
      <c r="C10" s="42"/>
      <c r="D10" s="403"/>
      <c r="E10" s="540"/>
      <c r="F10" s="459"/>
      <c r="G10" s="44"/>
      <c r="H10" s="44"/>
      <c r="I10" s="497"/>
    </row>
    <row r="11" spans="1:9" s="6" customFormat="1" ht="15">
      <c r="A11" s="6" t="s">
        <v>143</v>
      </c>
      <c r="B11" s="105"/>
      <c r="D11" s="403">
        <v>430677</v>
      </c>
      <c r="E11" s="540">
        <v>415072</v>
      </c>
      <c r="F11" s="459">
        <v>403460</v>
      </c>
      <c r="G11" s="40">
        <v>6.745897982451798</v>
      </c>
      <c r="H11" s="40">
        <v>3.7595886978644577</v>
      </c>
      <c r="I11" s="497"/>
    </row>
    <row r="12" spans="1:9" ht="15.75">
      <c r="A12" s="32" t="s">
        <v>421</v>
      </c>
      <c r="B12" s="238"/>
      <c r="C12" s="8"/>
      <c r="D12" s="401"/>
      <c r="E12" s="541"/>
      <c r="F12" s="85"/>
      <c r="G12" s="44"/>
      <c r="H12" s="44"/>
      <c r="I12" s="498"/>
    </row>
    <row r="13" spans="2:9" s="8" customFormat="1" ht="14.25">
      <c r="B13" s="238" t="s">
        <v>20</v>
      </c>
      <c r="D13" s="401">
        <v>124770</v>
      </c>
      <c r="E13" s="541">
        <v>124339</v>
      </c>
      <c r="F13" s="85">
        <v>119872</v>
      </c>
      <c r="G13" s="40">
        <v>4.086025093432988</v>
      </c>
      <c r="H13" s="40">
        <v>0.34663299527903924</v>
      </c>
      <c r="I13" s="498"/>
    </row>
    <row r="14" spans="2:9" s="8" customFormat="1" ht="14.25">
      <c r="B14" s="238" t="s">
        <v>21</v>
      </c>
      <c r="C14" s="12"/>
      <c r="D14" s="401">
        <v>299303</v>
      </c>
      <c r="E14" s="541">
        <v>283399</v>
      </c>
      <c r="F14" s="85">
        <v>275257</v>
      </c>
      <c r="G14" s="40">
        <v>8.735835964207993</v>
      </c>
      <c r="H14" s="40">
        <v>5.611875835835689</v>
      </c>
      <c r="I14" s="498"/>
    </row>
    <row r="15" spans="1:9" ht="14.25">
      <c r="A15" s="8"/>
      <c r="B15" s="238" t="s">
        <v>23</v>
      </c>
      <c r="C15" s="12"/>
      <c r="D15" s="401">
        <v>6604</v>
      </c>
      <c r="E15" s="541">
        <v>7334</v>
      </c>
      <c r="F15" s="85">
        <v>8331</v>
      </c>
      <c r="G15" s="40">
        <v>-20.729804345216664</v>
      </c>
      <c r="H15" s="40">
        <v>-9.953640578129264</v>
      </c>
      <c r="I15" s="498"/>
    </row>
    <row r="16" spans="1:9" s="11" customFormat="1" ht="17.25">
      <c r="A16" s="27" t="s">
        <v>420</v>
      </c>
      <c r="B16" s="223"/>
      <c r="D16" s="403"/>
      <c r="E16" s="540"/>
      <c r="F16" s="459"/>
      <c r="G16" s="44"/>
      <c r="H16" s="44"/>
      <c r="I16" s="497"/>
    </row>
    <row r="17" spans="1:9" ht="14.25">
      <c r="A17" s="8"/>
      <c r="B17" s="238" t="s">
        <v>25</v>
      </c>
      <c r="C17" s="8"/>
      <c r="D17" s="401">
        <v>196447</v>
      </c>
      <c r="E17" s="541">
        <v>191831</v>
      </c>
      <c r="F17" s="85">
        <v>183687</v>
      </c>
      <c r="G17" s="40">
        <v>6.946599378290252</v>
      </c>
      <c r="H17" s="40">
        <v>2.4062846985106745</v>
      </c>
      <c r="I17" s="498"/>
    </row>
    <row r="18" spans="1:9" ht="14.25">
      <c r="A18" s="8"/>
      <c r="B18" s="238" t="s">
        <v>26</v>
      </c>
      <c r="C18" s="8"/>
      <c r="D18" s="401">
        <v>75059</v>
      </c>
      <c r="E18" s="541">
        <v>70216</v>
      </c>
      <c r="F18" s="85">
        <v>66421</v>
      </c>
      <c r="G18" s="40">
        <v>13.004923141777457</v>
      </c>
      <c r="H18" s="40">
        <v>6.897288367323684</v>
      </c>
      <c r="I18" s="498"/>
    </row>
    <row r="19" spans="1:9" ht="14.25">
      <c r="A19" s="8"/>
      <c r="B19" s="238" t="s">
        <v>27</v>
      </c>
      <c r="C19" s="8"/>
      <c r="D19" s="401">
        <v>61870</v>
      </c>
      <c r="E19" s="541">
        <v>59150</v>
      </c>
      <c r="F19" s="85">
        <v>57062</v>
      </c>
      <c r="G19" s="40">
        <v>8.425922680593034</v>
      </c>
      <c r="H19" s="40">
        <v>4.598478444632281</v>
      </c>
      <c r="I19" s="498"/>
    </row>
    <row r="20" spans="1:9" ht="14.25">
      <c r="A20" s="8"/>
      <c r="B20" s="238" t="s">
        <v>28</v>
      </c>
      <c r="C20" s="8"/>
      <c r="D20" s="401">
        <v>32260</v>
      </c>
      <c r="E20" s="541">
        <v>30784</v>
      </c>
      <c r="F20" s="85">
        <v>32324</v>
      </c>
      <c r="G20" s="40">
        <v>-0.1979952976116861</v>
      </c>
      <c r="H20" s="40">
        <v>4.794698544698539</v>
      </c>
      <c r="I20" s="498"/>
    </row>
    <row r="21" spans="1:9" ht="14.25">
      <c r="A21" s="8"/>
      <c r="B21" s="238" t="s">
        <v>125</v>
      </c>
      <c r="C21" s="8"/>
      <c r="D21" s="401">
        <v>65041</v>
      </c>
      <c r="E21" s="541">
        <v>63091</v>
      </c>
      <c r="F21" s="85">
        <v>63966</v>
      </c>
      <c r="G21" s="40">
        <v>1.6805803082887705</v>
      </c>
      <c r="H21" s="40">
        <v>3.0907736444183875</v>
      </c>
      <c r="I21" s="498"/>
    </row>
    <row r="22" spans="1:9" ht="14.25">
      <c r="A22" s="32" t="s">
        <v>148</v>
      </c>
      <c r="B22" s="238"/>
      <c r="C22" s="8"/>
      <c r="D22" s="401"/>
      <c r="E22" s="541"/>
      <c r="F22" s="85"/>
      <c r="G22" s="44"/>
      <c r="H22" s="44"/>
      <c r="I22" s="498"/>
    </row>
    <row r="23" spans="1:9" ht="14.25">
      <c r="A23" s="8"/>
      <c r="B23" s="238" t="s">
        <v>149</v>
      </c>
      <c r="C23" s="8"/>
      <c r="D23" s="401">
        <v>51052</v>
      </c>
      <c r="E23" s="541">
        <v>41831</v>
      </c>
      <c r="F23" s="85">
        <v>43215</v>
      </c>
      <c r="G23" s="40">
        <v>18.13490686104362</v>
      </c>
      <c r="H23" s="40">
        <v>22.04346059142741</v>
      </c>
      <c r="I23" s="498"/>
    </row>
    <row r="24" spans="1:9" ht="14.25">
      <c r="A24" s="8"/>
      <c r="B24" s="238" t="s">
        <v>150</v>
      </c>
      <c r="C24" s="8"/>
      <c r="D24" s="401">
        <v>111974</v>
      </c>
      <c r="E24" s="541">
        <v>107633</v>
      </c>
      <c r="F24" s="85">
        <v>99154</v>
      </c>
      <c r="G24" s="40">
        <v>12.929382576598014</v>
      </c>
      <c r="H24" s="40">
        <v>4.033149684576287</v>
      </c>
      <c r="I24" s="498"/>
    </row>
    <row r="25" spans="1:9" ht="14.25">
      <c r="A25" s="8"/>
      <c r="B25" s="238" t="s">
        <v>151</v>
      </c>
      <c r="C25" s="8"/>
      <c r="D25" s="401">
        <v>78800</v>
      </c>
      <c r="E25" s="541">
        <v>78516</v>
      </c>
      <c r="F25" s="85">
        <v>76672</v>
      </c>
      <c r="G25" s="40">
        <v>2.7754590984975014</v>
      </c>
      <c r="H25" s="40">
        <v>0.36170971521727324</v>
      </c>
      <c r="I25" s="498"/>
    </row>
    <row r="26" spans="1:9" ht="14.25">
      <c r="A26" s="8"/>
      <c r="B26" s="238" t="s">
        <v>152</v>
      </c>
      <c r="C26" s="8"/>
      <c r="D26" s="401">
        <v>46553</v>
      </c>
      <c r="E26" s="541">
        <v>44642</v>
      </c>
      <c r="F26" s="85">
        <v>46602</v>
      </c>
      <c r="G26" s="40">
        <v>-0.10514570190121031</v>
      </c>
      <c r="H26" s="40">
        <v>4.2807221898660375</v>
      </c>
      <c r="I26" s="498"/>
    </row>
    <row r="27" spans="1:9" ht="14.25">
      <c r="A27" s="8"/>
      <c r="B27" s="238" t="s">
        <v>153</v>
      </c>
      <c r="C27" s="8"/>
      <c r="D27" s="401">
        <v>31173</v>
      </c>
      <c r="E27" s="541">
        <v>30963</v>
      </c>
      <c r="F27" s="85">
        <v>32627</v>
      </c>
      <c r="G27" s="40">
        <v>-4.456431789622095</v>
      </c>
      <c r="H27" s="40">
        <v>0.678228853793228</v>
      </c>
      <c r="I27" s="498"/>
    </row>
    <row r="28" spans="1:9" ht="14.25">
      <c r="A28" s="8"/>
      <c r="B28" s="8" t="s">
        <v>154</v>
      </c>
      <c r="C28" s="8"/>
      <c r="D28" s="401">
        <v>36969</v>
      </c>
      <c r="E28" s="541">
        <v>37289</v>
      </c>
      <c r="F28" s="85">
        <v>34808</v>
      </c>
      <c r="G28" s="40">
        <v>6.208342909675935</v>
      </c>
      <c r="H28" s="40">
        <v>-0.8581619244281136</v>
      </c>
      <c r="I28" s="498"/>
    </row>
    <row r="29" spans="1:9" ht="31.5" customHeight="1">
      <c r="A29" s="8"/>
      <c r="B29" s="238" t="s">
        <v>155</v>
      </c>
      <c r="C29" s="238"/>
      <c r="D29" s="401">
        <v>39466</v>
      </c>
      <c r="E29" s="541">
        <v>40114</v>
      </c>
      <c r="F29" s="85">
        <v>36691</v>
      </c>
      <c r="G29" s="40">
        <v>7.563162628437481</v>
      </c>
      <c r="H29" s="40">
        <v>-1.6153961210549905</v>
      </c>
      <c r="I29" s="498"/>
    </row>
    <row r="30" spans="1:9" ht="14.25">
      <c r="A30" s="8"/>
      <c r="B30" s="238" t="s">
        <v>23</v>
      </c>
      <c r="C30" s="8"/>
      <c r="D30" s="401">
        <v>34690</v>
      </c>
      <c r="E30" s="541">
        <v>34084</v>
      </c>
      <c r="F30" s="85">
        <v>33691</v>
      </c>
      <c r="G30" s="40">
        <v>2.965183580184627</v>
      </c>
      <c r="H30" s="40">
        <v>1.777960333294204</v>
      </c>
      <c r="I30" s="498"/>
    </row>
    <row r="31" spans="1:9" ht="14.25">
      <c r="A31" s="32" t="s">
        <v>156</v>
      </c>
      <c r="B31" s="238"/>
      <c r="C31" s="8"/>
      <c r="D31" s="401"/>
      <c r="E31" s="541"/>
      <c r="F31" s="85"/>
      <c r="G31" s="44"/>
      <c r="H31" s="44"/>
      <c r="I31" s="498"/>
    </row>
    <row r="32" spans="1:9" ht="14.25">
      <c r="A32" s="8"/>
      <c r="B32" s="238" t="s">
        <v>157</v>
      </c>
      <c r="C32" s="8"/>
      <c r="D32" s="401">
        <v>161987</v>
      </c>
      <c r="E32" s="541">
        <v>159305</v>
      </c>
      <c r="F32" s="85">
        <v>156497</v>
      </c>
      <c r="G32" s="40">
        <v>3.5080544674977787</v>
      </c>
      <c r="H32" s="40">
        <v>1.6835629766799531</v>
      </c>
      <c r="I32" s="498"/>
    </row>
    <row r="33" spans="1:9" ht="14.25">
      <c r="A33" s="8"/>
      <c r="B33" s="238" t="s">
        <v>158</v>
      </c>
      <c r="C33" s="8"/>
      <c r="D33" s="401">
        <v>130100</v>
      </c>
      <c r="E33" s="541">
        <v>121691</v>
      </c>
      <c r="F33" s="85">
        <v>119693</v>
      </c>
      <c r="G33" s="40">
        <v>8.694744053536962</v>
      </c>
      <c r="H33" s="40">
        <v>6.910124824350206</v>
      </c>
      <c r="I33" s="498"/>
    </row>
    <row r="34" spans="1:9" ht="14.25">
      <c r="A34" s="8"/>
      <c r="B34" s="238" t="s">
        <v>159</v>
      </c>
      <c r="C34" s="8"/>
      <c r="D34" s="401">
        <v>52946</v>
      </c>
      <c r="E34" s="541">
        <v>49685</v>
      </c>
      <c r="F34" s="85">
        <v>44658</v>
      </c>
      <c r="G34" s="40">
        <v>18.55882484661202</v>
      </c>
      <c r="H34" s="40">
        <v>6.563349099325744</v>
      </c>
      <c r="I34" s="498"/>
    </row>
    <row r="35" spans="1:9" ht="14.25">
      <c r="A35" s="8"/>
      <c r="B35" s="238" t="s">
        <v>160</v>
      </c>
      <c r="C35" s="8"/>
      <c r="D35" s="401">
        <v>17825</v>
      </c>
      <c r="E35" s="541">
        <v>19203</v>
      </c>
      <c r="F35" s="85">
        <v>17297</v>
      </c>
      <c r="G35" s="40">
        <v>3.052552465745495</v>
      </c>
      <c r="H35" s="40">
        <v>-7.175962089256882</v>
      </c>
      <c r="I35" s="498"/>
    </row>
    <row r="36" spans="1:9" ht="14.25">
      <c r="A36" s="8"/>
      <c r="B36" s="238" t="s">
        <v>23</v>
      </c>
      <c r="C36" s="8"/>
      <c r="D36" s="401">
        <v>67819</v>
      </c>
      <c r="E36" s="541">
        <v>65188</v>
      </c>
      <c r="F36" s="85">
        <v>65315</v>
      </c>
      <c r="G36" s="40">
        <v>3.8337288524841195</v>
      </c>
      <c r="H36" s="40">
        <v>4.036018899183902</v>
      </c>
      <c r="I36" s="498"/>
    </row>
    <row r="37" spans="1:8" ht="14.25">
      <c r="A37" s="8"/>
      <c r="B37" s="238"/>
      <c r="C37" s="1"/>
      <c r="D37" s="503"/>
      <c r="E37" s="503"/>
      <c r="F37" s="40"/>
      <c r="G37" s="40"/>
      <c r="H37" s="40"/>
    </row>
    <row r="38" spans="1:8" ht="14.25">
      <c r="A38" s="8"/>
      <c r="B38" s="238"/>
      <c r="C38" s="1"/>
      <c r="D38" s="503"/>
      <c r="E38" s="503"/>
      <c r="F38" s="40"/>
      <c r="G38" s="85"/>
      <c r="H38" s="85"/>
    </row>
    <row r="39" spans="1:8" ht="14.25">
      <c r="A39" s="691" t="s">
        <v>82</v>
      </c>
      <c r="B39" s="693" t="s">
        <v>161</v>
      </c>
      <c r="C39" s="682"/>
      <c r="D39" s="694"/>
      <c r="E39" s="694"/>
      <c r="F39" s="694"/>
      <c r="G39" s="250"/>
      <c r="H39" s="250"/>
    </row>
    <row r="40" spans="1:8" ht="14.25">
      <c r="A40" s="691" t="s">
        <v>84</v>
      </c>
      <c r="B40" s="691" t="s">
        <v>417</v>
      </c>
      <c r="C40" s="682"/>
      <c r="D40" s="694"/>
      <c r="E40" s="694"/>
      <c r="F40" s="694"/>
      <c r="G40" s="250"/>
      <c r="H40" s="250"/>
    </row>
    <row r="41" spans="1:8" ht="14.25">
      <c r="A41" s="691"/>
      <c r="B41" s="691" t="s">
        <v>418</v>
      </c>
      <c r="C41" s="682"/>
      <c r="D41" s="694"/>
      <c r="E41" s="694"/>
      <c r="F41" s="694"/>
      <c r="G41" s="250"/>
      <c r="H41" s="250"/>
    </row>
    <row r="42" spans="1:8" ht="14.25">
      <c r="A42" s="691"/>
      <c r="B42" s="691" t="s">
        <v>419</v>
      </c>
      <c r="C42" s="682"/>
      <c r="D42" s="694"/>
      <c r="E42" s="694"/>
      <c r="F42" s="694"/>
      <c r="G42" s="250"/>
      <c r="H42" s="250"/>
    </row>
    <row r="43" spans="1:8" ht="28.5" customHeight="1">
      <c r="A43" s="691" t="s">
        <v>414</v>
      </c>
      <c r="B43" s="689" t="s">
        <v>162</v>
      </c>
      <c r="C43" s="689"/>
      <c r="D43" s="689"/>
      <c r="E43" s="689"/>
      <c r="F43" s="689"/>
      <c r="G43" s="409"/>
      <c r="H43" s="409"/>
    </row>
    <row r="44" spans="1:8" ht="14.25">
      <c r="A44" s="8"/>
      <c r="B44" s="238"/>
      <c r="C44" s="1"/>
      <c r="D44" s="87"/>
      <c r="E44" s="87"/>
      <c r="F44" s="87"/>
      <c r="G44" s="85"/>
      <c r="H44" s="85"/>
    </row>
    <row r="45" spans="1:8" ht="14.25">
      <c r="A45" s="8"/>
      <c r="B45" s="238"/>
      <c r="C45" s="1"/>
      <c r="D45" s="87"/>
      <c r="E45" s="87"/>
      <c r="F45" s="87"/>
      <c r="G45" s="85"/>
      <c r="H45" s="85"/>
    </row>
    <row r="46" spans="1:8" ht="14.25">
      <c r="A46" s="8"/>
      <c r="B46" s="238"/>
      <c r="C46" s="1"/>
      <c r="D46" s="87"/>
      <c r="E46" s="87"/>
      <c r="F46" s="87"/>
      <c r="G46" s="85"/>
      <c r="H46" s="85"/>
    </row>
    <row r="47" spans="1:8" ht="14.25">
      <c r="A47" s="8"/>
      <c r="B47" s="238"/>
      <c r="C47" s="1"/>
      <c r="D47" s="87"/>
      <c r="E47" s="87"/>
      <c r="F47" s="87"/>
      <c r="G47" s="85"/>
      <c r="H47" s="85"/>
    </row>
    <row r="48" spans="1:8" ht="14.25">
      <c r="A48" s="8"/>
      <c r="B48" s="238"/>
      <c r="C48" s="1"/>
      <c r="D48" s="87"/>
      <c r="E48" s="87"/>
      <c r="F48" s="87"/>
      <c r="G48" s="85"/>
      <c r="H48" s="85"/>
    </row>
    <row r="49" spans="1:8" ht="14.25">
      <c r="A49" s="8"/>
      <c r="B49" s="238"/>
      <c r="C49" s="1"/>
      <c r="D49" s="87"/>
      <c r="E49" s="87"/>
      <c r="F49" s="87"/>
      <c r="G49" s="85"/>
      <c r="H49" s="85"/>
    </row>
    <row r="50" spans="1:8" ht="14.25">
      <c r="A50" s="8"/>
      <c r="B50" s="238"/>
      <c r="C50" s="1"/>
      <c r="D50" s="87"/>
      <c r="E50" s="87"/>
      <c r="F50" s="87"/>
      <c r="G50" s="85"/>
      <c r="H50" s="85"/>
    </row>
    <row r="51" spans="1:8" ht="14.25">
      <c r="A51" s="8"/>
      <c r="B51" s="106"/>
      <c r="C51" s="1"/>
      <c r="D51" s="87"/>
      <c r="E51" s="87"/>
      <c r="F51" s="87"/>
      <c r="G51" s="85"/>
      <c r="H51" s="85"/>
    </row>
    <row r="52" spans="2:8" ht="14.25">
      <c r="B52" s="106"/>
      <c r="C52" s="1"/>
      <c r="D52" s="87"/>
      <c r="E52" s="87"/>
      <c r="F52" s="87"/>
      <c r="G52" s="85"/>
      <c r="H52" s="85"/>
    </row>
    <row r="53" spans="2:8" ht="14.25">
      <c r="B53" s="238"/>
      <c r="C53" s="1"/>
      <c r="D53" s="87"/>
      <c r="E53" s="87"/>
      <c r="F53" s="87"/>
      <c r="G53" s="85"/>
      <c r="H53" s="85"/>
    </row>
    <row r="54" spans="2:8" ht="14.25">
      <c r="B54" s="238"/>
      <c r="C54" s="1"/>
      <c r="D54" s="87"/>
      <c r="E54" s="87"/>
      <c r="F54" s="87"/>
      <c r="G54" s="85"/>
      <c r="H54" s="85"/>
    </row>
    <row r="55" spans="2:8" ht="14.25">
      <c r="B55" s="238"/>
      <c r="C55" s="1"/>
      <c r="D55" s="87"/>
      <c r="E55" s="87"/>
      <c r="F55" s="87"/>
      <c r="G55" s="85"/>
      <c r="H55" s="85"/>
    </row>
    <row r="56" spans="2:8" ht="14.25">
      <c r="B56" s="238"/>
      <c r="C56" s="1"/>
      <c r="D56" s="87"/>
      <c r="E56" s="87"/>
      <c r="F56" s="87"/>
      <c r="G56" s="85"/>
      <c r="H56" s="85"/>
    </row>
    <row r="57" spans="2:8" ht="14.25">
      <c r="B57" s="238"/>
      <c r="C57" s="1"/>
      <c r="D57" s="87"/>
      <c r="E57" s="87"/>
      <c r="F57" s="87"/>
      <c r="G57" s="85"/>
      <c r="H57" s="85"/>
    </row>
    <row r="58" spans="2:8" ht="14.25">
      <c r="B58" s="238"/>
      <c r="C58" s="1"/>
      <c r="D58" s="87"/>
      <c r="E58" s="87"/>
      <c r="F58" s="87"/>
      <c r="G58" s="85"/>
      <c r="H58" s="85"/>
    </row>
    <row r="59" spans="2:8" ht="14.25">
      <c r="B59" s="238"/>
      <c r="C59" s="1"/>
      <c r="D59" s="87"/>
      <c r="E59" s="87"/>
      <c r="F59" s="87"/>
      <c r="G59" s="85"/>
      <c r="H59" s="85"/>
    </row>
    <row r="60" spans="2:8" ht="14.25">
      <c r="B60" s="238"/>
      <c r="C60" s="1"/>
      <c r="D60" s="87"/>
      <c r="E60" s="87"/>
      <c r="F60" s="87"/>
      <c r="G60" s="85"/>
      <c r="H60" s="85"/>
    </row>
    <row r="61" spans="2:8" ht="14.25">
      <c r="B61" s="238"/>
      <c r="C61" s="1"/>
      <c r="D61" s="87"/>
      <c r="E61" s="87"/>
      <c r="F61" s="87"/>
      <c r="G61" s="40"/>
      <c r="H61" s="40"/>
    </row>
    <row r="62" spans="2:8" ht="14.25">
      <c r="B62" s="238"/>
      <c r="C62" s="1"/>
      <c r="D62" s="87"/>
      <c r="E62" s="87"/>
      <c r="F62" s="87"/>
      <c r="G62" s="40"/>
      <c r="H62" s="40"/>
    </row>
    <row r="63" spans="2:8" ht="14.25">
      <c r="B63" s="238"/>
      <c r="C63" s="1"/>
      <c r="D63" s="87"/>
      <c r="E63" s="87"/>
      <c r="F63" s="87"/>
      <c r="G63" s="40"/>
      <c r="H63" s="40"/>
    </row>
    <row r="64" spans="2:8" ht="14.25">
      <c r="B64" s="238"/>
      <c r="C64" s="1"/>
      <c r="D64" s="87"/>
      <c r="E64" s="87"/>
      <c r="F64" s="87"/>
      <c r="G64" s="40"/>
      <c r="H64" s="40"/>
    </row>
    <row r="65" spans="2:8" ht="14.25">
      <c r="B65" s="238"/>
      <c r="C65" s="1"/>
      <c r="D65" s="87"/>
      <c r="E65" s="87"/>
      <c r="F65" s="87"/>
      <c r="G65" s="40"/>
      <c r="H65" s="40"/>
    </row>
    <row r="66" spans="2:8" ht="14.25">
      <c r="B66" s="238"/>
      <c r="C66" s="1"/>
      <c r="D66" s="87"/>
      <c r="E66" s="87"/>
      <c r="F66" s="87"/>
      <c r="G66" s="40"/>
      <c r="H66" s="40"/>
    </row>
    <row r="67" spans="2:8" ht="14.25">
      <c r="B67" s="238"/>
      <c r="C67" s="1"/>
      <c r="D67" s="87"/>
      <c r="E67" s="87"/>
      <c r="F67" s="87"/>
      <c r="G67" s="40"/>
      <c r="H67" s="40"/>
    </row>
    <row r="68" spans="4:6" ht="14.25">
      <c r="D68" s="87"/>
      <c r="E68" s="87"/>
      <c r="F68" s="87"/>
    </row>
    <row r="69" spans="4:6" ht="14.25">
      <c r="D69" s="87"/>
      <c r="E69" s="87"/>
      <c r="F69" s="87"/>
    </row>
    <row r="70" spans="4:6" ht="14.25">
      <c r="D70" s="87"/>
      <c r="E70" s="87"/>
      <c r="F70" s="87"/>
    </row>
    <row r="71" spans="4:6" ht="14.25">
      <c r="D71" s="87"/>
      <c r="E71" s="87"/>
      <c r="F71" s="87"/>
    </row>
    <row r="72" spans="4:6" ht="14.25">
      <c r="D72" s="87"/>
      <c r="E72" s="87"/>
      <c r="F72" s="87"/>
    </row>
    <row r="73" spans="4:6" ht="14.25">
      <c r="D73" s="87"/>
      <c r="E73" s="87"/>
      <c r="F73" s="87"/>
    </row>
    <row r="74" spans="4:6" ht="14.25">
      <c r="D74" s="87"/>
      <c r="E74" s="87"/>
      <c r="F74" s="87"/>
    </row>
    <row r="75" spans="4:6" ht="14.25">
      <c r="D75" s="87"/>
      <c r="E75" s="87"/>
      <c r="F75" s="87"/>
    </row>
    <row r="76" spans="4:6" ht="14.25">
      <c r="D76" s="87"/>
      <c r="E76" s="87"/>
      <c r="F76" s="87"/>
    </row>
    <row r="77" spans="4:6" ht="14.25">
      <c r="D77" s="87"/>
      <c r="E77" s="87"/>
      <c r="F77" s="87"/>
    </row>
    <row r="78" spans="4:6" ht="14.25">
      <c r="D78" s="87"/>
      <c r="E78" s="87"/>
      <c r="F78" s="87"/>
    </row>
    <row r="79" spans="4:6" ht="14.25">
      <c r="D79" s="87"/>
      <c r="E79" s="87"/>
      <c r="F79" s="87"/>
    </row>
    <row r="80" spans="4:6" ht="14.25">
      <c r="D80" s="87"/>
      <c r="E80" s="87"/>
      <c r="F80" s="87"/>
    </row>
    <row r="81" spans="4:6" ht="14.25">
      <c r="D81" s="87"/>
      <c r="E81" s="87"/>
      <c r="F81" s="87"/>
    </row>
    <row r="82" spans="4:6" ht="14.25">
      <c r="D82" s="87"/>
      <c r="E82" s="87"/>
      <c r="F82" s="87"/>
    </row>
    <row r="83" spans="4:6" ht="14.25">
      <c r="D83" s="87"/>
      <c r="E83" s="87"/>
      <c r="F83" s="87"/>
    </row>
    <row r="84" spans="4:6" ht="14.25">
      <c r="D84" s="87"/>
      <c r="E84" s="87"/>
      <c r="F84" s="87"/>
    </row>
    <row r="85" spans="4:6" ht="14.25">
      <c r="D85" s="87"/>
      <c r="E85" s="87"/>
      <c r="F85" s="87"/>
    </row>
    <row r="86" spans="4:6" ht="14.25">
      <c r="D86" s="87"/>
      <c r="E86" s="87"/>
      <c r="F86" s="87"/>
    </row>
    <row r="87" spans="4:6" ht="14.25">
      <c r="D87" s="87"/>
      <c r="E87" s="87"/>
      <c r="F87" s="87"/>
    </row>
    <row r="88" spans="4:6" ht="14.25">
      <c r="D88" s="87"/>
      <c r="E88" s="87"/>
      <c r="F88" s="87"/>
    </row>
    <row r="89" spans="4:6" ht="14.25">
      <c r="D89" s="87"/>
      <c r="E89" s="87"/>
      <c r="F89" s="87"/>
    </row>
    <row r="90" spans="4:6" ht="14.25">
      <c r="D90" s="87"/>
      <c r="E90" s="87"/>
      <c r="F90" s="87"/>
    </row>
    <row r="91" spans="4:6" ht="14.25">
      <c r="D91" s="87"/>
      <c r="E91" s="87"/>
      <c r="F91" s="87"/>
    </row>
    <row r="92" spans="4:6" ht="14.25">
      <c r="D92" s="87"/>
      <c r="E92" s="87"/>
      <c r="F92" s="87"/>
    </row>
    <row r="93" spans="4:6" ht="14.25">
      <c r="D93" s="87"/>
      <c r="E93" s="87"/>
      <c r="F93" s="87"/>
    </row>
    <row r="94" spans="4:6" ht="14.25">
      <c r="D94" s="87"/>
      <c r="E94" s="87"/>
      <c r="F94" s="87"/>
    </row>
    <row r="95" spans="4:6" ht="14.25">
      <c r="D95" s="87"/>
      <c r="E95" s="87"/>
      <c r="F95" s="87"/>
    </row>
    <row r="96" spans="4:6" ht="14.25">
      <c r="D96" s="87"/>
      <c r="E96" s="87"/>
      <c r="F96" s="87"/>
    </row>
    <row r="97" spans="4:6" ht="14.25">
      <c r="D97" s="87"/>
      <c r="E97" s="87"/>
      <c r="F97" s="87"/>
    </row>
    <row r="98" spans="4:6" ht="14.25">
      <c r="D98" s="87"/>
      <c r="E98" s="87"/>
      <c r="F98" s="87"/>
    </row>
    <row r="99" spans="4:6" ht="14.25">
      <c r="D99" s="87"/>
      <c r="E99" s="87"/>
      <c r="F99" s="87"/>
    </row>
    <row r="100" spans="4:6" ht="14.25">
      <c r="D100" s="87"/>
      <c r="E100" s="87"/>
      <c r="F100" s="87"/>
    </row>
    <row r="101" spans="4:6" ht="14.25">
      <c r="D101" s="87"/>
      <c r="E101" s="87"/>
      <c r="F101" s="87"/>
    </row>
    <row r="102" spans="4:6" ht="14.25">
      <c r="D102" s="87"/>
      <c r="E102" s="87"/>
      <c r="F102" s="87"/>
    </row>
    <row r="103" spans="4:6" ht="14.25">
      <c r="D103" s="87"/>
      <c r="E103" s="87"/>
      <c r="F103" s="87"/>
    </row>
    <row r="104" spans="4:6" ht="14.25">
      <c r="D104" s="87"/>
      <c r="E104" s="87"/>
      <c r="F104" s="87"/>
    </row>
    <row r="105" spans="4:6" ht="14.25">
      <c r="D105" s="87"/>
      <c r="E105" s="87"/>
      <c r="F105" s="87"/>
    </row>
    <row r="106" spans="4:6" ht="14.25">
      <c r="D106" s="87"/>
      <c r="E106" s="87"/>
      <c r="F106" s="87"/>
    </row>
    <row r="107" spans="4:6" ht="14.25">
      <c r="D107" s="87"/>
      <c r="E107" s="87"/>
      <c r="F107" s="87"/>
    </row>
    <row r="108" spans="4:6" ht="14.25">
      <c r="D108" s="87"/>
      <c r="E108" s="87"/>
      <c r="F108" s="87"/>
    </row>
    <row r="109" spans="4:6" ht="14.25">
      <c r="D109" s="87"/>
      <c r="E109" s="87"/>
      <c r="F109" s="87"/>
    </row>
    <row r="110" spans="4:6" ht="14.25">
      <c r="D110" s="87"/>
      <c r="E110" s="87"/>
      <c r="F110" s="87"/>
    </row>
    <row r="111" spans="4:6" ht="14.25">
      <c r="D111" s="87"/>
      <c r="E111" s="87"/>
      <c r="F111" s="87"/>
    </row>
    <row r="112" spans="4:6" ht="14.25">
      <c r="D112" s="87"/>
      <c r="E112" s="87"/>
      <c r="F112" s="87"/>
    </row>
    <row r="113" spans="4:6" ht="14.25">
      <c r="D113" s="87"/>
      <c r="E113" s="87"/>
      <c r="F113" s="87"/>
    </row>
    <row r="114" spans="4:6" ht="14.25">
      <c r="D114" s="87"/>
      <c r="E114" s="87"/>
      <c r="F114" s="87"/>
    </row>
    <row r="115" spans="4:6" ht="14.25">
      <c r="D115" s="87"/>
      <c r="E115" s="87"/>
      <c r="F115" s="87"/>
    </row>
    <row r="116" spans="4:6" ht="14.25">
      <c r="D116" s="87"/>
      <c r="E116" s="87"/>
      <c r="F116" s="87"/>
    </row>
    <row r="117" spans="4:6" ht="14.25">
      <c r="D117" s="87"/>
      <c r="E117" s="87"/>
      <c r="F117" s="87"/>
    </row>
    <row r="118" spans="4:6" ht="14.25">
      <c r="D118" s="87"/>
      <c r="E118" s="87"/>
      <c r="F118" s="87"/>
    </row>
    <row r="119" spans="4:6" ht="14.25">
      <c r="D119" s="87"/>
      <c r="E119" s="87"/>
      <c r="F119" s="87"/>
    </row>
    <row r="120" spans="4:6" ht="14.25">
      <c r="D120" s="87"/>
      <c r="E120" s="87"/>
      <c r="F120" s="87"/>
    </row>
    <row r="121" spans="4:6" ht="14.25">
      <c r="D121" s="87"/>
      <c r="E121" s="87"/>
      <c r="F121" s="87"/>
    </row>
    <row r="122" spans="4:6" ht="14.25">
      <c r="D122" s="87"/>
      <c r="E122" s="87"/>
      <c r="F122" s="87"/>
    </row>
    <row r="123" spans="4:6" ht="14.25">
      <c r="D123" s="87"/>
      <c r="E123" s="87"/>
      <c r="F123" s="87"/>
    </row>
    <row r="124" spans="4:6" ht="14.25">
      <c r="D124" s="87"/>
      <c r="E124" s="87"/>
      <c r="F124" s="87"/>
    </row>
    <row r="125" spans="4:6" ht="14.25">
      <c r="D125" s="87"/>
      <c r="E125" s="87"/>
      <c r="F125" s="87"/>
    </row>
    <row r="126" spans="4:6" ht="14.25">
      <c r="D126" s="87"/>
      <c r="E126" s="87"/>
      <c r="F126" s="87"/>
    </row>
    <row r="127" spans="4:6" ht="14.25">
      <c r="D127" s="87"/>
      <c r="E127" s="87"/>
      <c r="F127" s="87"/>
    </row>
    <row r="128" spans="4:6" ht="14.25">
      <c r="D128" s="87"/>
      <c r="E128" s="87"/>
      <c r="F128" s="87"/>
    </row>
    <row r="129" spans="4:6" ht="14.25">
      <c r="D129" s="87"/>
      <c r="E129" s="87"/>
      <c r="F129" s="87"/>
    </row>
    <row r="130" spans="4:6" ht="14.25">
      <c r="D130" s="87"/>
      <c r="E130" s="87"/>
      <c r="F130" s="87"/>
    </row>
    <row r="131" spans="4:6" ht="14.25">
      <c r="D131" s="87"/>
      <c r="E131" s="87"/>
      <c r="F131" s="87"/>
    </row>
    <row r="132" spans="4:6" ht="14.25">
      <c r="D132" s="87"/>
      <c r="E132" s="87"/>
      <c r="F132" s="87"/>
    </row>
    <row r="133" spans="4:6" ht="14.25">
      <c r="D133" s="87"/>
      <c r="E133" s="87"/>
      <c r="F133" s="87"/>
    </row>
    <row r="134" spans="4:6" ht="14.25">
      <c r="D134" s="87"/>
      <c r="E134" s="87"/>
      <c r="F134" s="87"/>
    </row>
    <row r="135" spans="4:6" ht="14.25">
      <c r="D135" s="87"/>
      <c r="E135" s="87"/>
      <c r="F135" s="87"/>
    </row>
    <row r="136" spans="4:6" ht="14.25">
      <c r="D136" s="87"/>
      <c r="E136" s="87"/>
      <c r="F136" s="87"/>
    </row>
    <row r="137" spans="4:6" ht="14.25">
      <c r="D137" s="87"/>
      <c r="E137" s="87"/>
      <c r="F137" s="87"/>
    </row>
    <row r="138" spans="4:6" ht="14.25">
      <c r="D138" s="87"/>
      <c r="E138" s="87"/>
      <c r="F138" s="87"/>
    </row>
    <row r="139" spans="4:6" ht="14.25">
      <c r="D139" s="87"/>
      <c r="E139" s="87"/>
      <c r="F139" s="87"/>
    </row>
    <row r="140" spans="4:6" ht="14.25">
      <c r="D140" s="87"/>
      <c r="E140" s="87"/>
      <c r="F140" s="87"/>
    </row>
    <row r="141" spans="4:6" ht="14.25">
      <c r="D141" s="87"/>
      <c r="E141" s="87"/>
      <c r="F141" s="87"/>
    </row>
    <row r="142" spans="4:6" ht="14.25">
      <c r="D142" s="87"/>
      <c r="E142" s="87"/>
      <c r="F142" s="87"/>
    </row>
    <row r="143" spans="4:6" ht="14.25">
      <c r="D143" s="87"/>
      <c r="E143" s="87"/>
      <c r="F143" s="87"/>
    </row>
    <row r="144" spans="4:6" ht="14.25">
      <c r="D144" s="87"/>
      <c r="E144" s="87"/>
      <c r="F144" s="87"/>
    </row>
    <row r="145" spans="4:6" ht="14.25">
      <c r="D145" s="87"/>
      <c r="E145" s="87"/>
      <c r="F145" s="87"/>
    </row>
    <row r="146" spans="4:6" ht="14.25">
      <c r="D146" s="87"/>
      <c r="E146" s="87"/>
      <c r="F146" s="87"/>
    </row>
    <row r="147" spans="4:6" ht="14.25">
      <c r="D147" s="87"/>
      <c r="E147" s="87"/>
      <c r="F147" s="87"/>
    </row>
    <row r="148" spans="4:6" ht="14.25">
      <c r="D148" s="200"/>
      <c r="E148" s="200"/>
      <c r="F148" s="200"/>
    </row>
    <row r="149" spans="4:6" ht="14.25">
      <c r="D149" s="200"/>
      <c r="E149" s="200"/>
      <c r="F149" s="200"/>
    </row>
    <row r="150" spans="4:6" ht="14.25">
      <c r="D150" s="200"/>
      <c r="E150" s="200"/>
      <c r="F150" s="200"/>
    </row>
    <row r="151" spans="4:6" ht="14.25">
      <c r="D151" s="200"/>
      <c r="E151" s="200"/>
      <c r="F151" s="200"/>
    </row>
    <row r="152" spans="4:6" ht="14.25">
      <c r="D152" s="200"/>
      <c r="E152" s="200"/>
      <c r="F152" s="200"/>
    </row>
    <row r="153" spans="4:6" ht="14.25">
      <c r="D153" s="200"/>
      <c r="E153" s="200"/>
      <c r="F153" s="200"/>
    </row>
    <row r="154" spans="4:6" ht="14.25">
      <c r="D154" s="200"/>
      <c r="E154" s="200"/>
      <c r="F154" s="200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03937007874015748" top="0.7874015748031497" bottom="0.7874015748031497" header="0" footer="0"/>
  <pageSetup blackAndWhite="1" horizontalDpi="600" verticalDpi="600" orientation="portrait" paperSize="9" scale="65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4"/>
  <sheetViews>
    <sheetView showGridLines="0" zoomScale="90" zoomScaleNormal="90" zoomScalePageLayoutView="0" workbookViewId="0" topLeftCell="A13">
      <selection activeCell="A1" sqref="A1"/>
    </sheetView>
  </sheetViews>
  <sheetFormatPr defaultColWidth="9.421875" defaultRowHeight="12.75"/>
  <cols>
    <col min="1" max="1" width="2.421875" style="10" customWidth="1"/>
    <col min="2" max="2" width="4.421875" style="10" customWidth="1"/>
    <col min="3" max="3" width="59.8515625" style="4" customWidth="1"/>
    <col min="4" max="5" width="10.57421875" style="29" customWidth="1"/>
    <col min="6" max="6" width="11.7109375" style="29" customWidth="1"/>
    <col min="7" max="7" width="8.7109375" style="10" customWidth="1"/>
    <col min="8" max="8" width="9.28125" style="10" customWidth="1"/>
    <col min="9" max="16384" width="9.421875" style="10" customWidth="1"/>
  </cols>
  <sheetData>
    <row r="1" spans="1:6" s="17" customFormat="1" ht="20.25">
      <c r="A1" s="16" t="s">
        <v>163</v>
      </c>
      <c r="D1" s="41"/>
      <c r="E1" s="41"/>
      <c r="F1" s="41"/>
    </row>
    <row r="2" spans="1:8" s="645" customFormat="1" ht="45">
      <c r="A2" s="142" t="s">
        <v>31</v>
      </c>
      <c r="B2" s="142"/>
      <c r="C2" s="142"/>
      <c r="D2" s="644">
        <v>44713</v>
      </c>
      <c r="E2" s="644">
        <v>44531</v>
      </c>
      <c r="F2" s="644">
        <v>44377</v>
      </c>
      <c r="G2" s="644" t="s">
        <v>397</v>
      </c>
      <c r="H2" s="644" t="s">
        <v>399</v>
      </c>
    </row>
    <row r="3" spans="1:6" s="11" customFormat="1" ht="9.75" customHeight="1">
      <c r="A3" s="3"/>
      <c r="D3" s="406"/>
      <c r="E3" s="537"/>
      <c r="F3" s="201"/>
    </row>
    <row r="4" spans="1:6" s="6" customFormat="1" ht="15" customHeight="1">
      <c r="A4" s="6" t="s">
        <v>164</v>
      </c>
      <c r="D4" s="403"/>
      <c r="E4" s="515"/>
      <c r="F4" s="5"/>
    </row>
    <row r="5" spans="2:8" s="6" customFormat="1" ht="15" customHeight="1">
      <c r="B5" s="6" t="s">
        <v>165</v>
      </c>
      <c r="D5" s="403">
        <v>44543</v>
      </c>
      <c r="E5" s="515">
        <v>37841</v>
      </c>
      <c r="F5" s="5">
        <v>39256</v>
      </c>
      <c r="G5" s="488">
        <v>13.468004890972086</v>
      </c>
      <c r="H5" s="488">
        <v>17.710948442165897</v>
      </c>
    </row>
    <row r="6" spans="1:11" ht="15" customHeight="1">
      <c r="A6" s="8"/>
      <c r="B6" s="8"/>
      <c r="C6" s="12" t="s">
        <v>166</v>
      </c>
      <c r="D6" s="401">
        <v>2789</v>
      </c>
      <c r="E6" s="503">
        <v>1025</v>
      </c>
      <c r="F6" s="40">
        <v>1565</v>
      </c>
      <c r="G6" s="117">
        <v>78.2108626198083</v>
      </c>
      <c r="H6" s="117" t="s">
        <v>442</v>
      </c>
      <c r="I6" s="8"/>
      <c r="J6" s="8"/>
      <c r="K6" s="8"/>
    </row>
    <row r="7" spans="1:11" ht="15" customHeight="1">
      <c r="A7" s="8"/>
      <c r="B7" s="8"/>
      <c r="C7" s="12" t="s">
        <v>167</v>
      </c>
      <c r="D7" s="401">
        <v>21545</v>
      </c>
      <c r="E7" s="503">
        <v>16900</v>
      </c>
      <c r="F7" s="40">
        <v>16832</v>
      </c>
      <c r="G7" s="117">
        <v>28.000237642585546</v>
      </c>
      <c r="H7" s="117">
        <v>27.485207100591722</v>
      </c>
      <c r="I7" s="8"/>
      <c r="J7" s="8"/>
      <c r="K7" s="8"/>
    </row>
    <row r="8" spans="1:11" ht="15" customHeight="1">
      <c r="A8" s="8"/>
      <c r="B8" s="8"/>
      <c r="C8" s="12" t="s">
        <v>168</v>
      </c>
      <c r="D8" s="401">
        <v>17371</v>
      </c>
      <c r="E8" s="503">
        <v>16981</v>
      </c>
      <c r="F8" s="40">
        <v>17904</v>
      </c>
      <c r="G8" s="117">
        <v>-2.976988382484358</v>
      </c>
      <c r="H8" s="117">
        <v>2.2966845297685667</v>
      </c>
      <c r="I8" s="8"/>
      <c r="J8" s="8"/>
      <c r="K8" s="8"/>
    </row>
    <row r="9" spans="1:11" ht="15" customHeight="1">
      <c r="A9" s="8"/>
      <c r="B9" s="11"/>
      <c r="C9" s="12" t="s">
        <v>169</v>
      </c>
      <c r="D9" s="401">
        <v>2838</v>
      </c>
      <c r="E9" s="503">
        <v>2935</v>
      </c>
      <c r="F9" s="40">
        <v>2955</v>
      </c>
      <c r="G9" s="117">
        <v>-3.9593908629441676</v>
      </c>
      <c r="H9" s="117">
        <v>-3.3049403747870576</v>
      </c>
      <c r="I9" s="8"/>
      <c r="J9" s="8"/>
      <c r="K9" s="8"/>
    </row>
    <row r="10" spans="1:11" ht="15">
      <c r="A10" s="8"/>
      <c r="B10" s="11"/>
      <c r="C10" s="12"/>
      <c r="D10" s="401"/>
      <c r="E10" s="503"/>
      <c r="F10" s="40"/>
      <c r="G10" s="109"/>
      <c r="H10" s="8"/>
      <c r="I10" s="8"/>
      <c r="J10" s="8"/>
      <c r="K10" s="8"/>
    </row>
    <row r="11" spans="3:8" s="652" customFormat="1" ht="45">
      <c r="C11" s="653"/>
      <c r="D11" s="659" t="s">
        <v>393</v>
      </c>
      <c r="E11" s="659" t="s">
        <v>37</v>
      </c>
      <c r="F11" s="659" t="s">
        <v>36</v>
      </c>
      <c r="G11" s="644" t="s">
        <v>395</v>
      </c>
      <c r="H11" s="644" t="s">
        <v>394</v>
      </c>
    </row>
    <row r="12" spans="1:11" ht="15">
      <c r="A12" s="31" t="s">
        <v>170</v>
      </c>
      <c r="B12" s="8"/>
      <c r="C12" s="8"/>
      <c r="D12" s="522"/>
      <c r="E12" s="40"/>
      <c r="F12" s="583"/>
      <c r="G12" s="427"/>
      <c r="H12" s="225"/>
      <c r="I12" s="8"/>
      <c r="J12" s="8"/>
      <c r="K12" s="8"/>
    </row>
    <row r="13" spans="2:8" s="6" customFormat="1" ht="15">
      <c r="B13" s="6" t="s">
        <v>171</v>
      </c>
      <c r="D13" s="486">
        <v>-124</v>
      </c>
      <c r="E13" s="5">
        <v>244</v>
      </c>
      <c r="F13" s="586">
        <v>-23</v>
      </c>
      <c r="G13" s="269" t="s">
        <v>141</v>
      </c>
      <c r="H13" s="40" t="s">
        <v>443</v>
      </c>
    </row>
    <row r="14" spans="3:8" s="6" customFormat="1" ht="15">
      <c r="C14" s="695" t="s">
        <v>425</v>
      </c>
      <c r="D14" s="486"/>
      <c r="E14" s="5"/>
      <c r="F14" s="586"/>
      <c r="G14" s="269"/>
      <c r="H14" s="40"/>
    </row>
    <row r="15" spans="1:11" ht="14.25">
      <c r="A15" s="8"/>
      <c r="B15" s="8"/>
      <c r="C15" s="696" t="s">
        <v>426</v>
      </c>
      <c r="D15" s="329">
        <v>-1439</v>
      </c>
      <c r="E15" s="44">
        <v>-206</v>
      </c>
      <c r="F15" s="587">
        <v>-107</v>
      </c>
      <c r="G15" s="269" t="s">
        <v>443</v>
      </c>
      <c r="H15" s="40" t="s">
        <v>443</v>
      </c>
      <c r="I15" s="8"/>
      <c r="J15" s="8"/>
      <c r="K15" s="8"/>
    </row>
    <row r="16" spans="1:11" ht="14.25">
      <c r="A16" s="8"/>
      <c r="B16" s="8"/>
      <c r="C16" s="696" t="s">
        <v>427</v>
      </c>
      <c r="D16" s="329">
        <v>66</v>
      </c>
      <c r="E16" s="44">
        <v>-163</v>
      </c>
      <c r="F16" s="587">
        <v>0</v>
      </c>
      <c r="G16" s="269" t="s">
        <v>141</v>
      </c>
      <c r="H16" s="40" t="s">
        <v>141</v>
      </c>
      <c r="I16" s="8"/>
      <c r="J16" s="8"/>
      <c r="K16" s="374"/>
    </row>
    <row r="17" spans="1:11" ht="14.25">
      <c r="A17" s="8"/>
      <c r="B17" s="8"/>
      <c r="C17" s="696" t="s">
        <v>428</v>
      </c>
      <c r="D17" s="329">
        <v>92</v>
      </c>
      <c r="E17" s="44">
        <v>19</v>
      </c>
      <c r="F17" s="587">
        <v>4</v>
      </c>
      <c r="G17" s="269" t="s">
        <v>442</v>
      </c>
      <c r="H17" s="40" t="s">
        <v>442</v>
      </c>
      <c r="I17" s="8"/>
      <c r="J17" s="8"/>
      <c r="K17" s="8"/>
    </row>
    <row r="18" spans="1:11" ht="15">
      <c r="A18" s="8"/>
      <c r="B18" s="8"/>
      <c r="C18" s="695" t="s">
        <v>429</v>
      </c>
      <c r="D18" s="329"/>
      <c r="E18" s="44"/>
      <c r="F18" s="587"/>
      <c r="G18" s="269"/>
      <c r="H18" s="40"/>
      <c r="I18" s="8"/>
      <c r="J18" s="8"/>
      <c r="K18" s="8"/>
    </row>
    <row r="19" spans="2:8" ht="14.25">
      <c r="B19" s="8"/>
      <c r="C19" s="696" t="s">
        <v>430</v>
      </c>
      <c r="D19" s="329">
        <v>-1</v>
      </c>
      <c r="E19" s="44">
        <v>0</v>
      </c>
      <c r="F19" s="587">
        <v>2</v>
      </c>
      <c r="G19" s="269" t="s">
        <v>141</v>
      </c>
      <c r="H19" s="40" t="s">
        <v>141</v>
      </c>
    </row>
    <row r="20" spans="2:8" ht="14.25">
      <c r="B20" s="8"/>
      <c r="C20" s="696" t="s">
        <v>431</v>
      </c>
      <c r="D20" s="329">
        <v>-82</v>
      </c>
      <c r="E20" s="44">
        <v>118</v>
      </c>
      <c r="F20" s="587">
        <v>4</v>
      </c>
      <c r="G20" s="269" t="s">
        <v>141</v>
      </c>
      <c r="H20" s="40" t="s">
        <v>141</v>
      </c>
    </row>
    <row r="21" spans="2:8" ht="14.25">
      <c r="B21" s="8"/>
      <c r="C21" s="696" t="s">
        <v>432</v>
      </c>
      <c r="D21" s="329">
        <v>-7</v>
      </c>
      <c r="E21" s="44">
        <v>-35</v>
      </c>
      <c r="F21" s="587">
        <v>-4</v>
      </c>
      <c r="G21" s="269">
        <v>80</v>
      </c>
      <c r="H21" s="40">
        <v>-75</v>
      </c>
    </row>
    <row r="22" spans="2:8" s="6" customFormat="1" ht="15">
      <c r="B22" s="6" t="s">
        <v>176</v>
      </c>
      <c r="D22" s="486">
        <v>-1495</v>
      </c>
      <c r="E22" s="34">
        <v>-23</v>
      </c>
      <c r="F22" s="586">
        <v>-124</v>
      </c>
      <c r="G22" s="269" t="s">
        <v>443</v>
      </c>
      <c r="H22" s="40" t="s">
        <v>443</v>
      </c>
    </row>
    <row r="23" spans="2:8" ht="14.25">
      <c r="B23" s="8"/>
      <c r="C23" s="1"/>
      <c r="D23" s="329"/>
      <c r="E23" s="40"/>
      <c r="F23" s="587"/>
      <c r="G23" s="269"/>
      <c r="H23" s="8"/>
    </row>
    <row r="24" spans="2:8" s="6" customFormat="1" ht="15">
      <c r="B24" s="6" t="s">
        <v>177</v>
      </c>
      <c r="D24" s="486">
        <v>-210</v>
      </c>
      <c r="E24" s="34">
        <v>386</v>
      </c>
      <c r="F24" s="586">
        <v>221</v>
      </c>
      <c r="G24" s="269" t="s">
        <v>141</v>
      </c>
      <c r="H24" s="40" t="s">
        <v>141</v>
      </c>
    </row>
    <row r="25" spans="2:8" ht="14.25">
      <c r="B25" s="8"/>
      <c r="C25" s="8" t="s">
        <v>172</v>
      </c>
      <c r="D25" s="329">
        <v>-2072</v>
      </c>
      <c r="E25" s="44">
        <v>-118</v>
      </c>
      <c r="F25" s="587">
        <v>-326</v>
      </c>
      <c r="G25" s="269" t="s">
        <v>443</v>
      </c>
      <c r="H25" s="40" t="s">
        <v>443</v>
      </c>
    </row>
    <row r="26" spans="2:8" ht="14.25">
      <c r="B26" s="8"/>
      <c r="C26" s="8" t="s">
        <v>173</v>
      </c>
      <c r="D26" s="329">
        <v>-177</v>
      </c>
      <c r="E26" s="44">
        <v>-78</v>
      </c>
      <c r="F26" s="587">
        <v>-149</v>
      </c>
      <c r="G26" s="269" t="s">
        <v>443</v>
      </c>
      <c r="H26" s="40">
        <v>-18.791946308724828</v>
      </c>
    </row>
    <row r="27" spans="2:8" ht="14.25">
      <c r="B27" s="8"/>
      <c r="C27" s="8" t="s">
        <v>174</v>
      </c>
      <c r="D27" s="329">
        <v>162</v>
      </c>
      <c r="E27" s="44">
        <v>25</v>
      </c>
      <c r="F27" s="587">
        <v>40</v>
      </c>
      <c r="G27" s="269" t="s">
        <v>442</v>
      </c>
      <c r="H27" s="40" t="s">
        <v>442</v>
      </c>
    </row>
    <row r="28" spans="2:8" ht="14.25">
      <c r="B28" s="8"/>
      <c r="C28" s="8" t="s">
        <v>175</v>
      </c>
      <c r="D28" s="329">
        <v>7</v>
      </c>
      <c r="E28" s="44">
        <v>6</v>
      </c>
      <c r="F28" s="587">
        <v>4</v>
      </c>
      <c r="G28" s="269">
        <v>16.666666666666675</v>
      </c>
      <c r="H28" s="40">
        <v>75</v>
      </c>
    </row>
    <row r="29" spans="2:8" s="6" customFormat="1" ht="15">
      <c r="B29" s="6" t="s">
        <v>178</v>
      </c>
      <c r="D29" s="486">
        <v>-2290</v>
      </c>
      <c r="E29" s="34">
        <v>221</v>
      </c>
      <c r="F29" s="586">
        <v>-210</v>
      </c>
      <c r="G29" s="269" t="s">
        <v>141</v>
      </c>
      <c r="H29" s="40" t="s">
        <v>443</v>
      </c>
    </row>
    <row r="30" spans="2:7" ht="14.25">
      <c r="B30" s="8"/>
      <c r="C30" s="1"/>
      <c r="D30" s="145"/>
      <c r="E30" s="145"/>
      <c r="F30" s="584"/>
      <c r="G30" s="225"/>
    </row>
    <row r="31" spans="2:7" ht="14.25">
      <c r="B31" s="8"/>
      <c r="C31" s="1"/>
      <c r="D31" s="145"/>
      <c r="E31" s="145"/>
      <c r="F31" s="584"/>
      <c r="G31" s="8"/>
    </row>
    <row r="32" spans="2:6" s="89" customFormat="1" ht="12.75">
      <c r="B32" s="246" t="s">
        <v>120</v>
      </c>
      <c r="C32" s="246" t="s">
        <v>121</v>
      </c>
      <c r="D32" s="330"/>
      <c r="E32" s="330"/>
      <c r="F32" s="247"/>
    </row>
    <row r="33" spans="2:7" ht="14.25">
      <c r="B33" s="8"/>
      <c r="C33" s="1"/>
      <c r="D33" s="109"/>
      <c r="E33" s="109"/>
      <c r="F33" s="40"/>
      <c r="G33" s="8"/>
    </row>
    <row r="34" spans="2:7" ht="14.25">
      <c r="B34" s="8"/>
      <c r="C34" s="1"/>
      <c r="D34" s="109"/>
      <c r="E34" s="109"/>
      <c r="F34" s="40"/>
      <c r="G34" s="8"/>
    </row>
    <row r="35" spans="2:7" ht="14.25">
      <c r="B35" s="8"/>
      <c r="C35" s="1"/>
      <c r="D35" s="109"/>
      <c r="E35" s="109"/>
      <c r="F35" s="40"/>
      <c r="G35" s="8"/>
    </row>
    <row r="36" spans="4:6" ht="14.25">
      <c r="D36" s="109"/>
      <c r="E36" s="109"/>
      <c r="F36" s="40"/>
    </row>
    <row r="37" spans="4:6" ht="14.25">
      <c r="D37" s="109"/>
      <c r="E37" s="109"/>
      <c r="F37" s="40"/>
    </row>
    <row r="38" spans="4:6" ht="14.25">
      <c r="D38" s="109"/>
      <c r="E38" s="109"/>
      <c r="F38" s="40"/>
    </row>
    <row r="39" spans="4:6" ht="14.25">
      <c r="D39" s="109"/>
      <c r="E39" s="109"/>
      <c r="F39" s="40"/>
    </row>
    <row r="40" spans="4:6" ht="14.25">
      <c r="D40" s="109"/>
      <c r="E40" s="109"/>
      <c r="F40" s="40"/>
    </row>
    <row r="41" spans="4:6" ht="14.25">
      <c r="D41" s="109"/>
      <c r="E41" s="109"/>
      <c r="F41" s="40"/>
    </row>
    <row r="42" spans="4:6" ht="14.25">
      <c r="D42" s="109"/>
      <c r="E42" s="109"/>
      <c r="F42" s="40"/>
    </row>
    <row r="43" spans="4:6" ht="14.25">
      <c r="D43" s="109"/>
      <c r="E43" s="109"/>
      <c r="F43" s="40"/>
    </row>
    <row r="44" spans="4:6" ht="14.25">
      <c r="D44" s="87"/>
      <c r="E44" s="87"/>
      <c r="F44" s="40"/>
    </row>
    <row r="45" spans="4:6" ht="14.25">
      <c r="D45" s="87"/>
      <c r="E45" s="87"/>
      <c r="F45" s="40"/>
    </row>
    <row r="46" spans="4:6" ht="14.25">
      <c r="D46" s="87"/>
      <c r="E46" s="87"/>
      <c r="F46" s="40"/>
    </row>
    <row r="47" spans="4:6" ht="14.25">
      <c r="D47" s="87"/>
      <c r="E47" s="87"/>
      <c r="F47" s="40"/>
    </row>
    <row r="48" spans="4:6" ht="14.25">
      <c r="D48" s="87"/>
      <c r="E48" s="87"/>
      <c r="F48" s="40"/>
    </row>
    <row r="49" spans="4:6" ht="14.25">
      <c r="D49" s="87"/>
      <c r="E49" s="87"/>
      <c r="F49" s="40"/>
    </row>
    <row r="50" spans="4:6" ht="14.25">
      <c r="D50" s="87"/>
      <c r="E50" s="87"/>
      <c r="F50" s="40"/>
    </row>
    <row r="51" spans="4:6" ht="14.25">
      <c r="D51" s="87"/>
      <c r="E51" s="87"/>
      <c r="F51" s="40"/>
    </row>
    <row r="52" spans="4:6" ht="14.25">
      <c r="D52" s="87"/>
      <c r="E52" s="87"/>
      <c r="F52" s="40"/>
    </row>
    <row r="53" spans="4:6" ht="14.25">
      <c r="D53" s="87"/>
      <c r="E53" s="87"/>
      <c r="F53" s="40"/>
    </row>
    <row r="54" spans="4:6" ht="14.25">
      <c r="D54" s="87"/>
      <c r="E54" s="87"/>
      <c r="F54" s="40"/>
    </row>
    <row r="55" spans="4:6" ht="14.25">
      <c r="D55" s="87"/>
      <c r="E55" s="87"/>
      <c r="F55" s="40"/>
    </row>
    <row r="56" spans="4:6" ht="14.25">
      <c r="D56" s="87"/>
      <c r="E56" s="87"/>
      <c r="F56" s="40"/>
    </row>
    <row r="57" spans="4:6" ht="14.25">
      <c r="D57" s="87"/>
      <c r="E57" s="87"/>
      <c r="F57" s="40"/>
    </row>
    <row r="58" spans="4:6" ht="14.25">
      <c r="D58" s="87"/>
      <c r="E58" s="87"/>
      <c r="F58" s="40"/>
    </row>
    <row r="59" spans="4:6" ht="14.25">
      <c r="D59" s="87"/>
      <c r="E59" s="87"/>
      <c r="F59" s="40"/>
    </row>
    <row r="60" spans="4:6" ht="14.25">
      <c r="D60" s="87"/>
      <c r="E60" s="87"/>
      <c r="F60" s="40"/>
    </row>
    <row r="61" spans="4:6" ht="14.25">
      <c r="D61" s="87"/>
      <c r="E61" s="87"/>
      <c r="F61" s="40"/>
    </row>
    <row r="62" spans="4:6" ht="14.25">
      <c r="D62" s="87"/>
      <c r="E62" s="87"/>
      <c r="F62" s="40"/>
    </row>
    <row r="63" spans="4:6" ht="14.25">
      <c r="D63" s="87"/>
      <c r="E63" s="87"/>
      <c r="F63" s="40"/>
    </row>
    <row r="64" spans="4:6" ht="14.25">
      <c r="D64" s="87"/>
      <c r="E64" s="87"/>
      <c r="F64" s="40"/>
    </row>
    <row r="65" spans="4:6" ht="14.25">
      <c r="D65" s="87"/>
      <c r="E65" s="87"/>
      <c r="F65" s="40"/>
    </row>
    <row r="66" spans="4:6" ht="14.25">
      <c r="D66" s="87"/>
      <c r="E66" s="87"/>
      <c r="F66" s="40"/>
    </row>
    <row r="67" spans="4:6" ht="14.25">
      <c r="D67" s="87"/>
      <c r="E67" s="87"/>
      <c r="F67" s="40"/>
    </row>
    <row r="68" spans="4:6" ht="14.25">
      <c r="D68" s="87"/>
      <c r="E68" s="87"/>
      <c r="F68" s="40"/>
    </row>
    <row r="69" spans="4:6" ht="14.25">
      <c r="D69" s="87"/>
      <c r="E69" s="87"/>
      <c r="F69" s="40"/>
    </row>
    <row r="70" spans="4:6" ht="14.25">
      <c r="D70" s="87"/>
      <c r="E70" s="87"/>
      <c r="F70" s="40"/>
    </row>
    <row r="71" spans="4:6" ht="14.25">
      <c r="D71" s="87"/>
      <c r="E71" s="87"/>
      <c r="F71" s="40"/>
    </row>
    <row r="72" spans="4:6" ht="14.25">
      <c r="D72" s="87"/>
      <c r="E72" s="87"/>
      <c r="F72" s="40"/>
    </row>
    <row r="73" spans="4:6" ht="14.25">
      <c r="D73" s="87"/>
      <c r="E73" s="87"/>
      <c r="F73" s="40"/>
    </row>
    <row r="74" spans="4:6" ht="14.25">
      <c r="D74" s="87"/>
      <c r="E74" s="87"/>
      <c r="F74" s="40"/>
    </row>
    <row r="75" spans="4:6" ht="14.25">
      <c r="D75" s="87"/>
      <c r="E75" s="87"/>
      <c r="F75" s="40"/>
    </row>
    <row r="76" spans="4:6" ht="14.25">
      <c r="D76" s="87"/>
      <c r="E76" s="87"/>
      <c r="F76" s="40"/>
    </row>
    <row r="77" spans="4:6" ht="14.25">
      <c r="D77" s="87"/>
      <c r="E77" s="87"/>
      <c r="F77" s="40"/>
    </row>
    <row r="78" spans="4:6" ht="14.25">
      <c r="D78" s="87"/>
      <c r="E78" s="87"/>
      <c r="F78" s="40"/>
    </row>
    <row r="79" spans="4:6" ht="14.25">
      <c r="D79" s="87"/>
      <c r="E79" s="87"/>
      <c r="F79" s="40"/>
    </row>
    <row r="80" spans="4:6" ht="14.25">
      <c r="D80" s="87"/>
      <c r="E80" s="87"/>
      <c r="F80" s="40"/>
    </row>
    <row r="81" spans="4:6" ht="14.25">
      <c r="D81" s="87"/>
      <c r="E81" s="87"/>
      <c r="F81" s="40"/>
    </row>
    <row r="82" spans="4:6" ht="14.25">
      <c r="D82" s="87"/>
      <c r="E82" s="87"/>
      <c r="F82" s="40"/>
    </row>
    <row r="83" spans="4:6" ht="14.25">
      <c r="D83" s="87"/>
      <c r="E83" s="87"/>
      <c r="F83" s="40"/>
    </row>
    <row r="84" spans="4:6" ht="14.25">
      <c r="D84" s="87"/>
      <c r="E84" s="87"/>
      <c r="F84" s="40"/>
    </row>
    <row r="85" spans="4:6" ht="14.25">
      <c r="D85" s="87"/>
      <c r="E85" s="87"/>
      <c r="F85" s="40"/>
    </row>
    <row r="86" spans="4:6" ht="14.25">
      <c r="D86" s="87"/>
      <c r="E86" s="87"/>
      <c r="F86" s="40"/>
    </row>
    <row r="87" spans="4:6" ht="14.25">
      <c r="D87" s="87"/>
      <c r="E87" s="87"/>
      <c r="F87" s="40"/>
    </row>
    <row r="88" spans="4:6" ht="14.25">
      <c r="D88" s="87"/>
      <c r="E88" s="87"/>
      <c r="F88" s="40"/>
    </row>
    <row r="89" spans="4:6" ht="14.25">
      <c r="D89" s="87"/>
      <c r="E89" s="87"/>
      <c r="F89" s="40"/>
    </row>
    <row r="90" spans="4:6" ht="14.25">
      <c r="D90" s="87"/>
      <c r="E90" s="87"/>
      <c r="F90" s="40"/>
    </row>
    <row r="91" spans="4:6" ht="14.25">
      <c r="D91" s="87"/>
      <c r="E91" s="87"/>
      <c r="F91" s="40"/>
    </row>
    <row r="92" spans="4:6" ht="14.25">
      <c r="D92" s="87"/>
      <c r="E92" s="87"/>
      <c r="F92" s="40"/>
    </row>
    <row r="93" spans="4:6" ht="14.25">
      <c r="D93" s="87"/>
      <c r="E93" s="87"/>
      <c r="F93" s="40"/>
    </row>
    <row r="94" spans="4:6" ht="14.25">
      <c r="D94" s="87"/>
      <c r="E94" s="87"/>
      <c r="F94" s="40"/>
    </row>
    <row r="95" spans="4:6" ht="14.25">
      <c r="D95" s="87"/>
      <c r="E95" s="87"/>
      <c r="F95" s="40"/>
    </row>
    <row r="96" spans="4:6" ht="14.25">
      <c r="D96" s="87"/>
      <c r="E96" s="87"/>
      <c r="F96" s="40"/>
    </row>
    <row r="97" spans="4:6" ht="14.25">
      <c r="D97" s="87"/>
      <c r="E97" s="87"/>
      <c r="F97" s="40"/>
    </row>
    <row r="98" spans="4:6" ht="14.25">
      <c r="D98" s="87"/>
      <c r="E98" s="87"/>
      <c r="F98" s="40"/>
    </row>
    <row r="99" spans="4:6" ht="14.25">
      <c r="D99" s="87"/>
      <c r="E99" s="87"/>
      <c r="F99" s="40"/>
    </row>
    <row r="100" spans="4:6" ht="14.25">
      <c r="D100" s="87"/>
      <c r="E100" s="87"/>
      <c r="F100" s="40"/>
    </row>
    <row r="101" spans="4:6" ht="14.25">
      <c r="D101" s="87"/>
      <c r="E101" s="87"/>
      <c r="F101" s="40"/>
    </row>
    <row r="102" spans="4:6" ht="14.25">
      <c r="D102" s="87"/>
      <c r="E102" s="87"/>
      <c r="F102" s="40"/>
    </row>
    <row r="103" spans="4:6" ht="14.25">
      <c r="D103" s="87"/>
      <c r="E103" s="87"/>
      <c r="F103" s="40"/>
    </row>
    <row r="104" spans="4:6" ht="14.25">
      <c r="D104" s="87"/>
      <c r="E104" s="87"/>
      <c r="F104" s="40"/>
    </row>
    <row r="105" spans="4:6" ht="14.25">
      <c r="D105" s="87"/>
      <c r="E105" s="87"/>
      <c r="F105" s="40"/>
    </row>
    <row r="106" spans="4:6" ht="14.25">
      <c r="D106" s="87"/>
      <c r="E106" s="87"/>
      <c r="F106" s="40"/>
    </row>
    <row r="107" spans="4:6" ht="14.25">
      <c r="D107" s="87"/>
      <c r="E107" s="87"/>
      <c r="F107" s="40"/>
    </row>
    <row r="108" spans="4:6" ht="14.25">
      <c r="D108" s="87"/>
      <c r="E108" s="87"/>
      <c r="F108" s="40"/>
    </row>
    <row r="109" spans="4:6" ht="14.25">
      <c r="D109" s="87"/>
      <c r="E109" s="87"/>
      <c r="F109" s="40"/>
    </row>
    <row r="110" spans="4:6" ht="14.25">
      <c r="D110" s="87"/>
      <c r="E110" s="87"/>
      <c r="F110" s="40"/>
    </row>
    <row r="111" spans="4:6" ht="14.25">
      <c r="D111" s="87"/>
      <c r="E111" s="87"/>
      <c r="F111" s="40"/>
    </row>
    <row r="112" spans="4:6" ht="14.25">
      <c r="D112" s="87"/>
      <c r="E112" s="87"/>
      <c r="F112" s="40"/>
    </row>
    <row r="113" spans="4:6" ht="14.25">
      <c r="D113" s="87"/>
      <c r="E113" s="87"/>
      <c r="F113" s="40"/>
    </row>
    <row r="114" spans="4:6" ht="14.25">
      <c r="D114" s="87"/>
      <c r="E114" s="87"/>
      <c r="F114" s="40"/>
    </row>
    <row r="115" spans="4:6" ht="14.25">
      <c r="D115" s="87"/>
      <c r="E115" s="87"/>
      <c r="F115" s="40"/>
    </row>
    <row r="116" spans="4:6" ht="14.25">
      <c r="D116" s="87"/>
      <c r="E116" s="87"/>
      <c r="F116" s="40"/>
    </row>
    <row r="117" spans="4:6" ht="14.25">
      <c r="D117" s="87"/>
      <c r="E117" s="87"/>
      <c r="F117" s="40"/>
    </row>
    <row r="118" spans="4:6" ht="14.25">
      <c r="D118" s="87"/>
      <c r="E118" s="87"/>
      <c r="F118" s="40"/>
    </row>
    <row r="119" spans="4:6" ht="14.25">
      <c r="D119" s="87"/>
      <c r="E119" s="87"/>
      <c r="F119" s="40"/>
    </row>
    <row r="120" spans="4:6" ht="14.25">
      <c r="D120" s="87"/>
      <c r="E120" s="87"/>
      <c r="F120" s="40"/>
    </row>
    <row r="121" spans="4:6" ht="14.25">
      <c r="D121" s="87"/>
      <c r="E121" s="87"/>
      <c r="F121" s="40"/>
    </row>
    <row r="122" spans="4:6" ht="14.25">
      <c r="D122" s="87"/>
      <c r="E122" s="87"/>
      <c r="F122" s="40"/>
    </row>
    <row r="123" spans="4:6" ht="14.25">
      <c r="D123" s="87"/>
      <c r="E123" s="87"/>
      <c r="F123" s="40"/>
    </row>
    <row r="124" spans="4:6" ht="14.25">
      <c r="D124" s="87"/>
      <c r="E124" s="87"/>
      <c r="F124" s="40"/>
    </row>
    <row r="125" spans="4:6" ht="14.25">
      <c r="D125" s="87"/>
      <c r="E125" s="87"/>
      <c r="F125" s="40"/>
    </row>
    <row r="126" spans="4:6" ht="14.25">
      <c r="D126" s="87"/>
      <c r="E126" s="87"/>
      <c r="F126" s="40"/>
    </row>
    <row r="127" spans="4:6" ht="14.25">
      <c r="D127" s="87"/>
      <c r="E127" s="87"/>
      <c r="F127" s="40"/>
    </row>
    <row r="128" spans="4:6" ht="14.25">
      <c r="D128" s="87"/>
      <c r="E128" s="87"/>
      <c r="F128" s="40"/>
    </row>
    <row r="129" spans="4:6" ht="14.25">
      <c r="D129" s="87"/>
      <c r="E129" s="87"/>
      <c r="F129" s="40"/>
    </row>
    <row r="130" spans="4:6" ht="14.25">
      <c r="D130" s="87"/>
      <c r="E130" s="87"/>
      <c r="F130" s="40"/>
    </row>
    <row r="131" spans="4:6" ht="14.25">
      <c r="D131" s="87"/>
      <c r="E131" s="87"/>
      <c r="F131" s="40"/>
    </row>
    <row r="132" spans="4:6" ht="14.25">
      <c r="D132" s="87"/>
      <c r="E132" s="87"/>
      <c r="F132" s="40"/>
    </row>
    <row r="133" spans="4:6" ht="14.25">
      <c r="D133" s="87"/>
      <c r="E133" s="87"/>
      <c r="F133" s="40"/>
    </row>
    <row r="134" spans="4:6" ht="14.25">
      <c r="D134" s="87"/>
      <c r="E134" s="87"/>
      <c r="F134" s="40"/>
    </row>
    <row r="135" spans="4:6" ht="14.25">
      <c r="D135" s="87"/>
      <c r="E135" s="87"/>
      <c r="F135" s="40"/>
    </row>
    <row r="136" spans="4:6" ht="14.25">
      <c r="D136" s="87"/>
      <c r="E136" s="87"/>
      <c r="F136" s="40"/>
    </row>
    <row r="137" spans="4:6" ht="14.25">
      <c r="D137" s="87"/>
      <c r="E137" s="87"/>
      <c r="F137" s="40"/>
    </row>
    <row r="138" spans="4:6" ht="14.25">
      <c r="D138" s="87"/>
      <c r="E138" s="87"/>
      <c r="F138" s="40"/>
    </row>
    <row r="139" spans="4:6" ht="14.25">
      <c r="D139" s="87"/>
      <c r="E139" s="87"/>
      <c r="F139" s="40"/>
    </row>
    <row r="140" spans="4:6" ht="14.25">
      <c r="D140" s="87"/>
      <c r="E140" s="87"/>
      <c r="F140" s="40"/>
    </row>
    <row r="141" spans="4:6" ht="14.25">
      <c r="D141" s="87"/>
      <c r="E141" s="87"/>
      <c r="F141" s="40"/>
    </row>
    <row r="142" spans="4:6" ht="14.25">
      <c r="D142" s="87"/>
      <c r="E142" s="87"/>
      <c r="F142" s="40"/>
    </row>
    <row r="143" spans="4:6" ht="14.25">
      <c r="D143" s="87"/>
      <c r="E143" s="87"/>
      <c r="F143" s="40"/>
    </row>
    <row r="144" spans="4:6" ht="14.25">
      <c r="D144" s="87"/>
      <c r="E144" s="87"/>
      <c r="F144" s="40"/>
    </row>
    <row r="145" spans="4:6" ht="14.25">
      <c r="D145" s="87"/>
      <c r="E145" s="87"/>
      <c r="F145" s="40"/>
    </row>
    <row r="146" spans="4:6" ht="14.25">
      <c r="D146" s="87"/>
      <c r="E146" s="87"/>
      <c r="F146" s="40"/>
    </row>
    <row r="147" spans="4:6" ht="14.25">
      <c r="D147" s="87"/>
      <c r="E147" s="87"/>
      <c r="F147" s="40"/>
    </row>
    <row r="148" spans="4:6" ht="14.25">
      <c r="D148" s="87"/>
      <c r="E148" s="87"/>
      <c r="F148" s="40"/>
    </row>
    <row r="149" spans="4:6" ht="14.25">
      <c r="D149" s="200"/>
      <c r="E149" s="200"/>
      <c r="F149" s="40"/>
    </row>
    <row r="150" spans="4:6" ht="14.25">
      <c r="D150" s="200"/>
      <c r="E150" s="200"/>
      <c r="F150" s="40"/>
    </row>
    <row r="151" spans="4:6" ht="14.25">
      <c r="D151" s="200"/>
      <c r="E151" s="200"/>
      <c r="F151" s="40"/>
    </row>
    <row r="152" spans="4:6" ht="14.25">
      <c r="D152" s="200"/>
      <c r="E152" s="200"/>
      <c r="F152" s="40"/>
    </row>
    <row r="153" spans="4:6" ht="14.25">
      <c r="D153" s="200"/>
      <c r="E153" s="200"/>
      <c r="F153" s="40"/>
    </row>
    <row r="154" spans="4:6" ht="14.25">
      <c r="D154" s="200"/>
      <c r="E154" s="200"/>
      <c r="F154" s="40"/>
    </row>
  </sheetData>
  <sheetProtection/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Pamela Xing Li EU</dc:creator>
  <cp:keywords/>
  <dc:description/>
  <cp:lastModifiedBy>Sharon Su Huey TAN</cp:lastModifiedBy>
  <dcterms:created xsi:type="dcterms:W3CDTF">2009-09-01T03:31:48Z</dcterms:created>
  <dcterms:modified xsi:type="dcterms:W3CDTF">2022-08-03T10:44:59Z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0x01010077CAB5766BA63B40BCFF55C679EBB7E5</vt:lpwstr>
  </property>
</Properties>
</file>