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32760" windowHeight="15435" tabRatio="879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FVOCI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Mkts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'1.Highlights'!$A$1:$N$39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'12.NPA'!$A$1:$N$60</definedName>
    <definedName name="_xlnm.Print_Area" localSheetId="13">'13.CumulativeAllowances'!$A$1:$K$35</definedName>
    <definedName name="_xlnm.Print_Area" localSheetId="14">'14.Capital'!$A$1:$K$26</definedName>
    <definedName name="_xlnm.Print_Area" localSheetId="15">'15.Mix'!$A$1:$K$36</definedName>
    <definedName name="_xlnm.Print_Area" localSheetId="16">'16.Consumer'!$A$1:$N$17</definedName>
    <definedName name="_xlnm.Print_Area" localSheetId="17">'17.Institutional'!$A$1:$N$17</definedName>
    <definedName name="_xlnm.Print_Area" localSheetId="18">'18.TreasuryMkts'!$A$1:$N$17</definedName>
    <definedName name="_xlnm.Print_Area" localSheetId="19">'19.Others'!$A$1:$N$17</definedName>
    <definedName name="_xlnm.Print_Area" localSheetId="2">'2.PerShare'!$A$1:$N$28</definedName>
    <definedName name="_xlnm.Print_Area" localSheetId="20">'20.S''pore'!$A$1:$N$18</definedName>
    <definedName name="_xlnm.Print_Area" localSheetId="21">'21.HK'!$A$1:$N$18</definedName>
    <definedName name="_xlnm.Print_Area" localSheetId="22">'22.GreaterChina'!$A$1:$N$18</definedName>
    <definedName name="_xlnm.Print_Area" localSheetId="23">'23.SSEA'!$A$1:$N$18</definedName>
    <definedName name="_xlnm.Print_Area" localSheetId="24">'24.ROW'!$A$1:$N$18</definedName>
    <definedName name="_xlnm.Print_Area" localSheetId="26">'25.P&amp;L'!$A$1:$J$29</definedName>
    <definedName name="_xlnm.Print_Area" localSheetId="27">'26.BalSheet'!$A$1:$K$44</definedName>
    <definedName name="_xlnm.Print_Area" localSheetId="28">'27.CashFlow'!$A$1:$F$70</definedName>
    <definedName name="_xlnm.Print_Area" localSheetId="3">'3.NetInterest'!$A$1:$N$34</definedName>
    <definedName name="_xlnm.Print_Area" localSheetId="4">'4.NonInterest'!$A$1:$N$23</definedName>
    <definedName name="_xlnm.Print_Area" localSheetId="5">'5.Expenses'!$A$1:$N$17</definedName>
    <definedName name="_xlnm.Print_Area" localSheetId="6">'6.Allowances'!$A$1:$J$31</definedName>
    <definedName name="_xlnm.Print_Area" localSheetId="7">'7.Loans'!$A$1:$J$36</definedName>
    <definedName name="_xlnm.Print_Area" localSheetId="8">'8.FVOCI'!$A$1:$J$26</definedName>
    <definedName name="_xlnm.Print_Area" localSheetId="9">'9.Deposits'!$A$1:$J$30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<sst xmlns="http://schemas.openxmlformats.org/spreadsheetml/2006/main" count="1167" uniqueCount="455">
  <si>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</si>
  <si>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</si>
  <si>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</si>
  <si>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</si>
  <si>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</si>
  <si>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</si>
  <si>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</si>
  <si>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</si>
  <si>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</si>
  <si>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</si>
  <si>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</si>
  <si>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</si>
  <si>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</si>
  <si>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</si>
  <si>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</si>
  <si>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</si>
  <si>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Interest-bearing liabilities</t>
  </si>
  <si>
    <t>Customer deposits</t>
  </si>
  <si>
    <t>Interest income</t>
  </si>
  <si>
    <t>Interest expense</t>
  </si>
  <si>
    <t>Non-interest income</t>
  </si>
  <si>
    <t>Other income</t>
  </si>
  <si>
    <t>Average rates (%)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</si>
  <si>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</si>
  <si>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</si>
  <si>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</si>
  <si>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</si>
  <si>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</si>
  <si>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</si>
  <si>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</si>
  <si>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</si>
  <si>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</si>
  <si>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</si>
  <si>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</si>
  <si>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</si>
  <si>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Performance highlights</t>
  </si>
  <si>
    <t>Net book value</t>
  </si>
  <si>
    <t>Net profit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</si>
  <si>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</si>
  <si>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</si>
  <si>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</si>
  <si>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</si>
  <si>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</si>
  <si>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</si>
  <si>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</si>
  <si>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</si>
  <si>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</si>
  <si>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</si>
  <si>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</si>
  <si>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</si>
  <si>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</si>
  <si>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</si>
  <si>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</si>
  <si>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</si>
  <si>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</si>
  <si>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</si>
  <si>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</si>
  <si>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</si>
  <si>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</si>
  <si>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</si>
  <si>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</si>
  <si>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</si>
  <si>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</si>
  <si>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</si>
  <si>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</si>
  <si>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Singapore dollar</t>
  </si>
  <si>
    <t>Hong Kong dollar</t>
  </si>
  <si>
    <t>US dollar</t>
  </si>
  <si>
    <t>Unsecured</t>
  </si>
  <si>
    <t>Non-performing assets</t>
  </si>
  <si>
    <t>Other data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</si>
  <si>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</si>
  <si>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</si>
  <si>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</si>
  <si>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</si>
  <si>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</si>
  <si>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</si>
  <si>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</si>
  <si>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</si>
  <si>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</si>
  <si>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</si>
  <si>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</si>
  <si>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</si>
  <si>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Singapore government securities</t>
  </si>
  <si>
    <t>Other government securities</t>
  </si>
  <si>
    <t>Equities</t>
  </si>
  <si>
    <t>Less write-backs for:</t>
  </si>
  <si>
    <t>Add charges for:</t>
  </si>
  <si>
    <t>Net interest income, average balances and rates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</si>
  <si>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</si>
  <si>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</si>
  <si>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</si>
  <si>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</si>
  <si>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</si>
  <si>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</si>
  <si>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</si>
  <si>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</si>
  <si>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Other secured</t>
  </si>
  <si>
    <t>Total NPAs</t>
  </si>
  <si>
    <t>NPLs</t>
  </si>
  <si>
    <t>Other NPAs</t>
  </si>
  <si>
    <t>By period overdue</t>
  </si>
  <si>
    <t>Not overdue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</si>
  <si>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</si>
  <si>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</si>
  <si>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</si>
  <si>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</si>
  <si>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</si>
  <si>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</si>
  <si>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</si>
  <si>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</si>
  <si>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</si>
  <si>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</si>
  <si>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</si>
  <si>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</si>
  <si>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</si>
  <si>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</si>
  <si>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r>
      <t>VaR</t>
    </r>
    <r>
      <rPr>
        <sz val="11"/>
        <rFont val="Arial"/>
        <family val="2"/>
      </rPr>
      <t xml:space="preserve"> - Value at risk</t>
    </r>
  </si>
  <si>
    <t>New NPLs</t>
  </si>
  <si>
    <t>Existing NPLs</t>
  </si>
  <si>
    <r>
      <t>EOP</t>
    </r>
    <r>
      <rPr>
        <sz val="11"/>
        <rFont val="Arial"/>
        <family val="2"/>
      </rPr>
      <t xml:space="preserve"> - End of period</t>
    </r>
  </si>
  <si>
    <t>Group</t>
  </si>
  <si>
    <t>Total allowances for NPAs / NPAs</t>
  </si>
  <si>
    <t>Cumulative loss allowances</t>
  </si>
  <si>
    <t>Gross loans</t>
  </si>
  <si>
    <t>Net loans</t>
  </si>
  <si>
    <t>NPL ratios (NPLs as % of loans)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</si>
  <si>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</si>
  <si>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</si>
  <si>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</si>
  <si>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</si>
  <si>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</si>
  <si>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</si>
  <si>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</si>
  <si>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</si>
  <si>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</si>
  <si>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</si>
  <si>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</si>
  <si>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</si>
  <si>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</si>
  <si>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</si>
  <si>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</si>
  <si>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</si>
  <si>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</si>
  <si>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</si>
  <si>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</si>
  <si>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</si>
  <si>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</si>
  <si>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</si>
  <si>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</si>
  <si>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</si>
  <si>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</si>
  <si>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</si>
  <si>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</si>
  <si>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</si>
  <si>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</si>
  <si>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</si>
  <si>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</si>
  <si>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</si>
  <si>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</si>
  <si>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</si>
  <si>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</si>
  <si>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</si>
  <si>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</si>
  <si>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</si>
  <si>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</si>
  <si>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</si>
  <si>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</si>
  <si>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</si>
  <si>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Data used in net book value per share calculations</t>
  </si>
  <si>
    <t>Number of shares (excluding treasury shares) ('m)</t>
  </si>
  <si>
    <t>Net trading income</t>
  </si>
  <si>
    <t>Net valuation taken to equity</t>
  </si>
  <si>
    <t>Consolidated income statement</t>
  </si>
  <si>
    <t>Consolidated cash flow statement</t>
  </si>
  <si>
    <t>Institutional Banking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</si>
  <si>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</si>
  <si>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</si>
  <si>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</si>
  <si>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</si>
  <si>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</si>
  <si>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</si>
  <si>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</si>
  <si>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</si>
  <si>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</si>
  <si>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</si>
  <si>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</si>
  <si>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</si>
  <si>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 xml:space="preserve">By business unit 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</si>
  <si>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</si>
  <si>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</si>
  <si>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</si>
  <si>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</si>
  <si>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</si>
  <si>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>Consumer Banking/Wealth Management</t>
  </si>
  <si>
    <t>Net book value per share ($)</t>
  </si>
  <si>
    <t>Tier 1 capital</t>
  </si>
  <si>
    <t xml:space="preserve">Total capital </t>
  </si>
  <si>
    <t>Risk-weighted assets</t>
  </si>
  <si>
    <t>Capital Adequacy Ratio (“CAR”) (%)</t>
  </si>
  <si>
    <t>Total</t>
  </si>
  <si>
    <t>Professionals &amp; private individuals 
(excluding housing loans)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</si>
  <si>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</si>
  <si>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</si>
  <si>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</si>
  <si>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</si>
  <si>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</si>
  <si>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</si>
  <si>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</si>
  <si>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</si>
  <si>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</si>
  <si>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</si>
  <si>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</si>
  <si>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</si>
  <si>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</si>
  <si>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</si>
  <si>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</si>
  <si>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</si>
  <si>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</si>
  <si>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</si>
  <si>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</si>
  <si>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Debts issued</t>
  </si>
  <si>
    <t>Total Debts issued</t>
  </si>
  <si>
    <t>Commercial papers</t>
  </si>
  <si>
    <t>Due within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</si>
  <si>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</si>
  <si>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</si>
  <si>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</si>
  <si>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</si>
  <si>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</si>
  <si>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</si>
  <si>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</si>
  <si>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</si>
  <si>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</si>
  <si>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</si>
  <si>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</si>
  <si>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</si>
  <si>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</si>
  <si>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</si>
  <si>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</si>
  <si>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</si>
  <si>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</si>
  <si>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Share of other comprehensive income of associates and joint venture</t>
  </si>
  <si>
    <t>Loan-related</t>
  </si>
  <si>
    <t>1/</t>
  </si>
  <si>
    <t>New NPAs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</si>
  <si>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</si>
  <si>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</si>
  <si>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</si>
  <si>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</si>
  <si>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</si>
  <si>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</si>
  <si>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3rd Qtr 2015</t>
  </si>
  <si>
    <t>Covered bonds</t>
  </si>
  <si>
    <t>4th Qtr 2015</t>
  </si>
  <si>
    <t>Year 2014</t>
  </si>
  <si>
    <t>Year 2015</t>
  </si>
  <si>
    <t>Associates</t>
  </si>
  <si>
    <t>Share of associates' reserve</t>
  </si>
  <si>
    <t>Total regulatory adjustments to Common Equity Tier 1 capital</t>
  </si>
  <si>
    <t>Common Equity Tier 1 capital</t>
  </si>
  <si>
    <t>Of which: Restructured NPAs</t>
  </si>
  <si>
    <t xml:space="preserve">Investment banking 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</si>
  <si>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</si>
  <si>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</si>
  <si>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</si>
  <si>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</si>
  <si>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</si>
  <si>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</si>
  <si>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</si>
  <si>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</si>
  <si>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</si>
  <si>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</si>
  <si>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</si>
  <si>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</si>
  <si>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</si>
  <si>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</si>
  <si>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Debt securities, contingent liabilities &amp; others</t>
  </si>
  <si>
    <t xml:space="preserve">                 The Company</t>
  </si>
  <si>
    <t>Net profit (S$m)</t>
  </si>
  <si>
    <t>Others (including rental income and share of profits or losses of associates)</t>
  </si>
  <si>
    <t>Share of profits or losses of associates</t>
  </si>
  <si>
    <t>Constant-currency change</t>
  </si>
  <si>
    <t>(Increase)/Decrease in:</t>
  </si>
  <si>
    <t>Basic and diluted (average)</t>
  </si>
  <si>
    <t>Basic and diluted</t>
  </si>
  <si>
    <t>Basic and diluted (EOP)</t>
  </si>
  <si>
    <t>Profit before changes in operating assets and liabilities</t>
  </si>
  <si>
    <t>Interest expense on subordinated term debts</t>
  </si>
  <si>
    <t>Other comprehensive income</t>
  </si>
  <si>
    <t>Items that may be reclassified subsequently to 
   income statement:</t>
  </si>
  <si>
    <t>Taxation relating to components of other comprehensive income</t>
  </si>
  <si>
    <t>Fair value change from own credit risk on financial 
   liabilities designated at fair value (net of tax)</t>
  </si>
  <si>
    <t>Item that will not be reclassified to income
   statement:</t>
  </si>
  <si>
    <t>Adjustments for non-cash and other items:</t>
  </si>
  <si>
    <r>
      <t>Expenses</t>
    </r>
    <r>
      <rPr>
        <vertAlign val="superscript"/>
        <sz val="11"/>
        <rFont val="Arial"/>
        <family val="2"/>
      </rPr>
      <t>1/</t>
    </r>
  </si>
  <si>
    <t>Treasury Markets</t>
  </si>
  <si>
    <t>-</t>
  </si>
  <si>
    <t xml:space="preserve">One-time items </t>
  </si>
  <si>
    <t>Net profit including one-time items</t>
  </si>
  <si>
    <t>Cash and cash equivalents at beginning of period</t>
  </si>
  <si>
    <t>Cash and cash equivalents at end of period</t>
  </si>
  <si>
    <t>2/</t>
  </si>
  <si>
    <r>
      <t>By geography</t>
    </r>
    <r>
      <rPr>
        <vertAlign val="superscript"/>
        <sz val="11"/>
        <rFont val="Arial"/>
        <family val="2"/>
      </rPr>
      <t>1/</t>
    </r>
  </si>
  <si>
    <t>nm: Not Meaningful</t>
  </si>
  <si>
    <t>Wealth management</t>
  </si>
  <si>
    <t>1/ Include distributions paid on capital securities classified as equity</t>
  </si>
  <si>
    <t>2/ Cash and cash equivalents refer to cash and non-restricted balances with central banks</t>
  </si>
  <si>
    <r>
      <t xml:space="preserve">Net change in cash and cash equivalents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(1)+(2)+(3)+(4)</t>
    </r>
  </si>
  <si>
    <t>Securities &amp; Others</t>
  </si>
  <si>
    <t>ANZ impact</t>
  </si>
  <si>
    <r>
      <t>By geography</t>
    </r>
    <r>
      <rPr>
        <vertAlign val="superscript"/>
        <sz val="10"/>
        <rFont val="Arial"/>
        <family val="2"/>
      </rPr>
      <t>1/</t>
    </r>
  </si>
  <si>
    <t xml:space="preserve">Within 90 days </t>
  </si>
  <si>
    <t>Over 180 days</t>
  </si>
  <si>
    <t>Translation differences for foreign operations</t>
  </si>
  <si>
    <t>Other comprehensive income of associates</t>
  </si>
  <si>
    <t>Issue of subordinated term debts</t>
  </si>
  <si>
    <t>Not Meaningful</t>
  </si>
  <si>
    <t>nm</t>
  </si>
  <si>
    <t>NPLs by geography are determined according to the location where the borrower is incorporated</t>
  </si>
  <si>
    <t>Net stable funding ratio</t>
  </si>
  <si>
    <t>NPL and loss allowance coverage ratios</t>
  </si>
  <si>
    <t xml:space="preserve">Over 90 to 180 days </t>
  </si>
  <si>
    <t>Allowances for impaired NPAs</t>
  </si>
  <si>
    <t>Allowances for impaired NPLs</t>
  </si>
  <si>
    <t>Allowances for other impaired NPAs</t>
  </si>
  <si>
    <r>
      <t xml:space="preserve">Loss allowance coverage ratios (%) </t>
    </r>
    <r>
      <rPr>
        <b/>
        <u val="single"/>
        <vertAlign val="superscript"/>
        <sz val="11"/>
        <rFont val="Arial"/>
        <family val="2"/>
      </rPr>
      <t>2/</t>
    </r>
  </si>
  <si>
    <t>Increase in investment in associate</t>
  </si>
  <si>
    <t>nm  Not Meaningful</t>
  </si>
  <si>
    <t>Proceeds from disposal of interest in associate</t>
  </si>
  <si>
    <r>
      <t>Per basic and diluted share ($)</t>
    </r>
    <r>
      <rPr>
        <vertAlign val="superscript"/>
        <sz val="10"/>
        <rFont val="Arial"/>
        <family val="2"/>
      </rPr>
      <t xml:space="preserve"> </t>
    </r>
  </si>
  <si>
    <t>Income statement items ($m)</t>
  </si>
  <si>
    <t>Average balances ($m)</t>
  </si>
  <si>
    <t>Breakdown of gross customer loans ($m)</t>
  </si>
  <si>
    <t>EOP value ($m)</t>
  </si>
  <si>
    <t>Breakdown of customer deposits ($m)</t>
  </si>
  <si>
    <t>Debts issued ($m)</t>
  </si>
  <si>
    <t>Breakdown of NPAs ($m)</t>
  </si>
  <si>
    <t>Breakdown of NPLs ($m)</t>
  </si>
  <si>
    <t>Breakdown of total allowances ($m)</t>
  </si>
  <si>
    <t>Capital and RWA ($m)</t>
  </si>
  <si>
    <t>Balance sheet &amp; other items ($m)</t>
  </si>
  <si>
    <r>
      <t>Income statement items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($m)</t>
    </r>
  </si>
  <si>
    <r>
      <t xml:space="preserve">Income statement items 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($m)</t>
    </r>
  </si>
  <si>
    <t>Impact of adopting SFRS(I) 9 on 1 January 2018</t>
  </si>
  <si>
    <t>Professionals &amp; private individuals 
  (excluding housing loans)</t>
  </si>
  <si>
    <t>Earnings excluding one-time items (annualised)</t>
  </si>
  <si>
    <t>Earnings including one-time items (annualised)</t>
  </si>
  <si>
    <t>Excluding one-time items</t>
  </si>
  <si>
    <t>Including one-time items</t>
  </si>
  <si>
    <t>Assets at fair value through other comprehensive income (FVOCI)</t>
  </si>
  <si>
    <t>Other borrowings</t>
  </si>
  <si>
    <t>FVOCI portfolio</t>
  </si>
  <si>
    <t>FVOCI investments</t>
  </si>
  <si>
    <t>Movement in FVOCI reserves ($m)</t>
  </si>
  <si>
    <t>FVOCI reserves at start of period</t>
  </si>
  <si>
    <t>FVOCI reserves at end of period</t>
  </si>
  <si>
    <r>
      <t>FVOCI</t>
    </r>
    <r>
      <rPr>
        <sz val="11"/>
        <rFont val="Arial"/>
        <family val="2"/>
      </rPr>
      <t xml:space="preserve"> - Fair value through other comprehensive income</t>
    </r>
  </si>
  <si>
    <t>Movement in NPAs ($m)</t>
  </si>
  <si>
    <t>Proceeds from acquisition of new business</t>
  </si>
  <si>
    <t>Allowances for other assets</t>
  </si>
  <si>
    <t>Total allowances eligible as Tier 2 capital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</si>
  <si>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 for loans / average loans (bp)</t>
    </r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</si>
  <si>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other credit exposures</t>
    </r>
  </si>
  <si>
    <r>
      <t>By geography</t>
    </r>
    <r>
      <rPr>
        <vertAlign val="superscript"/>
        <sz val="11"/>
        <rFont val="Arial"/>
        <family val="2"/>
      </rPr>
      <t>2/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</si>
  <si>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</si>
  <si>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 exposures</t>
    </r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</si>
  <si>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3 (SP) exposures ($m)</t>
    </r>
  </si>
  <si>
    <t>Secured by cash deposits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</si>
  <si>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</t>
    </r>
  </si>
  <si>
    <t>Redemption/purchase of subordinated term debts</t>
  </si>
  <si>
    <t>NPLs by geography are classified according to the location where the borrower is incorporated</t>
  </si>
  <si>
    <t>Excludes one-time item</t>
  </si>
  <si>
    <t>1/    Refers to expected credit loss.</t>
  </si>
  <si>
    <t>Refers to expected credit loss.</t>
  </si>
  <si>
    <t>Refers to expected credit loss</t>
  </si>
  <si>
    <t>IBG &amp; Others</t>
  </si>
  <si>
    <t>CBG/WM (net charges)</t>
  </si>
  <si>
    <t>CBG/WM (Net Movement)</t>
  </si>
  <si>
    <t>Net repayments</t>
  </si>
  <si>
    <t>Translation impact</t>
  </si>
  <si>
    <t>Other credit exposures</t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</si>
  <si>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(3) SP for loans and other credit exposures($m)</t>
    </r>
  </si>
  <si>
    <t>Net cash used in financing activities (3)</t>
  </si>
  <si>
    <r>
      <t>Total 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</si>
  <si>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t>4Q18</t>
  </si>
  <si>
    <t>Ordinary shareholders' funds ($m)</t>
  </si>
  <si>
    <t>1Q19</t>
  </si>
  <si>
    <t>Interest expense on lease liabilities</t>
  </si>
  <si>
    <r>
      <t>The ‘Others’ category has been subsumed under ‘Transaction services’ from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Quarter 2019. The change has been applied retrospectively to prior periods</t>
    </r>
  </si>
  <si>
    <r>
      <t>Transaction services</t>
    </r>
    <r>
      <rPr>
        <vertAlign val="superscript"/>
        <sz val="11"/>
        <rFont val="Arial"/>
        <family val="2"/>
      </rPr>
      <t>1/</t>
    </r>
  </si>
  <si>
    <r>
      <t xml:space="preserve">Depreciation of fixed assets </t>
    </r>
    <r>
      <rPr>
        <vertAlign val="superscript"/>
        <sz val="11"/>
        <rFont val="Arial"/>
        <family val="2"/>
      </rPr>
      <t>2/</t>
    </r>
    <r>
      <rPr>
        <sz val="11"/>
        <rFont val="Arial"/>
        <family val="2"/>
      </rPr>
      <t xml:space="preserve"> (included in above items) ($m)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</si>
  <si>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</t>
    </r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</si>
  <si>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loans </t>
    </r>
    <r>
      <rPr>
        <i/>
        <vertAlign val="superscript"/>
        <sz val="11"/>
        <rFont val="Arial"/>
        <family val="2"/>
      </rPr>
      <t>2</t>
    </r>
    <r>
      <rPr>
        <vertAlign val="superscript"/>
        <sz val="10"/>
        <rFont val="Arial"/>
        <family val="2"/>
      </rPr>
      <t>/</t>
    </r>
  </si>
  <si>
    <t>ECL Stage 3 (SP) for loans by geography are determined according to the location where the borrower is incorporated</t>
  </si>
  <si>
    <t>Expenses and profit before tax exclude one-time items</t>
  </si>
  <si>
    <t xml:space="preserve">1/ </t>
  </si>
  <si>
    <t>Expenses, profit before tax and income tax expense exclude one-time items</t>
  </si>
  <si>
    <t xml:space="preserve">nm: </t>
  </si>
  <si>
    <t>Gains (losses) on equity instruments classified at fair 
   value through other comprehensive income (net of
   tax)</t>
  </si>
  <si>
    <r>
      <t>2018</t>
    </r>
    <r>
      <rPr>
        <b/>
        <vertAlign val="superscript"/>
        <sz val="11"/>
        <rFont val="Arial"/>
        <family val="2"/>
      </rPr>
      <t>1/</t>
    </r>
  </si>
  <si>
    <t>Audited</t>
  </si>
  <si>
    <t>Net loss/(gain) on disposal, net of write-off of properties and other fixed assets</t>
  </si>
  <si>
    <t>Net cash used in operating activities (1)</t>
  </si>
  <si>
    <t>Net cash (used in)/generated from investing activities (2)</t>
  </si>
  <si>
    <t>Gains/ losses on FVOCI equity instruments</t>
  </si>
  <si>
    <t>Dividends on other equity instruments</t>
  </si>
  <si>
    <r>
      <t>Data used in earnings per share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calculations</t>
    </r>
  </si>
  <si>
    <t>Calculated based on net profit attributable to shareholders net of dividends on other equity instruments</t>
  </si>
  <si>
    <t>2Q19</t>
  </si>
  <si>
    <t>3rd Qtr 2019</t>
  </si>
  <si>
    <t>Redemption of preferences shares issued by a subsidiary</t>
  </si>
  <si>
    <t>Dividends paid to non-controlling interests</t>
  </si>
  <si>
    <t>Redemption of perpetual capital securities issued by the Company</t>
  </si>
  <si>
    <t>Additional Tier 1 Capital Instruments</t>
  </si>
  <si>
    <t>Tier 2 capital instruments</t>
  </si>
  <si>
    <t>Loans by geography are determined according to the location where the borrower, or the issuing bank in the case of bank backed export financing, is incorporated.</t>
  </si>
  <si>
    <t>Gains (losses) on debt instruments classified at 
   fair value through other comprehensive income/
   available-for-sale financial assets and others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</si>
  <si>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1 and 2 (GP)</t>
    </r>
  </si>
  <si>
    <r>
      <t>By geography</t>
    </r>
    <r>
      <rPr>
        <i/>
        <vertAlign val="super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/</t>
    </r>
  </si>
  <si>
    <r>
      <t>Dividend</t>
    </r>
    <r>
      <rPr>
        <vertAlign val="superscript"/>
        <sz val="11"/>
        <rFont val="Arial"/>
        <family val="2"/>
      </rPr>
      <t>2/</t>
    </r>
  </si>
  <si>
    <r>
      <t>Dividends paid to shareholders of the Company</t>
    </r>
    <r>
      <rPr>
        <vertAlign val="superscript"/>
        <sz val="10"/>
        <rFont val="Arial"/>
        <family val="2"/>
      </rPr>
      <t>1/</t>
    </r>
  </si>
  <si>
    <t>3Q19</t>
  </si>
  <si>
    <t>17,56</t>
  </si>
  <si>
    <t>Issue of perpetual capital securities</t>
  </si>
  <si>
    <t>Total allowances</t>
  </si>
  <si>
    <t>Net interest (paid)/received on subordinated term debts</t>
  </si>
  <si>
    <r>
      <t>Due after 1 year</t>
    </r>
    <r>
      <rPr>
        <vertAlign val="superscript"/>
        <sz val="11"/>
        <rFont val="Arial"/>
        <family val="2"/>
      </rPr>
      <t>1</t>
    </r>
  </si>
  <si>
    <t>Includes instruments in perpetuity</t>
  </si>
  <si>
    <t>Financial Data Supplement for the Year/ Fourth Quarter ended 31 December 2019</t>
  </si>
  <si>
    <t>4Q19</t>
  </si>
  <si>
    <t>FY19</t>
  </si>
  <si>
    <t>FY18</t>
  </si>
  <si>
    <t>4Q19
vs 
3Q19</t>
  </si>
  <si>
    <t>4Q19
vs 
4Q18</t>
  </si>
  <si>
    <t>FY19
vs 
FY18</t>
  </si>
  <si>
    <t>Year 2018</t>
  </si>
  <si>
    <t>Year 2019</t>
  </si>
  <si>
    <t>4rd Qtr 2019</t>
  </si>
  <si>
    <t>4th Qtr 2018</t>
  </si>
  <si>
    <t>4th Qtr</t>
  </si>
  <si>
    <t>Year</t>
  </si>
  <si>
    <t>Purchase of treasury shares</t>
  </si>
  <si>
    <t>Dec19
vs 
Sep19</t>
  </si>
  <si>
    <t>Dec19
vs 
Dec18</t>
  </si>
  <si>
    <t>Staff count has been remeasured to be based on full-time equivalent. Comparatives have been restated to align to the new basis.</t>
  </si>
  <si>
    <t>3/</t>
  </si>
  <si>
    <r>
      <t>Staff count</t>
    </r>
    <r>
      <rPr>
        <vertAlign val="superscript"/>
        <sz val="11"/>
        <rFont val="Arial"/>
        <family val="2"/>
      </rPr>
      <t>3/</t>
    </r>
    <r>
      <rPr>
        <sz val="11"/>
        <rFont val="Arial"/>
        <family val="2"/>
      </rPr>
      <t xml:space="preserve"> at period end</t>
    </r>
  </si>
  <si>
    <r>
      <t>Staff count</t>
    </r>
    <r>
      <rPr>
        <i/>
        <vertAlign val="superscript"/>
        <sz val="11"/>
        <rFont val="Arial"/>
        <family val="2"/>
      </rPr>
      <t>3/</t>
    </r>
    <r>
      <rPr>
        <i/>
        <sz val="11"/>
        <rFont val="Arial"/>
        <family val="2"/>
      </rPr>
      <t xml:space="preserve"> at period-end excluding insourcing staff</t>
    </r>
  </si>
  <si>
    <t xml:space="preserve">Computation includes regulatory loss allowance reserves (RLAR) of $404 million for 31 Dec 2019 (30 Sep 2019: $292 million ; 30 Jun 2019: $461 million; 31 Mar 2019: $479 million, 31 Dec 2018: 376 million) as part of total allowances </t>
  </si>
  <si>
    <t xml:space="preserve">With effect from financial year 2019, dividends are paid quarterly instead of semi- annually to provide shareholders with a more regular income stream. </t>
  </si>
  <si>
    <t>Acquisition of /change in non-controlling interests</t>
  </si>
  <si>
    <t>&gt;100</t>
  </si>
  <si>
    <t>(&gt;100)</t>
  </si>
  <si>
    <t>Includes depreciation for right-of-use assets of $56 million for 4th Quarter (3rd Quarter 2019 : $59 million) and $233 million for Full Year 2019
Prior to 2019, the expenses for operating leases were reflected as rental expenses.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</si>
</sst>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[$-409]d\-mmm;@"/>
    <numFmt numFmtId="176" formatCode="0.0_);\(0.0\)"/>
    <numFmt numFmtId="177" formatCode="#,##0.0000000000000000000000_);\(#,##0.0000000000000000000000\)"/>
    <numFmt numFmtId="178" formatCode="[$-409]mmm\-yy;@"/>
    <numFmt numFmtId="179" formatCode="_-* #,##0_-;\-* #,##0_-;_-* &quot;-&quot;??_-;_-@_-"/>
  </numFmts>
  <fonts count="1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1"/>
      <name val="Arial"/>
      <family val="2"/>
    </font>
    <font>
      <u val="single"/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vertAlign val="superscript"/>
      <sz val="11"/>
      <name val="Arial"/>
      <family val="2"/>
    </font>
    <font>
      <b/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vertAlign val="superscript"/>
      <sz val="11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48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2"/>
      <color indexed="10"/>
      <name val="Arial"/>
      <family val="2"/>
    </font>
    <font>
      <b/>
      <sz val="11"/>
      <color indexed="48"/>
      <name val="Arial"/>
      <family val="2"/>
    </font>
    <font>
      <i/>
      <sz val="11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i/>
      <sz val="11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1"/>
      <color indexed="8"/>
      <name val="Arial"/>
      <family val="2"/>
    </font>
    <font>
      <sz val="11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3333FF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sz val="11"/>
      <color rgb="FFFF0000"/>
      <name val="Arial"/>
      <family val="2"/>
    </font>
    <font>
      <b/>
      <sz val="11"/>
      <color rgb="FF132EF9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rgb="FFC00000"/>
      <name val="Arial"/>
      <family val="2"/>
    </font>
    <font>
      <sz val="11"/>
      <color rgb="FF0000CC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0000CC"/>
      <name val="Arial"/>
      <family val="2"/>
    </font>
    <font>
      <sz val="12"/>
      <color rgb="FFFF0000"/>
      <name val="Arial"/>
      <family val="2"/>
    </font>
    <font>
      <b/>
      <sz val="11"/>
      <color rgb="FF3333FF"/>
      <name val="Arial"/>
      <family val="2"/>
    </font>
    <font>
      <sz val="10"/>
      <color rgb="FF0000CC"/>
      <name val="Arial"/>
      <family val="2"/>
    </font>
    <font>
      <i/>
      <sz val="11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00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10"/>
      <color rgb="FF0000FF"/>
      <name val="Arial"/>
      <family val="2"/>
    </font>
    <font>
      <i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i/>
      <sz val="11"/>
      <color theme="1"/>
      <name val="Arial"/>
      <family val="2"/>
    </font>
    <font>
      <sz val="11"/>
      <color theme="9" tint="0.39998000860214233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01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7" fontId="9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174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8" fillId="33" borderId="1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174" fontId="3" fillId="0" borderId="0" xfId="42" applyNumberFormat="1" applyFont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74" fontId="3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2" fontId="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8" fillId="35" borderId="1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175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wrapText="1" indent="2"/>
    </xf>
    <xf numFmtId="0" fontId="17" fillId="0" borderId="12" xfId="0" applyFont="1" applyBorder="1" applyAlignment="1">
      <alignment horizontal="left" wrapText="1" indent="2"/>
    </xf>
    <xf numFmtId="0" fontId="17" fillId="0" borderId="12" xfId="0" applyFont="1" applyBorder="1" applyAlignment="1">
      <alignment horizontal="center" wrapText="1"/>
    </xf>
    <xf numFmtId="174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0" fillId="33" borderId="10" xfId="0" applyNumberFormat="1" applyFont="1" applyFill="1" applyBorder="1" applyAlignment="1">
      <alignment horizontal="left"/>
    </xf>
    <xf numFmtId="37" fontId="3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4" fontId="3" fillId="0" borderId="12" xfId="42" applyNumberFormat="1" applyFont="1" applyBorder="1" applyAlignment="1">
      <alignment horizontal="right" wrapText="1"/>
    </xf>
    <xf numFmtId="174" fontId="3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0" fillId="33" borderId="10" xfId="42" applyNumberFormat="1" applyFont="1" applyFill="1" applyBorder="1" applyAlignment="1">
      <alignment horizontal="left"/>
    </xf>
    <xf numFmtId="174" fontId="7" fillId="33" borderId="11" xfId="42" applyNumberFormat="1" applyFont="1" applyFill="1" applyBorder="1" applyAlignment="1">
      <alignment horizontal="center"/>
    </xf>
    <xf numFmtId="174" fontId="3" fillId="0" borderId="0" xfId="42" applyNumberFormat="1" applyFont="1" applyAlignment="1">
      <alignment/>
    </xf>
    <xf numFmtId="174" fontId="5" fillId="0" borderId="13" xfId="42" applyNumberFormat="1" applyFont="1" applyBorder="1" applyAlignment="1">
      <alignment horizontal="right" vertical="top" wrapText="1"/>
    </xf>
    <xf numFmtId="174" fontId="5" fillId="0" borderId="12" xfId="42" applyNumberFormat="1" applyFont="1" applyBorder="1" applyAlignment="1">
      <alignment horizontal="right" vertical="top" wrapText="1"/>
    </xf>
    <xf numFmtId="174" fontId="3" fillId="0" borderId="0" xfId="42" applyNumberFormat="1" applyFont="1" applyAlignment="1">
      <alignment horizontal="right" wrapText="1"/>
    </xf>
    <xf numFmtId="174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 vertical="top" wrapText="1"/>
    </xf>
    <xf numFmtId="37" fontId="3" fillId="33" borderId="10" xfId="0" applyNumberFormat="1" applyFont="1" applyFill="1" applyBorder="1" applyAlignment="1">
      <alignment horizontal="right"/>
    </xf>
    <xf numFmtId="37" fontId="4" fillId="33" borderId="11" xfId="0" applyNumberFormat="1" applyFont="1" applyFill="1" applyBorder="1" applyAlignment="1">
      <alignment horizontal="center"/>
    </xf>
    <xf numFmtId="174" fontId="3" fillId="0" borderId="0" xfId="42" applyNumberFormat="1" applyFont="1" applyFill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74" fontId="3" fillId="33" borderId="10" xfId="42" applyNumberFormat="1" applyFont="1" applyFill="1" applyBorder="1" applyAlignment="1">
      <alignment horizontal="right"/>
    </xf>
    <xf numFmtId="174" fontId="4" fillId="33" borderId="11" xfId="42" applyNumberFormat="1" applyFont="1" applyFill="1" applyBorder="1" applyAlignment="1">
      <alignment horizontal="center"/>
    </xf>
    <xf numFmtId="174" fontId="3" fillId="0" borderId="0" xfId="42" applyNumberFormat="1" applyFont="1" applyAlignment="1">
      <alignment/>
    </xf>
    <xf numFmtId="174" fontId="4" fillId="0" borderId="13" xfId="42" applyNumberFormat="1" applyFont="1" applyBorder="1" applyAlignment="1">
      <alignment horizontal="right" vertical="top" wrapText="1"/>
    </xf>
    <xf numFmtId="174" fontId="4" fillId="0" borderId="12" xfId="42" applyNumberFormat="1" applyFont="1" applyBorder="1" applyAlignment="1">
      <alignment horizontal="right" vertical="top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37" fontId="3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174" fontId="3" fillId="0" borderId="14" xfId="42" applyNumberFormat="1" applyFont="1" applyFill="1" applyBorder="1" applyAlignment="1">
      <alignment horizontal="right" wrapText="1"/>
    </xf>
    <xf numFmtId="174" fontId="3" fillId="0" borderId="14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37" fontId="13" fillId="0" borderId="0" xfId="0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5" fillId="0" borderId="0" xfId="0" applyNumberFormat="1" applyFont="1" applyFill="1" applyAlignment="1">
      <alignment horizontal="right" wrapText="1"/>
    </xf>
    <xf numFmtId="37" fontId="20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93" fillId="0" borderId="0" xfId="42" applyNumberFormat="1" applyFont="1" applyFill="1" applyAlignment="1">
      <alignment horizontal="right" wrapText="1"/>
    </xf>
    <xf numFmtId="174" fontId="93" fillId="0" borderId="0" xfId="42" applyNumberFormat="1" applyFont="1" applyFill="1" applyAlignment="1">
      <alignment horizontal="right" wrapText="1"/>
    </xf>
    <xf numFmtId="174" fontId="13" fillId="0" borderId="0" xfId="42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4" fillId="34" borderId="0" xfId="0" applyNumberFormat="1" applyFont="1" applyFill="1" applyBorder="1" applyAlignment="1">
      <alignment horizontal="right" wrapText="1"/>
    </xf>
    <xf numFmtId="37" fontId="95" fillId="0" borderId="0" xfId="0" applyNumberFormat="1" applyFont="1" applyFill="1" applyBorder="1" applyAlignment="1">
      <alignment horizontal="right" wrapText="1"/>
    </xf>
    <xf numFmtId="37" fontId="96" fillId="34" borderId="0" xfId="0" applyNumberFormat="1" applyFont="1" applyFill="1" applyBorder="1" applyAlignment="1">
      <alignment horizontal="right" wrapText="1"/>
    </xf>
    <xf numFmtId="37" fontId="13" fillId="0" borderId="0" xfId="42" applyNumberFormat="1" applyFont="1" applyFill="1" applyAlignment="1">
      <alignment horizontal="right" wrapText="1"/>
    </xf>
    <xf numFmtId="37" fontId="9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 vertical="top" wrapText="1"/>
    </xf>
    <xf numFmtId="37" fontId="97" fillId="0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left"/>
    </xf>
    <xf numFmtId="37" fontId="99" fillId="34" borderId="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 wrapText="1"/>
    </xf>
    <xf numFmtId="37" fontId="95" fillId="34" borderId="0" xfId="0" applyNumberFormat="1" applyFont="1" applyFill="1" applyBorder="1" applyAlignment="1">
      <alignment horizontal="right" wrapText="1"/>
    </xf>
    <xf numFmtId="37" fontId="95" fillId="0" borderId="0" xfId="0" applyNumberFormat="1" applyFont="1" applyFill="1" applyBorder="1" applyAlignment="1">
      <alignment horizontal="right"/>
    </xf>
    <xf numFmtId="37" fontId="9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37" fontId="0" fillId="0" borderId="0" xfId="0" applyNumberFormat="1" applyFont="1" applyFill="1" applyBorder="1" applyAlignment="1">
      <alignment horizontal="left"/>
    </xf>
    <xf numFmtId="0" fontId="100" fillId="36" borderId="0" xfId="0" applyFont="1" applyFill="1" applyAlignment="1">
      <alignment/>
    </xf>
    <xf numFmtId="37" fontId="101" fillId="36" borderId="0" xfId="0" applyNumberFormat="1" applyFont="1" applyFill="1" applyAlignment="1">
      <alignment/>
    </xf>
    <xf numFmtId="37" fontId="101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102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174" fontId="95" fillId="0" borderId="0" xfId="42" applyNumberFormat="1" applyFont="1" applyFill="1" applyBorder="1" applyAlignment="1">
      <alignment horizontal="right" wrapText="1"/>
    </xf>
    <xf numFmtId="0" fontId="95" fillId="0" borderId="0" xfId="0" applyFont="1" applyAlignment="1">
      <alignment/>
    </xf>
    <xf numFmtId="174" fontId="95" fillId="0" borderId="0" xfId="42" applyNumberFormat="1" applyFont="1" applyAlignment="1">
      <alignment horizontal="right"/>
    </xf>
    <xf numFmtId="37" fontId="95" fillId="0" borderId="0" xfId="0" applyNumberFormat="1" applyFont="1" applyAlignment="1">
      <alignment horizontal="right"/>
    </xf>
    <xf numFmtId="0" fontId="10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72" fontId="9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96" fillId="34" borderId="0" xfId="0" applyFont="1" applyFill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174" fontId="3" fillId="0" borderId="14" xfId="0" applyNumberFormat="1" applyFont="1" applyBorder="1" applyAlignment="1">
      <alignment horizontal="right" wrapText="1"/>
    </xf>
    <xf numFmtId="37" fontId="4" fillId="0" borderId="12" xfId="0" applyNumberFormat="1" applyFont="1" applyFill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174" fontId="3" fillId="0" borderId="12" xfId="42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174" fontId="3" fillId="0" borderId="0" xfId="42" applyNumberFormat="1" applyFont="1" applyAlignment="1">
      <alignment horizontal="right" vertical="top" wrapText="1"/>
    </xf>
    <xf numFmtId="37" fontId="3" fillId="33" borderId="10" xfId="0" applyNumberFormat="1" applyFont="1" applyFill="1" applyBorder="1" applyAlignment="1">
      <alignment horizontal="left"/>
    </xf>
    <xf numFmtId="37" fontId="23" fillId="33" borderId="0" xfId="53" applyNumberFormat="1" applyFont="1" applyFill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104" fillId="33" borderId="1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 wrapText="1"/>
    </xf>
    <xf numFmtId="37" fontId="8" fillId="33" borderId="1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Continuous" vertical="top" wrapText="1"/>
    </xf>
    <xf numFmtId="16" fontId="5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37" fontId="105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102" fillId="0" borderId="0" xfId="0" applyNumberFormat="1" applyFont="1" applyFill="1" applyBorder="1" applyAlignment="1">
      <alignment horizontal="right" wrapText="1"/>
    </xf>
    <xf numFmtId="172" fontId="102" fillId="0" borderId="0" xfId="0" applyNumberFormat="1" applyFont="1" applyFill="1" applyBorder="1" applyAlignment="1">
      <alignment horizontal="right" wrapText="1"/>
    </xf>
    <xf numFmtId="174" fontId="102" fillId="0" borderId="14" xfId="42" applyNumberFormat="1" applyFont="1" applyBorder="1" applyAlignment="1">
      <alignment horizontal="right" wrapText="1"/>
    </xf>
    <xf numFmtId="174" fontId="102" fillId="0" borderId="0" xfId="42" applyNumberFormat="1" applyFont="1" applyAlignment="1">
      <alignment horizontal="right" wrapText="1"/>
    </xf>
    <xf numFmtId="174" fontId="3" fillId="0" borderId="0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right" vertical="top" wrapText="1"/>
    </xf>
    <xf numFmtId="174" fontId="3" fillId="0" borderId="15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7" fontId="3" fillId="0" borderId="14" xfId="0" applyNumberFormat="1" applyFont="1" applyFill="1" applyBorder="1" applyAlignment="1">
      <alignment horizontal="right" wrapText="1"/>
    </xf>
    <xf numFmtId="174" fontId="3" fillId="0" borderId="14" xfId="42" applyNumberFormat="1" applyFont="1" applyFill="1" applyBorder="1" applyAlignment="1" quotePrefix="1">
      <alignment horizontal="right" wrapText="1"/>
    </xf>
    <xf numFmtId="37" fontId="3" fillId="0" borderId="15" xfId="42" applyNumberFormat="1" applyFont="1" applyBorder="1" applyAlignment="1">
      <alignment horizontal="right" wrapText="1"/>
    </xf>
    <xf numFmtId="37" fontId="3" fillId="0" borderId="14" xfId="42" applyNumberFormat="1" applyFont="1" applyFill="1" applyBorder="1" applyAlignment="1">
      <alignment horizontal="right" wrapText="1"/>
    </xf>
    <xf numFmtId="174" fontId="3" fillId="0" borderId="15" xfId="42" applyNumberFormat="1" applyFont="1" applyFill="1" applyBorder="1" applyAlignment="1">
      <alignment horizontal="right" wrapText="1"/>
    </xf>
    <xf numFmtId="174" fontId="3" fillId="0" borderId="0" xfId="42" applyNumberFormat="1" applyFont="1" applyFill="1" applyBorder="1" applyAlignment="1">
      <alignment horizontal="left"/>
    </xf>
    <xf numFmtId="174" fontId="4" fillId="0" borderId="0" xfId="42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106" fillId="0" borderId="0" xfId="0" applyNumberFormat="1" applyFont="1" applyFill="1" applyBorder="1" applyAlignment="1">
      <alignment horizontal="right" wrapText="1"/>
    </xf>
    <xf numFmtId="37" fontId="100" fillId="33" borderId="0" xfId="0" applyNumberFormat="1" applyFont="1" applyFill="1" applyBorder="1" applyAlignment="1">
      <alignment horizontal="right" wrapText="1"/>
    </xf>
    <xf numFmtId="174" fontId="4" fillId="0" borderId="0" xfId="42" applyNumberFormat="1" applyFont="1" applyFill="1" applyAlignment="1">
      <alignment horizontal="right" wrapText="1"/>
    </xf>
    <xf numFmtId="174" fontId="4" fillId="0" borderId="14" xfId="42" applyNumberFormat="1" applyFont="1" applyBorder="1" applyAlignment="1">
      <alignment horizontal="right" wrapText="1"/>
    </xf>
    <xf numFmtId="174" fontId="106" fillId="0" borderId="12" xfId="42" applyNumberFormat="1" applyFont="1" applyBorder="1" applyAlignment="1">
      <alignment horizontal="right" wrapText="1"/>
    </xf>
    <xf numFmtId="174" fontId="18" fillId="0" borderId="12" xfId="42" applyNumberFormat="1" applyFont="1" applyBorder="1" applyAlignment="1">
      <alignment horizontal="right" wrapText="1"/>
    </xf>
    <xf numFmtId="174" fontId="102" fillId="0" borderId="12" xfId="42" applyNumberFormat="1" applyFont="1" applyBorder="1" applyAlignment="1">
      <alignment horizontal="right" wrapText="1"/>
    </xf>
    <xf numFmtId="174" fontId="102" fillId="0" borderId="0" xfId="42" applyNumberFormat="1" applyFont="1" applyAlignment="1">
      <alignment horizontal="right"/>
    </xf>
    <xf numFmtId="174" fontId="18" fillId="0" borderId="0" xfId="42" applyNumberFormat="1" applyFont="1" applyAlignment="1">
      <alignment horizontal="right"/>
    </xf>
    <xf numFmtId="174" fontId="13" fillId="0" borderId="0" xfId="42" applyNumberFormat="1" applyFont="1" applyAlignment="1">
      <alignment horizontal="right"/>
    </xf>
    <xf numFmtId="174" fontId="107" fillId="0" borderId="0" xfId="42" applyNumberFormat="1" applyFont="1" applyAlignment="1">
      <alignment horizontal="right"/>
    </xf>
    <xf numFmtId="174" fontId="20" fillId="0" borderId="0" xfId="42" applyNumberFormat="1" applyFont="1" applyAlignment="1">
      <alignment horizontal="right"/>
    </xf>
    <xf numFmtId="174" fontId="108" fillId="0" borderId="0" xfId="42" applyNumberFormat="1" applyFont="1" applyAlignment="1">
      <alignment horizontal="right"/>
    </xf>
    <xf numFmtId="174" fontId="95" fillId="0" borderId="0" xfId="42" applyNumberFormat="1" applyFont="1" applyAlignment="1">
      <alignment horizontal="right" wrapText="1"/>
    </xf>
    <xf numFmtId="43" fontId="3" fillId="0" borderId="0" xfId="42" applyFont="1" applyFill="1" applyBorder="1" applyAlignment="1">
      <alignment horizontal="left"/>
    </xf>
    <xf numFmtId="37" fontId="3" fillId="0" borderId="0" xfId="0" applyNumberFormat="1" applyFont="1" applyFill="1" applyAlignment="1">
      <alignment/>
    </xf>
    <xf numFmtId="0" fontId="109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74" fontId="4" fillId="0" borderId="14" xfId="42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174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74" fontId="3" fillId="0" borderId="0" xfId="0" applyNumberFormat="1" applyFont="1" applyFill="1" applyBorder="1" applyAlignment="1">
      <alignment horizontal="right" wrapText="1"/>
    </xf>
    <xf numFmtId="174" fontId="97" fillId="0" borderId="0" xfId="42" applyNumberFormat="1" applyFont="1" applyAlignment="1">
      <alignment horizontal="right" wrapText="1"/>
    </xf>
    <xf numFmtId="174" fontId="97" fillId="0" borderId="15" xfId="42" applyNumberFormat="1" applyFont="1" applyBorder="1" applyAlignment="1">
      <alignment horizontal="right" wrapText="1"/>
    </xf>
    <xf numFmtId="174" fontId="97" fillId="0" borderId="0" xfId="42" applyNumberFormat="1" applyFont="1" applyFill="1" applyAlignment="1">
      <alignment horizontal="right" wrapText="1"/>
    </xf>
    <xf numFmtId="174" fontId="97" fillId="0" borderId="0" xfId="42" applyNumberFormat="1" applyFont="1" applyBorder="1" applyAlignment="1">
      <alignment horizontal="right" wrapText="1"/>
    </xf>
    <xf numFmtId="174" fontId="97" fillId="0" borderId="14" xfId="42" applyNumberFormat="1" applyFont="1" applyBorder="1" applyAlignment="1">
      <alignment horizontal="right" wrapText="1"/>
    </xf>
    <xf numFmtId="0" fontId="10" fillId="36" borderId="10" xfId="0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right"/>
    </xf>
    <xf numFmtId="37" fontId="7" fillId="36" borderId="11" xfId="0" applyNumberFormat="1" applyFont="1" applyFill="1" applyBorder="1" applyAlignment="1">
      <alignment horizontal="center"/>
    </xf>
    <xf numFmtId="37" fontId="7" fillId="36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39" fontId="102" fillId="0" borderId="0" xfId="0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/>
    </xf>
    <xf numFmtId="174" fontId="102" fillId="34" borderId="0" xfId="42" applyNumberFormat="1" applyFont="1" applyFill="1" applyBorder="1" applyAlignment="1">
      <alignment horizontal="right" wrapText="1"/>
    </xf>
    <xf numFmtId="37" fontId="110" fillId="0" borderId="0" xfId="0" applyNumberFormat="1" applyFont="1" applyFill="1" applyBorder="1" applyAlignment="1">
      <alignment horizontal="right" wrapText="1"/>
    </xf>
    <xf numFmtId="174" fontId="110" fillId="0" borderId="0" xfId="42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4" fontId="3" fillId="0" borderId="11" xfId="42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74" fontId="3" fillId="0" borderId="11" xfId="42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0" fontId="4" fillId="0" borderId="17" xfId="0" applyFont="1" applyBorder="1" applyAlignment="1">
      <alignment wrapText="1"/>
    </xf>
    <xf numFmtId="174" fontId="3" fillId="0" borderId="17" xfId="42" applyNumberFormat="1" applyFont="1" applyBorder="1" applyAlignment="1">
      <alignment horizontal="right" wrapText="1"/>
    </xf>
    <xf numFmtId="0" fontId="5" fillId="0" borderId="17" xfId="0" applyFont="1" applyBorder="1" applyAlignment="1">
      <alignment vertical="top" wrapText="1"/>
    </xf>
    <xf numFmtId="3" fontId="3" fillId="0" borderId="17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right"/>
    </xf>
    <xf numFmtId="174" fontId="3" fillId="0" borderId="0" xfId="42" applyNumberFormat="1" applyFont="1" applyFill="1" applyBorder="1" applyAlignment="1">
      <alignment horizontal="right"/>
    </xf>
    <xf numFmtId="0" fontId="111" fillId="0" borderId="12" xfId="0" applyFont="1" applyBorder="1" applyAlignment="1">
      <alignment horizontal="right" wrapText="1"/>
    </xf>
    <xf numFmtId="0" fontId="111" fillId="0" borderId="11" xfId="0" applyFont="1" applyBorder="1" applyAlignment="1">
      <alignment wrapText="1"/>
    </xf>
    <xf numFmtId="0" fontId="112" fillId="0" borderId="12" xfId="0" applyFont="1" applyBorder="1" applyAlignment="1">
      <alignment horizontal="center" wrapText="1"/>
    </xf>
    <xf numFmtId="0" fontId="112" fillId="0" borderId="17" xfId="0" applyFont="1" applyBorder="1" applyAlignment="1">
      <alignment wrapText="1"/>
    </xf>
    <xf numFmtId="0" fontId="112" fillId="0" borderId="11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174" fontId="3" fillId="0" borderId="0" xfId="42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right" wrapText="1"/>
    </xf>
    <xf numFmtId="178" fontId="7" fillId="33" borderId="0" xfId="0" applyNumberFormat="1" applyFont="1" applyFill="1" applyBorder="1" applyAlignment="1">
      <alignment horizontal="right" wrapText="1"/>
    </xf>
    <xf numFmtId="178" fontId="100" fillId="33" borderId="0" xfId="0" applyNumberFormat="1" applyFont="1" applyFill="1" applyBorder="1" applyAlignment="1">
      <alignment horizontal="right" wrapText="1"/>
    </xf>
    <xf numFmtId="37" fontId="11" fillId="33" borderId="0" xfId="53" applyNumberFormat="1" applyFont="1" applyFill="1" applyBorder="1" applyAlignment="1" applyProtection="1">
      <alignment/>
      <protection/>
    </xf>
    <xf numFmtId="0" fontId="105" fillId="0" borderId="0" xfId="0" applyFont="1" applyAlignment="1">
      <alignment/>
    </xf>
    <xf numFmtId="0" fontId="113" fillId="0" borderId="0" xfId="0" applyFont="1" applyAlignment="1">
      <alignment horizontal="right" wrapText="1"/>
    </xf>
    <xf numFmtId="0" fontId="110" fillId="0" borderId="0" xfId="0" applyFont="1" applyAlignment="1">
      <alignment/>
    </xf>
    <xf numFmtId="173" fontId="3" fillId="0" borderId="0" xfId="42" applyNumberFormat="1" applyFont="1" applyFill="1" applyBorder="1" applyAlignment="1">
      <alignment horizontal="left"/>
    </xf>
    <xf numFmtId="0" fontId="105" fillId="0" borderId="12" xfId="0" applyFont="1" applyBorder="1" applyAlignment="1">
      <alignment horizontal="right" wrapText="1"/>
    </xf>
    <xf numFmtId="173" fontId="3" fillId="0" borderId="0" xfId="42" applyNumberFormat="1" applyFont="1" applyFill="1" applyBorder="1" applyAlignment="1">
      <alignment/>
    </xf>
    <xf numFmtId="174" fontId="102" fillId="0" borderId="0" xfId="42" applyNumberFormat="1" applyFont="1" applyFill="1" applyBorder="1" applyAlignment="1">
      <alignment horizontal="right" wrapText="1"/>
    </xf>
    <xf numFmtId="37" fontId="102" fillId="0" borderId="0" xfId="42" applyNumberFormat="1" applyFont="1" applyFill="1" applyBorder="1" applyAlignment="1">
      <alignment horizontal="right" wrapText="1"/>
    </xf>
    <xf numFmtId="174" fontId="110" fillId="0" borderId="0" xfId="42" applyNumberFormat="1" applyFont="1" applyAlignment="1">
      <alignment horizontal="right" wrapText="1"/>
    </xf>
    <xf numFmtId="0" fontId="16" fillId="0" borderId="0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06" fillId="0" borderId="0" xfId="42" applyNumberFormat="1" applyFont="1" applyFill="1" applyBorder="1" applyAlignment="1">
      <alignment horizontal="right" wrapText="1"/>
    </xf>
    <xf numFmtId="3" fontId="21" fillId="0" borderId="0" xfId="0" applyNumberFormat="1" applyFont="1" applyAlignment="1">
      <alignment/>
    </xf>
    <xf numFmtId="174" fontId="95" fillId="0" borderId="0" xfId="42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37" fontId="102" fillId="34" borderId="0" xfId="0" applyNumberFormat="1" applyFont="1" applyFill="1" applyBorder="1" applyAlignment="1">
      <alignment wrapText="1"/>
    </xf>
    <xf numFmtId="37" fontId="4" fillId="34" borderId="0" xfId="0" applyNumberFormat="1" applyFont="1" applyFill="1" applyBorder="1" applyAlignment="1">
      <alignment wrapText="1"/>
    </xf>
    <xf numFmtId="37" fontId="7" fillId="33" borderId="0" xfId="0" applyNumberFormat="1" applyFont="1" applyFill="1" applyBorder="1" applyAlignment="1">
      <alignment horizontal="right"/>
    </xf>
    <xf numFmtId="37" fontId="97" fillId="0" borderId="0" xfId="0" applyNumberFormat="1" applyFont="1" applyFill="1" applyBorder="1" applyAlignment="1">
      <alignment horizontal="left"/>
    </xf>
    <xf numFmtId="172" fontId="95" fillId="0" borderId="0" xfId="0" applyNumberFormat="1" applyFont="1" applyFill="1" applyBorder="1" applyAlignment="1">
      <alignment horizontal="left"/>
    </xf>
    <xf numFmtId="0" fontId="110" fillId="0" borderId="12" xfId="0" applyFont="1" applyBorder="1" applyAlignment="1">
      <alignment horizontal="center" wrapText="1"/>
    </xf>
    <xf numFmtId="0" fontId="110" fillId="0" borderId="12" xfId="0" applyFont="1" applyBorder="1" applyAlignment="1">
      <alignment horizontal="right" wrapText="1"/>
    </xf>
    <xf numFmtId="0" fontId="0" fillId="37" borderId="0" xfId="0" applyFont="1" applyFill="1" applyAlignment="1">
      <alignment/>
    </xf>
    <xf numFmtId="0" fontId="26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27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 horizontal="right"/>
    </xf>
    <xf numFmtId="0" fontId="28" fillId="37" borderId="0" xfId="53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 horizontal="left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 horizontal="left"/>
    </xf>
    <xf numFmtId="0" fontId="114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43" fontId="3" fillId="0" borderId="0" xfId="42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0" fillId="0" borderId="0" xfId="53" applyNumberFormat="1" applyFont="1" applyFill="1" applyBorder="1" applyAlignment="1" applyProtection="1">
      <alignment wrapText="1"/>
      <protection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174" fontId="3" fillId="0" borderId="0" xfId="42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/>
    </xf>
    <xf numFmtId="37" fontId="102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wrapText="1"/>
    </xf>
    <xf numFmtId="177" fontId="3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9" fontId="3" fillId="0" borderId="0" xfId="6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left" wrapText="1"/>
    </xf>
    <xf numFmtId="37" fontId="16" fillId="0" borderId="0" xfId="0" applyNumberFormat="1" applyFont="1" applyFill="1" applyBorder="1" applyAlignment="1">
      <alignment horizontal="left" wrapText="1" indent="1"/>
    </xf>
    <xf numFmtId="37" fontId="16" fillId="0" borderId="0" xfId="0" applyNumberFormat="1" applyFont="1" applyFill="1" applyBorder="1" applyAlignment="1">
      <alignment wrapText="1"/>
    </xf>
    <xf numFmtId="3" fontId="16" fillId="0" borderId="19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left"/>
    </xf>
    <xf numFmtId="9" fontId="16" fillId="0" borderId="0" xfId="60" applyFont="1" applyFill="1" applyBorder="1" applyAlignment="1">
      <alignment horizontal="left" wrapText="1"/>
    </xf>
    <xf numFmtId="37" fontId="102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wrapText="1"/>
    </xf>
    <xf numFmtId="39" fontId="30" fillId="0" borderId="0" xfId="53" applyNumberFormat="1" applyFont="1" applyFill="1" applyBorder="1" applyAlignment="1" applyProtection="1">
      <alignment wrapText="1"/>
      <protection/>
    </xf>
    <xf numFmtId="39" fontId="3" fillId="0" borderId="0" xfId="0" applyNumberFormat="1" applyFont="1" applyFill="1" applyAlignment="1">
      <alignment horizontal="right" wrapText="1"/>
    </xf>
    <xf numFmtId="39" fontId="95" fillId="0" borderId="0" xfId="0" applyNumberFormat="1" applyFont="1" applyFill="1" applyAlignment="1">
      <alignment horizontal="right" wrapText="1"/>
    </xf>
    <xf numFmtId="172" fontId="3" fillId="0" borderId="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wrapText="1"/>
    </xf>
    <xf numFmtId="173" fontId="3" fillId="0" borderId="0" xfId="42" applyNumberFormat="1" applyFont="1" applyFill="1" applyAlignment="1">
      <alignment horizontal="right" wrapText="1"/>
    </xf>
    <xf numFmtId="172" fontId="3" fillId="0" borderId="0" xfId="0" applyNumberFormat="1" applyFont="1" applyFill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74" fontId="3" fillId="0" borderId="0" xfId="42" applyNumberFormat="1" applyFont="1" applyFill="1" applyBorder="1" applyAlignment="1">
      <alignment horizontal="left" wrapText="1"/>
    </xf>
    <xf numFmtId="37" fontId="94" fillId="34" borderId="0" xfId="0" applyNumberFormat="1" applyFont="1" applyFill="1" applyBorder="1" applyAlignment="1">
      <alignment horizontal="right" wrapText="1"/>
    </xf>
    <xf numFmtId="37" fontId="99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Alignment="1">
      <alignment horizontal="right" wrapText="1"/>
    </xf>
    <xf numFmtId="173" fontId="3" fillId="0" borderId="0" xfId="42" applyNumberFormat="1" applyFont="1" applyFill="1" applyAlignment="1">
      <alignment horizontal="right" wrapText="1"/>
    </xf>
    <xf numFmtId="174" fontId="3" fillId="0" borderId="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106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174" fontId="4" fillId="0" borderId="0" xfId="42" applyNumberFormat="1" applyFont="1" applyFill="1" applyBorder="1" applyAlignment="1">
      <alignment horizontal="right" wrapText="1"/>
    </xf>
    <xf numFmtId="174" fontId="97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vertical="top" wrapText="1"/>
    </xf>
    <xf numFmtId="37" fontId="12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 vertical="top" wrapText="1" inden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95" fillId="0" borderId="0" xfId="0" applyNumberFormat="1" applyFont="1" applyFill="1" applyBorder="1" applyAlignment="1">
      <alignment horizontal="right" wrapText="1"/>
    </xf>
    <xf numFmtId="37" fontId="110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102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74" fontId="3" fillId="0" borderId="0" xfId="4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37" fontId="99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178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174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174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3" fillId="0" borderId="0" xfId="0" applyNumberFormat="1" applyFont="1" applyFill="1" applyBorder="1" applyAlignment="1">
      <alignment/>
    </xf>
    <xf numFmtId="176" fontId="3" fillId="0" borderId="0" xfId="42" applyNumberFormat="1" applyFont="1" applyFill="1" applyBorder="1" applyAlignment="1">
      <alignment horizontal="right" wrapText="1"/>
    </xf>
    <xf numFmtId="17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Alignment="1">
      <alignment vertical="top"/>
    </xf>
    <xf numFmtId="37" fontId="13" fillId="0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37" fontId="102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174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74" fontId="3" fillId="0" borderId="0" xfId="42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37" fontId="17" fillId="0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17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left" vertical="top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 indent="1"/>
    </xf>
    <xf numFmtId="0" fontId="22" fillId="0" borderId="0" xfId="0" applyFont="1" applyAlignment="1">
      <alignment/>
    </xf>
    <xf numFmtId="0" fontId="3" fillId="0" borderId="0" xfId="0" applyFont="1" applyAlignment="1">
      <alignment horizontal="right" vertical="top" wrapText="1" indent="1"/>
    </xf>
    <xf numFmtId="0" fontId="95" fillId="0" borderId="0" xfId="0" applyFont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31" fillId="0" borderId="0" xfId="0" applyFont="1" applyAlignment="1">
      <alignment horizontal="left" vertical="top" wrapText="1" inden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left" vertical="top"/>
    </xf>
    <xf numFmtId="39" fontId="102" fillId="0" borderId="0" xfId="0" applyNumberFormat="1" applyFont="1" applyFill="1" applyAlignment="1">
      <alignment horizontal="right" wrapText="1"/>
    </xf>
    <xf numFmtId="173" fontId="102" fillId="0" borderId="0" xfId="42" applyNumberFormat="1" applyFont="1" applyFill="1" applyAlignment="1">
      <alignment horizontal="right" wrapText="1"/>
    </xf>
    <xf numFmtId="172" fontId="102" fillId="0" borderId="0" xfId="0" applyNumberFormat="1" applyFont="1" applyFill="1" applyAlignment="1">
      <alignment horizontal="right" wrapText="1"/>
    </xf>
    <xf numFmtId="37" fontId="99" fillId="0" borderId="0" xfId="0" applyNumberFormat="1" applyFont="1" applyFill="1" applyBorder="1" applyAlignment="1">
      <alignment horizontal="right" wrapText="1"/>
    </xf>
    <xf numFmtId="37" fontId="96" fillId="0" borderId="0" xfId="0" applyNumberFormat="1" applyFont="1" applyFill="1" applyBorder="1" applyAlignment="1">
      <alignment horizontal="right" wrapText="1"/>
    </xf>
    <xf numFmtId="37" fontId="115" fillId="0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" fontId="3" fillId="0" borderId="0" xfId="42" applyNumberFormat="1" applyFont="1" applyFill="1" applyAlignment="1">
      <alignment horizontal="right" wrapText="1"/>
    </xf>
    <xf numFmtId="3" fontId="3" fillId="0" borderId="16" xfId="42" applyNumberFormat="1" applyFont="1" applyFill="1" applyBorder="1" applyAlignment="1">
      <alignment horizontal="right" wrapText="1"/>
    </xf>
    <xf numFmtId="3" fontId="3" fillId="0" borderId="0" xfId="42" applyNumberFormat="1" applyFont="1" applyBorder="1" applyAlignment="1">
      <alignment horizontal="right" wrapText="1"/>
    </xf>
    <xf numFmtId="3" fontId="3" fillId="0" borderId="11" xfId="42" applyNumberFormat="1" applyFont="1" applyBorder="1" applyAlignment="1">
      <alignment horizontal="right" wrapText="1"/>
    </xf>
    <xf numFmtId="3" fontId="3" fillId="0" borderId="11" xfId="42" applyNumberFormat="1" applyFont="1" applyFill="1" applyBorder="1" applyAlignment="1">
      <alignment horizontal="right" wrapText="1"/>
    </xf>
    <xf numFmtId="174" fontId="3" fillId="0" borderId="0" xfId="0" applyNumberFormat="1" applyFont="1" applyAlignment="1">
      <alignment horizontal="right" wrapText="1"/>
    </xf>
    <xf numFmtId="3" fontId="3" fillId="0" borderId="17" xfId="0" applyNumberFormat="1" applyFont="1" applyBorder="1" applyAlignment="1">
      <alignment horizontal="right" wrapText="1"/>
    </xf>
    <xf numFmtId="37" fontId="3" fillId="0" borderId="0" xfId="42" applyNumberFormat="1" applyFont="1" applyFill="1" applyAlignment="1">
      <alignment horizontal="right"/>
    </xf>
    <xf numFmtId="3" fontId="3" fillId="0" borderId="0" xfId="42" applyNumberFormat="1" applyFont="1" applyAlignment="1">
      <alignment horizontal="right" wrapText="1"/>
    </xf>
    <xf numFmtId="3" fontId="3" fillId="0" borderId="0" xfId="42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4" fontId="3" fillId="0" borderId="0" xfId="42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10" fontId="4" fillId="0" borderId="0" xfId="6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0" fontId="21" fillId="0" borderId="0" xfId="6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21" fillId="0" borderId="0" xfId="6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/>
    </xf>
    <xf numFmtId="37" fontId="99" fillId="0" borderId="0" xfId="0" applyNumberFormat="1" applyFont="1" applyFill="1" applyBorder="1" applyAlignment="1">
      <alignment horizontal="right"/>
    </xf>
    <xf numFmtId="37" fontId="99" fillId="34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0" fontId="4" fillId="0" borderId="13" xfId="4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 indent="1"/>
    </xf>
    <xf numFmtId="37" fontId="102" fillId="0" borderId="0" xfId="0" applyNumberFormat="1" applyFont="1" applyFill="1" applyBorder="1" applyAlignment="1">
      <alignment wrapText="1"/>
    </xf>
    <xf numFmtId="174" fontId="4" fillId="34" borderId="0" xfId="42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43" fontId="3" fillId="0" borderId="0" xfId="42" applyFont="1" applyFill="1" applyAlignment="1">
      <alignment horizontal="right" wrapText="1"/>
    </xf>
    <xf numFmtId="172" fontId="3" fillId="0" borderId="0" xfId="42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4" fontId="13" fillId="0" borderId="0" xfId="42" applyNumberFormat="1" applyFont="1" applyFill="1" applyAlignment="1">
      <alignment horizontal="right" wrapText="1"/>
    </xf>
    <xf numFmtId="174" fontId="13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174" fontId="8" fillId="33" borderId="10" xfId="42" applyNumberFormat="1" applyFont="1" applyFill="1" applyBorder="1" applyAlignment="1">
      <alignment horizontal="right" wrapText="1"/>
    </xf>
    <xf numFmtId="174" fontId="3" fillId="0" borderId="0" xfId="42" applyNumberFormat="1" applyFont="1" applyFill="1" applyBorder="1" applyAlignment="1">
      <alignment horizontal="right" wrapText="1"/>
    </xf>
    <xf numFmtId="174" fontId="8" fillId="33" borderId="10" xfId="42" applyNumberFormat="1" applyFont="1" applyFill="1" applyBorder="1" applyAlignment="1">
      <alignment horizontal="right"/>
    </xf>
    <xf numFmtId="174" fontId="8" fillId="33" borderId="10" xfId="42" applyNumberFormat="1" applyFont="1" applyFill="1" applyBorder="1" applyAlignment="1">
      <alignment horizontal="right" wrapText="1"/>
    </xf>
    <xf numFmtId="174" fontId="95" fillId="0" borderId="0" xfId="42" applyNumberFormat="1" applyFont="1" applyFill="1" applyBorder="1" applyAlignment="1">
      <alignment horizontal="right" wrapText="1"/>
    </xf>
    <xf numFmtId="174" fontId="8" fillId="33" borderId="10" xfId="42" applyNumberFormat="1" applyFont="1" applyFill="1" applyBorder="1" applyAlignment="1">
      <alignment horizontal="right" wrapText="1"/>
    </xf>
    <xf numFmtId="37" fontId="102" fillId="0" borderId="0" xfId="0" applyNumberFormat="1" applyFont="1" applyFill="1" applyBorder="1" applyAlignment="1">
      <alignment horizontal="left"/>
    </xf>
    <xf numFmtId="174" fontId="3" fillId="34" borderId="0" xfId="42" applyNumberFormat="1" applyFont="1" applyFill="1" applyBorder="1" applyAlignment="1">
      <alignment horizontal="right" wrapText="1"/>
    </xf>
    <xf numFmtId="39" fontId="4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 wrapText="1"/>
    </xf>
    <xf numFmtId="43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 quotePrefix="1">
      <alignment horizontal="left"/>
    </xf>
    <xf numFmtId="37" fontId="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74" fontId="3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94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95" fillId="0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37" fontId="99" fillId="34" borderId="0" xfId="0" applyNumberFormat="1" applyFont="1" applyFill="1" applyBorder="1" applyAlignment="1">
      <alignment horizontal="right" wrapText="1"/>
    </xf>
    <xf numFmtId="0" fontId="4" fillId="0" borderId="12" xfId="0" applyNumberFormat="1" applyFont="1" applyBorder="1" applyAlignment="1">
      <alignment horizontal="center" vertical="top" wrapText="1"/>
    </xf>
    <xf numFmtId="43" fontId="3" fillId="0" borderId="0" xfId="42" applyNumberFormat="1" applyFont="1" applyFill="1" applyBorder="1" applyAlignment="1">
      <alignment horizontal="right" wrapText="1"/>
    </xf>
    <xf numFmtId="37" fontId="95" fillId="0" borderId="0" xfId="0" applyNumberFormat="1" applyFont="1" applyFill="1" applyBorder="1" applyAlignment="1">
      <alignment vertical="top"/>
    </xf>
    <xf numFmtId="37" fontId="95" fillId="0" borderId="0" xfId="0" applyNumberFormat="1" applyFont="1" applyAlignment="1">
      <alignment vertical="top"/>
    </xf>
    <xf numFmtId="37" fontId="95" fillId="0" borderId="0" xfId="0" applyNumberFormat="1" applyFont="1" applyBorder="1" applyAlignment="1">
      <alignment vertical="top"/>
    </xf>
    <xf numFmtId="174" fontId="3" fillId="0" borderId="0" xfId="42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39" fontId="95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 indent="1"/>
    </xf>
    <xf numFmtId="0" fontId="17" fillId="0" borderId="0" xfId="0" applyFont="1" applyFill="1" applyAlignment="1">
      <alignment horizontal="left" vertical="top" wrapText="1" indent="1"/>
    </xf>
    <xf numFmtId="0" fontId="4" fillId="0" borderId="16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right" vertical="top" wrapText="1" indent="1"/>
    </xf>
    <xf numFmtId="0" fontId="4" fillId="0" borderId="0" xfId="0" applyFont="1" applyFill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9" fontId="3" fillId="0" borderId="0" xfId="6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top" wrapText="1" indent="1"/>
    </xf>
    <xf numFmtId="0" fontId="3" fillId="0" borderId="0" xfId="0" applyFont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37" fontId="20" fillId="0" borderId="0" xfId="0" applyNumberFormat="1" applyFont="1" applyFill="1" applyBorder="1" applyAlignment="1">
      <alignment horizontal="right" wrapText="1"/>
    </xf>
    <xf numFmtId="37" fontId="107" fillId="34" borderId="0" xfId="0" applyNumberFormat="1" applyFont="1" applyFill="1" applyBorder="1" applyAlignment="1">
      <alignment horizontal="right" wrapText="1"/>
    </xf>
    <xf numFmtId="37" fontId="116" fillId="0" borderId="0" xfId="42" applyNumberFormat="1" applyFont="1" applyFill="1" applyBorder="1" applyAlignment="1">
      <alignment horizontal="right" wrapText="1"/>
    </xf>
    <xf numFmtId="174" fontId="116" fillId="0" borderId="0" xfId="42" applyNumberFormat="1" applyFont="1" applyFill="1" applyBorder="1" applyAlignment="1">
      <alignment horizontal="right" wrapText="1"/>
    </xf>
    <xf numFmtId="37" fontId="116" fillId="0" borderId="0" xfId="0" applyNumberFormat="1" applyFont="1" applyFill="1" applyBorder="1" applyAlignment="1">
      <alignment horizontal="right" wrapText="1"/>
    </xf>
    <xf numFmtId="174" fontId="0" fillId="0" borderId="0" xfId="42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left" wrapText="1"/>
    </xf>
    <xf numFmtId="37" fontId="0" fillId="34" borderId="0" xfId="0" applyNumberFormat="1" applyFont="1" applyFill="1" applyBorder="1" applyAlignment="1">
      <alignment horizontal="right" wrapText="1"/>
    </xf>
    <xf numFmtId="37" fontId="103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4" fontId="3" fillId="0" borderId="16" xfId="42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174" fontId="4" fillId="0" borderId="0" xfId="42" applyNumberFormat="1" applyFont="1" applyFill="1" applyBorder="1" applyAlignment="1">
      <alignment horizontal="left"/>
    </xf>
    <xf numFmtId="39" fontId="98" fillId="0" borderId="0" xfId="0" applyNumberFormat="1" applyFont="1" applyFill="1" applyBorder="1" applyAlignment="1">
      <alignment horizontal="left"/>
    </xf>
    <xf numFmtId="174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117" fillId="0" borderId="0" xfId="0" applyNumberFormat="1" applyFont="1" applyFill="1" applyBorder="1" applyAlignment="1">
      <alignment horizontal="right"/>
    </xf>
    <xf numFmtId="37" fontId="10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13" fillId="0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37" fontId="0" fillId="34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7" fontId="107" fillId="34" borderId="0" xfId="0" applyNumberFormat="1" applyFont="1" applyFill="1" applyBorder="1" applyAlignment="1">
      <alignment horizontal="right" wrapText="1"/>
    </xf>
    <xf numFmtId="37" fontId="103" fillId="0" borderId="0" xfId="42" applyNumberFormat="1" applyFont="1" applyFill="1" applyBorder="1" applyAlignment="1">
      <alignment horizontal="right" wrapText="1"/>
    </xf>
    <xf numFmtId="37" fontId="103" fillId="0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37" fontId="95" fillId="0" borderId="0" xfId="42" applyNumberFormat="1" applyFont="1" applyFill="1" applyBorder="1" applyAlignment="1">
      <alignment horizontal="right" wrapText="1"/>
    </xf>
    <xf numFmtId="37" fontId="95" fillId="0" borderId="0" xfId="0" applyNumberFormat="1" applyFont="1" applyFill="1" applyBorder="1" applyAlignment="1">
      <alignment horizontal="right" wrapText="1"/>
    </xf>
    <xf numFmtId="0" fontId="37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99" fillId="34" borderId="0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 indent="1"/>
    </xf>
    <xf numFmtId="174" fontId="94" fillId="0" borderId="0" xfId="42" applyNumberFormat="1" applyFont="1" applyFill="1" applyBorder="1" applyAlignment="1">
      <alignment horizontal="right" wrapText="1"/>
    </xf>
    <xf numFmtId="174" fontId="96" fillId="0" borderId="0" xfId="42" applyNumberFormat="1" applyFont="1" applyFill="1" applyBorder="1" applyAlignment="1">
      <alignment horizontal="right" wrapText="1"/>
    </xf>
    <xf numFmtId="174" fontId="94" fillId="0" borderId="0" xfId="42" applyNumberFormat="1" applyFont="1" applyFill="1" applyBorder="1" applyAlignment="1">
      <alignment horizontal="right"/>
    </xf>
    <xf numFmtId="174" fontId="96" fillId="0" borderId="0" xfId="42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 indent="1"/>
    </xf>
    <xf numFmtId="37" fontId="102" fillId="0" borderId="0" xfId="0" applyNumberFormat="1" applyFont="1" applyFill="1" applyBorder="1" applyAlignment="1">
      <alignment horizontal="right"/>
    </xf>
    <xf numFmtId="174" fontId="3" fillId="0" borderId="17" xfId="42" applyNumberFormat="1" applyFont="1" applyFill="1" applyBorder="1" applyAlignment="1">
      <alignment horizontal="right" wrapText="1"/>
    </xf>
    <xf numFmtId="174" fontId="3" fillId="0" borderId="10" xfId="42" applyNumberFormat="1" applyFont="1" applyBorder="1" applyAlignment="1">
      <alignment/>
    </xf>
    <xf numFmtId="174" fontId="3" fillId="0" borderId="17" xfId="42" applyNumberFormat="1" applyFont="1" applyBorder="1" applyAlignment="1">
      <alignment/>
    </xf>
    <xf numFmtId="0" fontId="102" fillId="0" borderId="0" xfId="0" applyFont="1" applyAlignment="1">
      <alignment horizontal="right" wrapText="1"/>
    </xf>
    <xf numFmtId="3" fontId="3" fillId="0" borderId="12" xfId="0" applyNumberFormat="1" applyFont="1" applyFill="1" applyBorder="1" applyAlignment="1">
      <alignment horizontal="right"/>
    </xf>
    <xf numFmtId="0" fontId="94" fillId="0" borderId="0" xfId="0" applyFont="1" applyAlignment="1">
      <alignment horizontal="right" wrapText="1"/>
    </xf>
    <xf numFmtId="2" fontId="95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vertical="top" wrapText="1" indent="1"/>
    </xf>
    <xf numFmtId="37" fontId="0" fillId="0" borderId="0" xfId="0" applyNumberFormat="1" applyFont="1" applyAlignment="1">
      <alignment/>
    </xf>
    <xf numFmtId="37" fontId="102" fillId="33" borderId="10" xfId="0" applyNumberFormat="1" applyFont="1" applyFill="1" applyBorder="1" applyAlignment="1">
      <alignment horizontal="right"/>
    </xf>
    <xf numFmtId="174" fontId="94" fillId="30" borderId="0" xfId="42" applyNumberFormat="1" applyFont="1" applyFill="1" applyBorder="1" applyAlignment="1">
      <alignment horizontal="right" wrapText="1"/>
    </xf>
    <xf numFmtId="174" fontId="0" fillId="0" borderId="0" xfId="42" applyNumberFormat="1" applyFont="1" applyAlignment="1">
      <alignment/>
    </xf>
    <xf numFmtId="174" fontId="94" fillId="0" borderId="0" xfId="42" applyNumberFormat="1" applyFont="1" applyAlignment="1">
      <alignment/>
    </xf>
    <xf numFmtId="174" fontId="96" fillId="0" borderId="0" xfId="42" applyNumberFormat="1" applyFont="1" applyAlignment="1">
      <alignment horizontal="right" wrapText="1"/>
    </xf>
    <xf numFmtId="0" fontId="96" fillId="0" borderId="0" xfId="0" applyFont="1" applyAlignment="1">
      <alignment horizontal="right" wrapText="1"/>
    </xf>
    <xf numFmtId="174" fontId="4" fillId="33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0" fontId="4" fillId="0" borderId="0" xfId="42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74" fontId="22" fillId="0" borderId="0" xfId="42" applyNumberFormat="1" applyFont="1" applyBorder="1" applyAlignment="1">
      <alignment horizontal="right"/>
    </xf>
    <xf numFmtId="174" fontId="3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 horizontal="right"/>
    </xf>
    <xf numFmtId="174" fontId="3" fillId="0" borderId="0" xfId="42" applyNumberFormat="1" applyFont="1" applyBorder="1" applyAlignment="1">
      <alignment horizontal="right" vertical="top" wrapText="1"/>
    </xf>
    <xf numFmtId="174" fontId="4" fillId="0" borderId="0" xfId="42" applyNumberFormat="1" applyFont="1" applyBorder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118" fillId="0" borderId="0" xfId="0" applyFont="1" applyAlignment="1">
      <alignment horizontal="right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19" fillId="0" borderId="0" xfId="0" applyNumberFormat="1" applyFont="1" applyBorder="1" applyAlignment="1">
      <alignment horizontal="right" vertical="center" wrapText="1"/>
    </xf>
    <xf numFmtId="0" fontId="119" fillId="0" borderId="0" xfId="0" applyFont="1" applyBorder="1" applyAlignment="1">
      <alignment horizontal="right" vertical="center" wrapText="1"/>
    </xf>
    <xf numFmtId="0" fontId="118" fillId="0" borderId="0" xfId="0" applyFont="1" applyBorder="1" applyAlignment="1">
      <alignment horizontal="right" vertical="center" wrapText="1"/>
    </xf>
    <xf numFmtId="174" fontId="120" fillId="0" borderId="0" xfId="42" applyNumberFormat="1" applyFont="1" applyFill="1" applyBorder="1" applyAlignment="1">
      <alignment horizontal="left"/>
    </xf>
    <xf numFmtId="37" fontId="120" fillId="0" borderId="0" xfId="0" applyNumberFormat="1" applyFont="1" applyFill="1" applyBorder="1" applyAlignment="1">
      <alignment horizontal="left"/>
    </xf>
    <xf numFmtId="37" fontId="12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horizontal="left" wrapText="1"/>
    </xf>
    <xf numFmtId="3" fontId="38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vertical="top" wrapText="1" indent="1"/>
    </xf>
    <xf numFmtId="43" fontId="94" fillId="34" borderId="0" xfId="42" applyNumberFormat="1" applyFont="1" applyFill="1" applyBorder="1" applyAlignment="1">
      <alignment horizontal="right" wrapText="1"/>
    </xf>
    <xf numFmtId="43" fontId="94" fillId="0" borderId="0" xfId="42" applyNumberFormat="1" applyFont="1" applyFill="1" applyBorder="1" applyAlignment="1">
      <alignment horizontal="right" wrapText="1"/>
    </xf>
    <xf numFmtId="39" fontId="94" fillId="0" borderId="0" xfId="0" applyNumberFormat="1" applyFont="1" applyFill="1" applyBorder="1" applyAlignment="1">
      <alignment horizontal="right" wrapText="1"/>
    </xf>
    <xf numFmtId="39" fontId="94" fillId="34" borderId="0" xfId="0" applyNumberFormat="1" applyFont="1" applyFill="1" applyBorder="1" applyAlignment="1">
      <alignment horizontal="right" wrapText="1"/>
    </xf>
    <xf numFmtId="37" fontId="94" fillId="30" borderId="0" xfId="0" applyNumberFormat="1" applyFont="1" applyFill="1" applyBorder="1" applyAlignment="1">
      <alignment horizontal="right"/>
    </xf>
    <xf numFmtId="37" fontId="94" fillId="0" borderId="0" xfId="0" applyNumberFormat="1" applyFont="1" applyFill="1" applyBorder="1" applyAlignment="1">
      <alignment horizontal="right"/>
    </xf>
    <xf numFmtId="37" fontId="96" fillId="0" borderId="0" xfId="0" applyNumberFormat="1" applyFont="1" applyFill="1" applyBorder="1" applyAlignment="1">
      <alignment horizontal="right"/>
    </xf>
    <xf numFmtId="39" fontId="96" fillId="0" borderId="0" xfId="0" applyNumberFormat="1" applyFont="1" applyFill="1" applyBorder="1" applyAlignment="1">
      <alignment horizontal="right"/>
    </xf>
    <xf numFmtId="37" fontId="94" fillId="0" borderId="0" xfId="0" applyNumberFormat="1" applyFont="1" applyFill="1" applyBorder="1" applyAlignment="1">
      <alignment/>
    </xf>
    <xf numFmtId="37" fontId="96" fillId="0" borderId="0" xfId="0" applyNumberFormat="1" applyFont="1" applyFill="1" applyBorder="1" applyAlignment="1">
      <alignment/>
    </xf>
    <xf numFmtId="39" fontId="96" fillId="0" borderId="0" xfId="0" applyNumberFormat="1" applyFont="1" applyFill="1" applyBorder="1" applyAlignment="1">
      <alignment/>
    </xf>
    <xf numFmtId="37" fontId="94" fillId="0" borderId="0" xfId="42" applyNumberFormat="1" applyFont="1" applyFill="1" applyBorder="1" applyAlignment="1">
      <alignment horizontal="right" wrapText="1"/>
    </xf>
    <xf numFmtId="174" fontId="94" fillId="0" borderId="0" xfId="42" applyNumberFormat="1" applyFont="1" applyAlignment="1">
      <alignment horizontal="right" wrapText="1"/>
    </xf>
    <xf numFmtId="0" fontId="122" fillId="0" borderId="0" xfId="0" applyFont="1" applyAlignment="1">
      <alignment/>
    </xf>
    <xf numFmtId="3" fontId="95" fillId="0" borderId="0" xfId="0" applyNumberFormat="1" applyFont="1" applyAlignment="1">
      <alignment horizontal="right" wrapText="1"/>
    </xf>
    <xf numFmtId="43" fontId="3" fillId="0" borderId="0" xfId="42" applyFont="1" applyFill="1" applyBorder="1" applyAlignment="1">
      <alignment horizontal="right"/>
    </xf>
    <xf numFmtId="0" fontId="97" fillId="0" borderId="12" xfId="0" applyFont="1" applyBorder="1" applyAlignment="1">
      <alignment horizontal="center" wrapText="1"/>
    </xf>
    <xf numFmtId="174" fontId="94" fillId="34" borderId="0" xfId="42" applyNumberFormat="1" applyFont="1" applyFill="1" applyBorder="1" applyAlignment="1">
      <alignment horizontal="right" wrapText="1"/>
    </xf>
    <xf numFmtId="3" fontId="123" fillId="34" borderId="19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96" fillId="33" borderId="0" xfId="0" applyNumberFormat="1" applyFont="1" applyFill="1" applyBorder="1" applyAlignment="1">
      <alignment horizontal="right" wrapText="1"/>
    </xf>
    <xf numFmtId="37" fontId="96" fillId="30" borderId="0" xfId="0" applyNumberFormat="1" applyFont="1" applyFill="1" applyBorder="1" applyAlignment="1">
      <alignment horizontal="right"/>
    </xf>
    <xf numFmtId="37" fontId="96" fillId="0" borderId="0" xfId="0" applyNumberFormat="1" applyFont="1" applyFill="1" applyBorder="1" applyAlignment="1">
      <alignment wrapText="1"/>
    </xf>
    <xf numFmtId="37" fontId="96" fillId="0" borderId="0" xfId="0" applyNumberFormat="1" applyFont="1" applyFill="1" applyBorder="1" applyAlignment="1">
      <alignment horizontal="left"/>
    </xf>
    <xf numFmtId="43" fontId="94" fillId="0" borderId="0" xfId="42" applyFont="1" applyFill="1" applyBorder="1" applyAlignment="1">
      <alignment horizontal="right" wrapText="1"/>
    </xf>
    <xf numFmtId="37" fontId="96" fillId="0" borderId="0" xfId="42" applyNumberFormat="1" applyFont="1" applyFill="1" applyBorder="1" applyAlignment="1">
      <alignment horizontal="right" wrapText="1"/>
    </xf>
    <xf numFmtId="174" fontId="96" fillId="0" borderId="0" xfId="42" applyNumberFormat="1" applyFont="1" applyFill="1" applyBorder="1" applyAlignment="1">
      <alignment/>
    </xf>
    <xf numFmtId="37" fontId="94" fillId="0" borderId="0" xfId="0" applyNumberFormat="1" applyFont="1" applyFill="1" applyBorder="1" applyAlignment="1">
      <alignment wrapText="1"/>
    </xf>
    <xf numFmtId="173" fontId="94" fillId="0" borderId="0" xfId="42" applyNumberFormat="1" applyFont="1" applyFill="1" applyBorder="1" applyAlignment="1">
      <alignment horizontal="right" wrapText="1"/>
    </xf>
    <xf numFmtId="176" fontId="96" fillId="34" borderId="0" xfId="42" applyNumberFormat="1" applyFont="1" applyFill="1" applyBorder="1" applyAlignment="1">
      <alignment horizontal="right" wrapText="1"/>
    </xf>
    <xf numFmtId="0" fontId="93" fillId="0" borderId="0" xfId="42" applyNumberFormat="1" applyFont="1" applyFill="1" applyAlignment="1">
      <alignment horizontal="right" wrapText="1"/>
    </xf>
    <xf numFmtId="179" fontId="3" fillId="0" borderId="0" xfId="42" applyNumberFormat="1" applyFont="1" applyFill="1" applyAlignment="1">
      <alignment horizontal="right" wrapText="1"/>
    </xf>
    <xf numFmtId="37" fontId="96" fillId="36" borderId="10" xfId="0" applyNumberFormat="1" applyFont="1" applyFill="1" applyBorder="1" applyAlignment="1">
      <alignment horizontal="left"/>
    </xf>
    <xf numFmtId="37" fontId="124" fillId="36" borderId="10" xfId="0" applyNumberFormat="1" applyFont="1" applyFill="1" applyBorder="1" applyAlignment="1">
      <alignment horizontal="left"/>
    </xf>
    <xf numFmtId="174" fontId="124" fillId="36" borderId="10" xfId="42" applyNumberFormat="1" applyFont="1" applyFill="1" applyBorder="1" applyAlignment="1">
      <alignment horizontal="left"/>
    </xf>
    <xf numFmtId="37" fontId="124" fillId="36" borderId="10" xfId="42" applyNumberFormat="1" applyFont="1" applyFill="1" applyBorder="1" applyAlignment="1">
      <alignment horizontal="left"/>
    </xf>
    <xf numFmtId="174" fontId="94" fillId="36" borderId="10" xfId="42" applyNumberFormat="1" applyFont="1" applyFill="1" applyBorder="1" applyAlignment="1">
      <alignment horizontal="right"/>
    </xf>
    <xf numFmtId="37" fontId="94" fillId="36" borderId="10" xfId="0" applyNumberFormat="1" applyFont="1" applyFill="1" applyBorder="1" applyAlignment="1">
      <alignment horizontal="right"/>
    </xf>
    <xf numFmtId="37" fontId="96" fillId="36" borderId="0" xfId="0" applyNumberFormat="1" applyFont="1" applyFill="1" applyBorder="1" applyAlignment="1">
      <alignment horizontal="center"/>
    </xf>
    <xf numFmtId="174" fontId="96" fillId="36" borderId="0" xfId="42" applyNumberFormat="1" applyFont="1" applyFill="1" applyBorder="1" applyAlignment="1">
      <alignment horizontal="center"/>
    </xf>
    <xf numFmtId="37" fontId="96" fillId="36" borderId="0" xfId="42" applyNumberFormat="1" applyFont="1" applyFill="1" applyBorder="1" applyAlignment="1">
      <alignment horizontal="center"/>
    </xf>
    <xf numFmtId="37" fontId="96" fillId="36" borderId="0" xfId="0" applyNumberFormat="1" applyFont="1" applyFill="1" applyBorder="1" applyAlignment="1">
      <alignment horizontal="center" wrapText="1"/>
    </xf>
    <xf numFmtId="37" fontId="96" fillId="36" borderId="11" xfId="0" applyNumberFormat="1" applyFont="1" applyFill="1" applyBorder="1" applyAlignment="1">
      <alignment horizontal="center"/>
    </xf>
    <xf numFmtId="37" fontId="96" fillId="0" borderId="0" xfId="0" applyNumberFormat="1" applyFont="1" applyFill="1" applyAlignment="1">
      <alignment/>
    </xf>
    <xf numFmtId="37" fontId="94" fillId="0" borderId="0" xfId="0" applyNumberFormat="1" applyFont="1" applyBorder="1" applyAlignment="1">
      <alignment/>
    </xf>
    <xf numFmtId="174" fontId="94" fillId="0" borderId="0" xfId="42" applyNumberFormat="1" applyFont="1" applyBorder="1" applyAlignment="1">
      <alignment/>
    </xf>
    <xf numFmtId="37" fontId="94" fillId="0" borderId="0" xfId="42" applyNumberFormat="1" applyFont="1" applyBorder="1" applyAlignment="1">
      <alignment/>
    </xf>
    <xf numFmtId="37" fontId="96" fillId="0" borderId="0" xfId="0" applyNumberFormat="1" applyFont="1" applyAlignment="1">
      <alignment horizontal="center" vertical="top" wrapText="1"/>
    </xf>
    <xf numFmtId="37" fontId="94" fillId="0" borderId="0" xfId="0" applyNumberFormat="1" applyFont="1" applyAlignment="1">
      <alignment horizontal="center" vertical="top" wrapText="1"/>
    </xf>
    <xf numFmtId="174" fontId="94" fillId="0" borderId="0" xfId="42" applyNumberFormat="1" applyFont="1" applyAlignment="1">
      <alignment horizontal="right" vertical="top" wrapText="1"/>
    </xf>
    <xf numFmtId="37" fontId="94" fillId="0" borderId="0" xfId="42" applyNumberFormat="1" applyFont="1" applyAlignment="1">
      <alignment horizontal="right" vertical="top" wrapText="1"/>
    </xf>
    <xf numFmtId="174" fontId="96" fillId="0" borderId="0" xfId="42" applyNumberFormat="1" applyFont="1" applyAlignment="1">
      <alignment horizontal="center" vertical="top" wrapText="1"/>
    </xf>
    <xf numFmtId="0" fontId="96" fillId="0" borderId="0" xfId="0" applyFont="1" applyAlignment="1">
      <alignment horizontal="center" vertical="top" wrapText="1"/>
    </xf>
    <xf numFmtId="37" fontId="96" fillId="0" borderId="0" xfId="0" applyNumberFormat="1" applyFont="1" applyAlignment="1">
      <alignment horizontal="right" vertical="top" wrapText="1"/>
    </xf>
    <xf numFmtId="37" fontId="94" fillId="0" borderId="0" xfId="0" applyNumberFormat="1" applyFont="1" applyAlignment="1">
      <alignment horizontal="right" vertical="top" wrapText="1"/>
    </xf>
    <xf numFmtId="0" fontId="96" fillId="0" borderId="0" xfId="0" applyFont="1" applyFill="1" applyAlignment="1">
      <alignment horizontal="right" vertical="top" wrapText="1"/>
    </xf>
    <xf numFmtId="0" fontId="94" fillId="0" borderId="0" xfId="0" applyFont="1" applyAlignment="1">
      <alignment horizontal="right" vertical="top" wrapText="1"/>
    </xf>
    <xf numFmtId="3" fontId="94" fillId="0" borderId="0" xfId="0" applyNumberFormat="1" applyFont="1" applyAlignment="1">
      <alignment horizontal="right" wrapText="1"/>
    </xf>
    <xf numFmtId="37" fontId="96" fillId="0" borderId="0" xfId="0" applyNumberFormat="1" applyFont="1" applyAlignment="1">
      <alignment horizontal="right"/>
    </xf>
    <xf numFmtId="174" fontId="94" fillId="0" borderId="0" xfId="42" applyNumberFormat="1" applyFont="1" applyAlignment="1">
      <alignment horizontal="right"/>
    </xf>
    <xf numFmtId="37" fontId="94" fillId="0" borderId="0" xfId="42" applyNumberFormat="1" applyFont="1" applyAlignment="1">
      <alignment horizontal="right"/>
    </xf>
    <xf numFmtId="37" fontId="96" fillId="0" borderId="0" xfId="0" applyNumberFormat="1" applyFont="1" applyFill="1" applyAlignment="1">
      <alignment horizontal="right"/>
    </xf>
    <xf numFmtId="37" fontId="94" fillId="0" borderId="0" xfId="0" applyNumberFormat="1" applyFont="1" applyFill="1" applyAlignment="1">
      <alignment horizontal="right"/>
    </xf>
    <xf numFmtId="174" fontId="94" fillId="0" borderId="0" xfId="42" applyNumberFormat="1" applyFont="1" applyFill="1" applyAlignment="1">
      <alignment horizontal="right"/>
    </xf>
    <xf numFmtId="37" fontId="94" fillId="0" borderId="0" xfId="42" applyNumberFormat="1" applyFont="1" applyFill="1" applyAlignment="1">
      <alignment horizontal="right"/>
    </xf>
    <xf numFmtId="0" fontId="122" fillId="0" borderId="0" xfId="0" applyFont="1" applyFill="1" applyAlignment="1">
      <alignment/>
    </xf>
    <xf numFmtId="174" fontId="122" fillId="0" borderId="0" xfId="42" applyNumberFormat="1" applyFont="1" applyAlignment="1">
      <alignment/>
    </xf>
    <xf numFmtId="37" fontId="96" fillId="0" borderId="0" xfId="42" applyNumberFormat="1" applyFont="1" applyBorder="1" applyAlignment="1">
      <alignment wrapText="1"/>
    </xf>
    <xf numFmtId="37" fontId="94" fillId="0" borderId="0" xfId="42" applyNumberFormat="1" applyFont="1" applyBorder="1" applyAlignment="1">
      <alignment wrapText="1"/>
    </xf>
    <xf numFmtId="37" fontId="94" fillId="0" borderId="0" xfId="42" applyNumberFormat="1" applyFont="1" applyFill="1" applyBorder="1" applyAlignment="1">
      <alignment wrapText="1"/>
    </xf>
    <xf numFmtId="174" fontId="96" fillId="0" borderId="0" xfId="42" applyNumberFormat="1" applyFont="1" applyAlignment="1">
      <alignment horizontal="right"/>
    </xf>
    <xf numFmtId="174" fontId="125" fillId="0" borderId="0" xfId="42" applyNumberFormat="1" applyFont="1" applyAlignment="1">
      <alignment horizontal="right"/>
    </xf>
    <xf numFmtId="174" fontId="122" fillId="0" borderId="0" xfId="42" applyNumberFormat="1" applyFont="1" applyAlignment="1">
      <alignment horizontal="right"/>
    </xf>
    <xf numFmtId="37" fontId="125" fillId="0" borderId="0" xfId="0" applyNumberFormat="1" applyFont="1" applyAlignment="1">
      <alignment horizontal="right"/>
    </xf>
    <xf numFmtId="37" fontId="122" fillId="0" borderId="0" xfId="0" applyNumberFormat="1" applyFont="1" applyAlignment="1">
      <alignment horizontal="right"/>
    </xf>
    <xf numFmtId="37" fontId="122" fillId="0" borderId="0" xfId="42" applyNumberFormat="1" applyFont="1" applyAlignment="1">
      <alignment horizontal="right"/>
    </xf>
    <xf numFmtId="37" fontId="125" fillId="0" borderId="0" xfId="0" applyNumberFormat="1" applyFont="1" applyAlignment="1">
      <alignment/>
    </xf>
    <xf numFmtId="37" fontId="122" fillId="0" borderId="0" xfId="0" applyNumberFormat="1" applyFont="1" applyAlignment="1">
      <alignment/>
    </xf>
    <xf numFmtId="37" fontId="94" fillId="33" borderId="10" xfId="42" applyNumberFormat="1" applyFont="1" applyFill="1" applyBorder="1" applyAlignment="1">
      <alignment horizontal="right"/>
    </xf>
    <xf numFmtId="174" fontId="96" fillId="33" borderId="10" xfId="42" applyNumberFormat="1" applyFont="1" applyFill="1" applyBorder="1" applyAlignment="1">
      <alignment horizontal="right"/>
    </xf>
    <xf numFmtId="37" fontId="94" fillId="33" borderId="10" xfId="0" applyNumberFormat="1" applyFont="1" applyFill="1" applyBorder="1" applyAlignment="1">
      <alignment horizontal="right"/>
    </xf>
    <xf numFmtId="174" fontId="96" fillId="33" borderId="11" xfId="42" applyNumberFormat="1" applyFont="1" applyFill="1" applyBorder="1" applyAlignment="1">
      <alignment horizontal="right"/>
    </xf>
    <xf numFmtId="37" fontId="96" fillId="33" borderId="11" xfId="0" applyNumberFormat="1" applyFont="1" applyFill="1" applyBorder="1" applyAlignment="1">
      <alignment horizontal="center"/>
    </xf>
    <xf numFmtId="37" fontId="96" fillId="0" borderId="0" xfId="0" applyNumberFormat="1" applyFont="1" applyAlignment="1">
      <alignment vertical="top" wrapText="1"/>
    </xf>
    <xf numFmtId="37" fontId="96" fillId="0" borderId="0" xfId="0" applyNumberFormat="1" applyFont="1" applyAlignment="1">
      <alignment horizontal="right" wrapText="1"/>
    </xf>
    <xf numFmtId="0" fontId="126" fillId="0" borderId="0" xfId="0" applyFont="1" applyAlignment="1">
      <alignment horizontal="right" wrapText="1"/>
    </xf>
    <xf numFmtId="174" fontId="122" fillId="0" borderId="0" xfId="0" applyNumberFormat="1" applyFont="1" applyAlignment="1">
      <alignment/>
    </xf>
    <xf numFmtId="0" fontId="94" fillId="0" borderId="0" xfId="0" applyFont="1" applyAlignment="1">
      <alignment horizontal="center" wrapText="1"/>
    </xf>
    <xf numFmtId="174" fontId="3" fillId="0" borderId="0" xfId="42" applyNumberFormat="1" applyFont="1" applyFill="1" applyBorder="1" applyAlignment="1" quotePrefix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174" fontId="3" fillId="0" borderId="16" xfId="42" applyNumberFormat="1" applyFont="1" applyBorder="1" applyAlignment="1">
      <alignment horizontal="right" wrapText="1"/>
    </xf>
    <xf numFmtId="174" fontId="3" fillId="0" borderId="16" xfId="42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174" fontId="4" fillId="0" borderId="16" xfId="42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  <xf numFmtId="174" fontId="4" fillId="0" borderId="17" xfId="0" applyNumberFormat="1" applyFont="1" applyFill="1" applyBorder="1" applyAlignment="1">
      <alignment horizontal="right" wrapText="1"/>
    </xf>
    <xf numFmtId="174" fontId="3" fillId="0" borderId="17" xfId="0" applyNumberFormat="1" applyFont="1" applyFill="1" applyBorder="1" applyAlignment="1">
      <alignment horizontal="right" wrapText="1"/>
    </xf>
    <xf numFmtId="174" fontId="4" fillId="0" borderId="0" xfId="42" applyNumberFormat="1" applyFont="1" applyAlignment="1">
      <alignment horizontal="right" wrapText="1"/>
    </xf>
    <xf numFmtId="174" fontId="4" fillId="0" borderId="11" xfId="42" applyNumberFormat="1" applyFont="1" applyBorder="1" applyAlignment="1">
      <alignment horizontal="right" wrapText="1"/>
    </xf>
    <xf numFmtId="174" fontId="4" fillId="0" borderId="17" xfId="42" applyNumberFormat="1" applyFont="1" applyBorder="1" applyAlignment="1">
      <alignment horizontal="right" wrapText="1"/>
    </xf>
    <xf numFmtId="173" fontId="3" fillId="34" borderId="0" xfId="42" applyNumberFormat="1" applyFont="1" applyFill="1" applyAlignment="1">
      <alignment horizontal="right" wrapText="1"/>
    </xf>
    <xf numFmtId="172" fontId="3" fillId="34" borderId="0" xfId="0" applyNumberFormat="1" applyFont="1" applyFill="1" applyAlignment="1">
      <alignment horizontal="right" wrapText="1"/>
    </xf>
    <xf numFmtId="37" fontId="4" fillId="30" borderId="0" xfId="0" applyNumberFormat="1" applyFont="1" applyFill="1" applyBorder="1" applyAlignment="1">
      <alignment horizontal="right"/>
    </xf>
    <xf numFmtId="37" fontId="3" fillId="30" borderId="0" xfId="0" applyNumberFormat="1" applyFont="1" applyFill="1" applyBorder="1" applyAlignment="1">
      <alignment horizontal="right"/>
    </xf>
    <xf numFmtId="39" fontId="4" fillId="30" borderId="0" xfId="0" applyNumberFormat="1" applyFont="1" applyFill="1" applyBorder="1" applyAlignment="1">
      <alignment horizontal="right"/>
    </xf>
    <xf numFmtId="39" fontId="3" fillId="30" borderId="0" xfId="0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39" fontId="3" fillId="34" borderId="0" xfId="0" applyNumberFormat="1" applyFont="1" applyFill="1" applyAlignment="1">
      <alignment horizontal="right" wrapText="1"/>
    </xf>
    <xf numFmtId="43" fontId="3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43" fontId="3" fillId="34" borderId="0" xfId="42" applyNumberFormat="1" applyFont="1" applyFill="1" applyBorder="1" applyAlignment="1">
      <alignment horizontal="right" wrapText="1"/>
    </xf>
    <xf numFmtId="37" fontId="3" fillId="33" borderId="10" xfId="42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174" fontId="3" fillId="33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vertical="top" wrapText="1"/>
    </xf>
    <xf numFmtId="174" fontId="3" fillId="0" borderId="10" xfId="42" applyNumberFormat="1" applyFont="1" applyFill="1" applyBorder="1" applyAlignment="1">
      <alignment horizontal="right" wrapText="1"/>
    </xf>
    <xf numFmtId="174" fontId="3" fillId="0" borderId="0" xfId="42" applyNumberFormat="1" applyFont="1" applyFill="1" applyAlignment="1">
      <alignment wrapText="1"/>
    </xf>
    <xf numFmtId="174" fontId="3" fillId="0" borderId="16" xfId="42" applyNumberFormat="1" applyFont="1" applyFill="1" applyBorder="1" applyAlignment="1">
      <alignment wrapText="1"/>
    </xf>
    <xf numFmtId="174" fontId="3" fillId="0" borderId="0" xfId="42" applyNumberFormat="1" applyFont="1" applyFill="1" applyBorder="1" applyAlignment="1">
      <alignment wrapText="1"/>
    </xf>
    <xf numFmtId="174" fontId="3" fillId="0" borderId="16" xfId="42" applyNumberFormat="1" applyFont="1" applyBorder="1" applyAlignment="1">
      <alignment vertical="center" wrapText="1"/>
    </xf>
    <xf numFmtId="174" fontId="3" fillId="0" borderId="16" xfId="42" applyNumberFormat="1" applyFont="1" applyBorder="1" applyAlignment="1">
      <alignment wrapText="1"/>
    </xf>
    <xf numFmtId="174" fontId="3" fillId="0" borderId="11" xfId="42" applyNumberFormat="1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174" fontId="3" fillId="0" borderId="0" xfId="42" applyNumberFormat="1" applyFont="1" applyFill="1" applyAlignment="1">
      <alignment horizontal="right"/>
    </xf>
    <xf numFmtId="174" fontId="4" fillId="0" borderId="11" xfId="42" applyNumberFormat="1" applyFont="1" applyFill="1" applyBorder="1" applyAlignment="1">
      <alignment horizontal="right" wrapText="1"/>
    </xf>
    <xf numFmtId="3" fontId="4" fillId="0" borderId="17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74" fontId="16" fillId="0" borderId="0" xfId="42" applyNumberFormat="1" applyFont="1" applyFill="1" applyBorder="1" applyAlignment="1">
      <alignment horizontal="right" wrapText="1"/>
    </xf>
    <xf numFmtId="37" fontId="96" fillId="34" borderId="0" xfId="0" applyNumberFormat="1" applyFont="1" applyFill="1" applyAlignment="1">
      <alignment horizontal="right" wrapText="1"/>
    </xf>
    <xf numFmtId="37" fontId="94" fillId="34" borderId="0" xfId="0" applyNumberFormat="1" applyFont="1" applyFill="1" applyAlignment="1">
      <alignment wrapText="1"/>
    </xf>
    <xf numFmtId="174" fontId="4" fillId="0" borderId="10" xfId="42" applyNumberFormat="1" applyFont="1" applyFill="1" applyBorder="1" applyAlignment="1">
      <alignment horizontal="right" wrapText="1"/>
    </xf>
    <xf numFmtId="174" fontId="4" fillId="0" borderId="0" xfId="42" applyNumberFormat="1" applyFont="1" applyAlignment="1">
      <alignment wrapText="1"/>
    </xf>
    <xf numFmtId="174" fontId="4" fillId="0" borderId="0" xfId="42" applyNumberFormat="1" applyFont="1" applyFill="1" applyAlignment="1">
      <alignment wrapText="1"/>
    </xf>
    <xf numFmtId="174" fontId="4" fillId="0" borderId="11" xfId="42" applyNumberFormat="1" applyFont="1" applyBorder="1" applyAlignment="1">
      <alignment wrapText="1"/>
    </xf>
    <xf numFmtId="174" fontId="4" fillId="0" borderId="11" xfId="42" applyNumberFormat="1" applyFont="1" applyFill="1" applyBorder="1" applyAlignment="1">
      <alignment wrapText="1"/>
    </xf>
    <xf numFmtId="174" fontId="4" fillId="0" borderId="0" xfId="42" applyNumberFormat="1" applyFont="1" applyBorder="1" applyAlignment="1">
      <alignment wrapText="1"/>
    </xf>
    <xf numFmtId="174" fontId="4" fillId="0" borderId="16" xfId="42" applyNumberFormat="1" applyFont="1" applyBorder="1" applyAlignment="1">
      <alignment vertical="center" wrapText="1"/>
    </xf>
    <xf numFmtId="174" fontId="4" fillId="0" borderId="16" xfId="42" applyNumberFormat="1" applyFont="1" applyBorder="1" applyAlignment="1">
      <alignment wrapText="1"/>
    </xf>
    <xf numFmtId="174" fontId="4" fillId="0" borderId="0" xfId="42" applyNumberFormat="1" applyFont="1" applyBorder="1" applyAlignment="1">
      <alignment horizontal="right" wrapText="1"/>
    </xf>
    <xf numFmtId="174" fontId="4" fillId="0" borderId="16" xfId="42" applyNumberFormat="1" applyFont="1" applyBorder="1" applyAlignment="1">
      <alignment horizontal="right" wrapText="1"/>
    </xf>
    <xf numFmtId="174" fontId="4" fillId="0" borderId="0" xfId="42" applyNumberFormat="1" applyFont="1" applyAlignment="1">
      <alignment horizontal="right"/>
    </xf>
    <xf numFmtId="174" fontId="4" fillId="0" borderId="0" xfId="42" applyNumberFormat="1" applyFont="1" applyFill="1" applyAlignment="1">
      <alignment horizontal="right"/>
    </xf>
    <xf numFmtId="174" fontId="4" fillId="0" borderId="0" xfId="42" applyNumberFormat="1" applyFont="1" applyAlignment="1">
      <alignment horizontal="right" vertical="top" wrapText="1"/>
    </xf>
    <xf numFmtId="3" fontId="3" fillId="34" borderId="18" xfId="0" applyNumberFormat="1" applyFont="1" applyFill="1" applyBorder="1" applyAlignment="1">
      <alignment horizontal="right" wrapText="1"/>
    </xf>
    <xf numFmtId="174" fontId="3" fillId="0" borderId="18" xfId="42" applyNumberFormat="1" applyFont="1" applyFill="1" applyBorder="1" applyAlignment="1">
      <alignment horizontal="right" wrapText="1"/>
    </xf>
    <xf numFmtId="174" fontId="3" fillId="0" borderId="20" xfId="42" applyNumberFormat="1" applyFont="1" applyFill="1" applyBorder="1" applyAlignment="1">
      <alignment horizontal="right" wrapText="1"/>
    </xf>
    <xf numFmtId="174" fontId="16" fillId="0" borderId="19" xfId="42" applyNumberFormat="1" applyFont="1" applyFill="1" applyBorder="1" applyAlignment="1">
      <alignment horizontal="right" wrapText="1"/>
    </xf>
    <xf numFmtId="37" fontId="16" fillId="0" borderId="21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174" fontId="97" fillId="0" borderId="0" xfId="42" applyNumberFormat="1" applyFont="1" applyFill="1" applyBorder="1" applyAlignment="1">
      <alignment horizontal="right" wrapText="1"/>
    </xf>
    <xf numFmtId="3" fontId="97" fillId="34" borderId="0" xfId="0" applyNumberFormat="1" applyFont="1" applyFill="1" applyBorder="1" applyAlignment="1">
      <alignment horizontal="right" wrapText="1"/>
    </xf>
    <xf numFmtId="3" fontId="95" fillId="34" borderId="0" xfId="0" applyNumberFormat="1" applyFont="1" applyFill="1" applyBorder="1" applyAlignment="1">
      <alignment horizontal="right" wrapText="1"/>
    </xf>
    <xf numFmtId="0" fontId="95" fillId="34" borderId="0" xfId="0" applyFont="1" applyFill="1" applyBorder="1" applyAlignment="1">
      <alignment horizontal="right" wrapText="1"/>
    </xf>
    <xf numFmtId="3" fontId="97" fillId="0" borderId="0" xfId="0" applyNumberFormat="1" applyFont="1" applyAlignment="1">
      <alignment horizontal="right" wrapText="1"/>
    </xf>
    <xf numFmtId="3" fontId="97" fillId="0" borderId="17" xfId="0" applyNumberFormat="1" applyFont="1" applyBorder="1" applyAlignment="1">
      <alignment horizontal="right"/>
    </xf>
    <xf numFmtId="3" fontId="97" fillId="0" borderId="16" xfId="0" applyNumberFormat="1" applyFont="1" applyBorder="1" applyAlignment="1">
      <alignment horizontal="right"/>
    </xf>
    <xf numFmtId="3" fontId="97" fillId="0" borderId="12" xfId="0" applyNumberFormat="1" applyFont="1" applyBorder="1" applyAlignment="1">
      <alignment horizontal="right"/>
    </xf>
    <xf numFmtId="2" fontId="97" fillId="0" borderId="0" xfId="0" applyNumberFormat="1" applyFont="1" applyAlignment="1">
      <alignment horizontal="right" wrapText="1"/>
    </xf>
    <xf numFmtId="3" fontId="97" fillId="0" borderId="11" xfId="0" applyNumberFormat="1" applyFont="1" applyBorder="1" applyAlignment="1">
      <alignment horizontal="right" wrapText="1"/>
    </xf>
    <xf numFmtId="43" fontId="97" fillId="0" borderId="0" xfId="42" applyFont="1" applyFill="1" applyAlignment="1">
      <alignment horizontal="right" wrapText="1"/>
    </xf>
    <xf numFmtId="3" fontId="95" fillId="34" borderId="0" xfId="0" applyNumberFormat="1" applyFont="1" applyFill="1" applyAlignment="1">
      <alignment horizontal="right" wrapText="1"/>
    </xf>
    <xf numFmtId="3" fontId="95" fillId="34" borderId="18" xfId="0" applyNumberFormat="1" applyFont="1" applyFill="1" applyBorder="1" applyAlignment="1">
      <alignment horizontal="right" wrapText="1"/>
    </xf>
    <xf numFmtId="174" fontId="95" fillId="0" borderId="18" xfId="42" applyNumberFormat="1" applyFont="1" applyFill="1" applyBorder="1" applyAlignment="1">
      <alignment horizontal="right" wrapText="1"/>
    </xf>
    <xf numFmtId="37" fontId="95" fillId="0" borderId="20" xfId="0" applyNumberFormat="1" applyFont="1" applyFill="1" applyBorder="1" applyAlignment="1">
      <alignment horizontal="right" wrapText="1"/>
    </xf>
    <xf numFmtId="3" fontId="127" fillId="34" borderId="19" xfId="0" applyNumberFormat="1" applyFont="1" applyFill="1" applyBorder="1" applyAlignment="1">
      <alignment horizontal="right" wrapText="1"/>
    </xf>
    <xf numFmtId="174" fontId="127" fillId="0" borderId="19" xfId="42" applyNumberFormat="1" applyFont="1" applyFill="1" applyBorder="1" applyAlignment="1">
      <alignment horizontal="right" wrapText="1"/>
    </xf>
    <xf numFmtId="174" fontId="127" fillId="0" borderId="21" xfId="0" applyNumberFormat="1" applyFont="1" applyFill="1" applyBorder="1" applyAlignment="1">
      <alignment horizontal="right" wrapText="1"/>
    </xf>
    <xf numFmtId="37" fontId="95" fillId="0" borderId="22" xfId="0" applyNumberFormat="1" applyFont="1" applyFill="1" applyBorder="1" applyAlignment="1">
      <alignment horizontal="right" wrapText="1"/>
    </xf>
    <xf numFmtId="37" fontId="127" fillId="0" borderId="23" xfId="0" applyNumberFormat="1" applyFont="1" applyFill="1" applyBorder="1" applyAlignment="1">
      <alignment horizontal="right" wrapText="1"/>
    </xf>
    <xf numFmtId="37" fontId="127" fillId="0" borderId="21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Alignment="1">
      <alignment horizontal="right" wrapText="1"/>
    </xf>
    <xf numFmtId="174" fontId="4" fillId="34" borderId="0" xfId="42" applyNumberFormat="1" applyFont="1" applyFill="1" applyAlignment="1">
      <alignment horizontal="right" wrapText="1"/>
    </xf>
    <xf numFmtId="37" fontId="3" fillId="34" borderId="0" xfId="0" applyNumberFormat="1" applyFont="1" applyFill="1" applyAlignment="1">
      <alignment horizontal="right" wrapText="1"/>
    </xf>
    <xf numFmtId="174" fontId="3" fillId="34" borderId="0" xfId="42" applyNumberFormat="1" applyFont="1" applyFill="1" applyAlignment="1">
      <alignment horizontal="right" wrapText="1"/>
    </xf>
    <xf numFmtId="174" fontId="3" fillId="30" borderId="0" xfId="42" applyNumberFormat="1" applyFont="1" applyFill="1" applyAlignment="1">
      <alignment horizontal="right" wrapText="1"/>
    </xf>
    <xf numFmtId="43" fontId="3" fillId="34" borderId="0" xfId="42" applyFont="1" applyFill="1" applyBorder="1" applyAlignment="1">
      <alignment horizontal="right" wrapText="1"/>
    </xf>
    <xf numFmtId="178" fontId="7" fillId="33" borderId="0" xfId="0" applyNumberFormat="1" applyFont="1" applyFill="1" applyAlignment="1">
      <alignment horizontal="right" wrapText="1"/>
    </xf>
    <xf numFmtId="172" fontId="4" fillId="34" borderId="0" xfId="0" applyNumberFormat="1" applyFont="1" applyFill="1" applyAlignment="1">
      <alignment wrapText="1"/>
    </xf>
    <xf numFmtId="43" fontId="3" fillId="0" borderId="0" xfId="42" applyFont="1" applyFill="1" applyBorder="1" applyAlignment="1">
      <alignment wrapText="1"/>
    </xf>
    <xf numFmtId="172" fontId="3" fillId="34" borderId="0" xfId="0" applyNumberFormat="1" applyFont="1" applyFill="1" applyAlignment="1">
      <alignment wrapText="1"/>
    </xf>
    <xf numFmtId="173" fontId="3" fillId="0" borderId="0" xfId="42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37" fontId="4" fillId="34" borderId="0" xfId="0" applyNumberFormat="1" applyFont="1" applyFill="1" applyAlignment="1">
      <alignment wrapText="1"/>
    </xf>
    <xf numFmtId="174" fontId="4" fillId="0" borderId="0" xfId="42" applyNumberFormat="1" applyFont="1" applyFill="1" applyBorder="1" applyAlignment="1">
      <alignment wrapText="1"/>
    </xf>
    <xf numFmtId="174" fontId="4" fillId="0" borderId="0" xfId="42" applyNumberFormat="1" applyFont="1" applyFill="1" applyBorder="1" applyAlignment="1">
      <alignment horizontal="left"/>
    </xf>
    <xf numFmtId="37" fontId="4" fillId="30" borderId="0" xfId="0" applyNumberFormat="1" applyFont="1" applyFill="1" applyAlignment="1">
      <alignment horizontal="right" wrapText="1"/>
    </xf>
    <xf numFmtId="174" fontId="22" fillId="0" borderId="0" xfId="42" applyNumberFormat="1" applyFont="1" applyAlignment="1">
      <alignment/>
    </xf>
    <xf numFmtId="0" fontId="22" fillId="0" borderId="0" xfId="0" applyFont="1" applyFill="1" applyAlignment="1">
      <alignment/>
    </xf>
    <xf numFmtId="3" fontId="4" fillId="0" borderId="0" xfId="42" applyNumberFormat="1" applyFont="1" applyAlignment="1">
      <alignment horizontal="right" wrapText="1"/>
    </xf>
    <xf numFmtId="3" fontId="3" fillId="0" borderId="0" xfId="42" applyNumberFormat="1" applyFont="1" applyAlignment="1">
      <alignment/>
    </xf>
    <xf numFmtId="3" fontId="4" fillId="0" borderId="0" xfId="42" applyNumberFormat="1" applyFont="1" applyFill="1" applyBorder="1" applyAlignment="1">
      <alignment horizontal="right" wrapText="1"/>
    </xf>
    <xf numFmtId="3" fontId="3" fillId="0" borderId="17" xfId="42" applyNumberFormat="1" applyFont="1" applyBorder="1" applyAlignment="1">
      <alignment/>
    </xf>
    <xf numFmtId="3" fontId="4" fillId="0" borderId="11" xfId="42" applyNumberFormat="1" applyFont="1" applyFill="1" applyBorder="1" applyAlignment="1">
      <alignment horizontal="right" wrapText="1"/>
    </xf>
    <xf numFmtId="3" fontId="4" fillId="0" borderId="17" xfId="42" applyNumberFormat="1" applyFont="1" applyBorder="1" applyAlignment="1">
      <alignment wrapText="1"/>
    </xf>
    <xf numFmtId="3" fontId="3" fillId="0" borderId="17" xfId="42" applyNumberFormat="1" applyFont="1" applyFill="1" applyBorder="1" applyAlignment="1">
      <alignment wrapText="1"/>
    </xf>
    <xf numFmtId="3" fontId="3" fillId="0" borderId="17" xfId="42" applyNumberFormat="1" applyFont="1" applyBorder="1" applyAlignment="1">
      <alignment wrapText="1"/>
    </xf>
    <xf numFmtId="174" fontId="4" fillId="30" borderId="0" xfId="42" applyNumberFormat="1" applyFont="1" applyFill="1" applyBorder="1" applyAlignment="1">
      <alignment horizontal="right" wrapText="1"/>
    </xf>
    <xf numFmtId="174" fontId="3" fillId="30" borderId="0" xfId="42" applyNumberFormat="1" applyFont="1" applyFill="1" applyBorder="1" applyAlignment="1">
      <alignment horizontal="right" wrapText="1"/>
    </xf>
    <xf numFmtId="174" fontId="4" fillId="0" borderId="0" xfId="42" applyNumberFormat="1" applyFont="1" applyFill="1" applyBorder="1" applyAlignment="1">
      <alignment horizontal="right"/>
    </xf>
    <xf numFmtId="172" fontId="3" fillId="34" borderId="0" xfId="0" applyNumberFormat="1" applyFont="1" applyFill="1" applyBorder="1" applyAlignment="1">
      <alignment horizontal="right" wrapText="1"/>
    </xf>
    <xf numFmtId="174" fontId="99" fillId="0" borderId="0" xfId="42" applyNumberFormat="1" applyFont="1" applyFill="1" applyBorder="1" applyAlignment="1">
      <alignment horizontal="right" wrapText="1"/>
    </xf>
    <xf numFmtId="172" fontId="3" fillId="30" borderId="0" xfId="0" applyNumberFormat="1" applyFont="1" applyFill="1" applyBorder="1" applyAlignment="1">
      <alignment horizontal="right" wrapText="1"/>
    </xf>
    <xf numFmtId="173" fontId="3" fillId="0" borderId="0" xfId="42" applyNumberFormat="1" applyFont="1" applyFill="1" applyBorder="1" applyAlignment="1">
      <alignment horizontal="right" wrapText="1"/>
    </xf>
    <xf numFmtId="176" fontId="4" fillId="34" borderId="0" xfId="42" applyNumberFormat="1" applyFont="1" applyFill="1" applyBorder="1" applyAlignment="1">
      <alignment horizontal="right" wrapText="1"/>
    </xf>
    <xf numFmtId="173" fontId="4" fillId="0" borderId="0" xfId="42" applyNumberFormat="1" applyFont="1" applyFill="1" applyBorder="1" applyAlignment="1">
      <alignment horizontal="right" wrapText="1"/>
    </xf>
    <xf numFmtId="174" fontId="3" fillId="34" borderId="0" xfId="0" applyNumberFormat="1" applyFont="1" applyFill="1" applyBorder="1" applyAlignment="1">
      <alignment horizontal="right" wrapText="1"/>
    </xf>
    <xf numFmtId="174" fontId="3" fillId="0" borderId="0" xfId="0" applyNumberFormat="1" applyFont="1" applyAlignment="1">
      <alignment/>
    </xf>
    <xf numFmtId="37" fontId="7" fillId="35" borderId="10" xfId="0" applyNumberFormat="1" applyFont="1" applyFill="1" applyBorder="1" applyAlignment="1">
      <alignment horizontal="right" wrapText="1"/>
    </xf>
    <xf numFmtId="37" fontId="7" fillId="33" borderId="10" xfId="0" applyNumberFormat="1" applyFont="1" applyFill="1" applyBorder="1" applyAlignment="1">
      <alignment horizontal="left"/>
    </xf>
    <xf numFmtId="0" fontId="125" fillId="34" borderId="0" xfId="0" applyFont="1" applyFill="1" applyAlignment="1">
      <alignment horizontal="right" wrapText="1"/>
    </xf>
    <xf numFmtId="0" fontId="125" fillId="0" borderId="0" xfId="0" applyFont="1" applyAlignment="1">
      <alignment/>
    </xf>
    <xf numFmtId="0" fontId="96" fillId="0" borderId="0" xfId="0" applyFont="1" applyAlignment="1">
      <alignment/>
    </xf>
    <xf numFmtId="0" fontId="125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right" wrapText="1"/>
    </xf>
    <xf numFmtId="37" fontId="3" fillId="34" borderId="0" xfId="42" applyNumberFormat="1" applyFont="1" applyFill="1" applyAlignment="1">
      <alignment horizontal="right" wrapText="1"/>
    </xf>
    <xf numFmtId="0" fontId="3" fillId="34" borderId="0" xfId="0" applyFont="1" applyFill="1" applyAlignment="1">
      <alignment horizontal="right" wrapText="1"/>
    </xf>
    <xf numFmtId="179" fontId="3" fillId="34" borderId="0" xfId="42" applyNumberFormat="1" applyFont="1" applyFill="1" applyAlignment="1">
      <alignment horizontal="right" wrapText="1"/>
    </xf>
    <xf numFmtId="174" fontId="128" fillId="34" borderId="0" xfId="42" applyNumberFormat="1" applyFont="1" applyFill="1" applyAlignment="1">
      <alignment horizontal="right" wrapText="1"/>
    </xf>
    <xf numFmtId="0" fontId="128" fillId="34" borderId="0" xfId="0" applyFont="1" applyFill="1" applyAlignment="1">
      <alignment horizontal="right" wrapText="1"/>
    </xf>
    <xf numFmtId="174" fontId="101" fillId="0" borderId="0" xfId="0" applyNumberFormat="1" applyFont="1" applyAlignment="1">
      <alignment/>
    </xf>
    <xf numFmtId="37" fontId="16" fillId="34" borderId="0" xfId="0" applyNumberFormat="1" applyFont="1" applyFill="1" applyBorder="1" applyAlignment="1">
      <alignment horizontal="right" wrapText="1"/>
    </xf>
    <xf numFmtId="0" fontId="28" fillId="37" borderId="0" xfId="53" applyFont="1" applyFill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6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top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horizontal="left" wrapText="1"/>
    </xf>
    <xf numFmtId="37" fontId="4" fillId="0" borderId="13" xfId="0" applyNumberFormat="1" applyFont="1" applyBorder="1" applyAlignment="1">
      <alignment horizontal="center" vertical="top" wrapText="1"/>
    </xf>
    <xf numFmtId="37" fontId="4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4" fillId="0" borderId="13" xfId="0" applyNumberFormat="1" applyFont="1" applyBorder="1" applyAlignment="1">
      <alignment horizontal="right" vertical="top" wrapText="1"/>
    </xf>
    <xf numFmtId="37" fontId="4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Fill="1" applyBorder="1" applyAlignment="1">
      <alignment horizontal="right" vertical="top" wrapText="1"/>
    </xf>
    <xf numFmtId="37" fontId="5" fillId="0" borderId="12" xfId="0" applyNumberFormat="1" applyFont="1" applyFill="1" applyBorder="1" applyAlignment="1">
      <alignment horizontal="right" vertical="top" wrapText="1"/>
    </xf>
    <xf numFmtId="37" fontId="11" fillId="36" borderId="0" xfId="53" applyNumberFormat="1" applyFont="1" applyFill="1" applyBorder="1" applyAlignment="1" applyProtection="1">
      <alignment horizontal="left"/>
      <protection/>
    </xf>
    <xf numFmtId="37" fontId="4" fillId="0" borderId="13" xfId="0" applyNumberFormat="1" applyFont="1" applyFill="1" applyBorder="1" applyAlignment="1">
      <alignment horizontal="right" vertical="top" wrapText="1"/>
    </xf>
    <xf numFmtId="37" fontId="4" fillId="0" borderId="12" xfId="0" applyNumberFormat="1" applyFont="1" applyFill="1" applyBorder="1" applyAlignment="1">
      <alignment horizontal="right" vertical="top" wrapText="1"/>
    </xf>
    <xf numFmtId="37" fontId="129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37" fontId="0" fillId="0" borderId="0" xfId="0" applyNumberFormat="1" applyFont="1" applyAlignment="1">
      <alignment horizontal="left" wrapText="1"/>
    </xf>
    <xf numFmtId="37" fontId="0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AP36" sqref="AP36"/>
      <selection pane="bottomLeft" activeCell="T27" sqref="T27"/>
    </sheetView>
  </sheetViews>
  <sheetFormatPr defaultColWidth="9.28125" defaultRowHeight="12.75"/>
  <cols>
    <col min="1" max="1" width="15.421875" style="350" customWidth="1"/>
    <col min="2" max="2" width="3.421875" style="367" customWidth="1"/>
    <col min="3" max="3" width="46.421875" style="350" customWidth="1"/>
    <col min="4" max="10" width="5.421875" style="350" customWidth="1"/>
    <col min="11" max="11" width="8.421875" style="352" customWidth="1"/>
    <col min="12" max="12" width="8.421875" style="350" customWidth="1"/>
    <col min="13" max="16384" width="9.28125" style="350" customWidth="1"/>
  </cols>
  <sheetData>
    <row r="1" ht="20.25">
      <c r="B1" s="351" t="s">
        <v>217</v>
      </c>
    </row>
    <row r="2" ht="20.25">
      <c r="B2" s="353" t="s">
        <v>429</v>
      </c>
    </row>
    <row r="3" spans="2:11" s="354" customFormat="1" ht="15">
      <c r="B3" s="355"/>
      <c r="K3" s="356"/>
    </row>
    <row r="4" spans="2:11" s="354" customFormat="1" ht="15">
      <c r="B4" s="355"/>
      <c r="K4" s="357" t="s">
        <v>1</v>
      </c>
    </row>
    <row r="5" spans="2:13" s="354" customFormat="1" ht="14.25">
      <c r="B5" s="984" t="s">
        <v>35</v>
      </c>
      <c r="C5" s="984"/>
      <c r="D5" s="984"/>
      <c r="E5" s="984"/>
      <c r="F5" s="984"/>
      <c r="G5" s="984"/>
      <c r="H5" s="984"/>
      <c r="I5" s="984"/>
      <c r="J5" s="984"/>
      <c r="K5" s="358">
        <v>1</v>
      </c>
      <c r="L5" s="359"/>
      <c r="M5" s="359"/>
    </row>
    <row r="6" spans="2:13" s="354" customFormat="1" ht="14.25">
      <c r="B6" s="984" t="s">
        <v>63</v>
      </c>
      <c r="C6" s="984"/>
      <c r="D6" s="984"/>
      <c r="E6" s="984"/>
      <c r="F6" s="984"/>
      <c r="G6" s="984"/>
      <c r="H6" s="984"/>
      <c r="I6" s="984"/>
      <c r="J6" s="984"/>
      <c r="K6" s="358">
        <v>2</v>
      </c>
      <c r="L6" s="359"/>
      <c r="M6" s="359"/>
    </row>
    <row r="7" spans="2:13" s="354" customFormat="1" ht="11.25" customHeight="1">
      <c r="B7" s="360"/>
      <c r="C7" s="359"/>
      <c r="D7" s="359"/>
      <c r="E7" s="359"/>
      <c r="F7" s="359"/>
      <c r="G7" s="359"/>
      <c r="H7" s="359"/>
      <c r="I7" s="359"/>
      <c r="J7" s="359"/>
      <c r="K7" s="361"/>
      <c r="L7" s="359"/>
      <c r="M7" s="359"/>
    </row>
    <row r="8" spans="2:11" s="354" customFormat="1" ht="15">
      <c r="B8" s="362" t="s">
        <v>38</v>
      </c>
      <c r="K8" s="356"/>
    </row>
    <row r="9" spans="1:11" s="354" customFormat="1" ht="15">
      <c r="A9" s="363"/>
      <c r="C9" s="358" t="s">
        <v>88</v>
      </c>
      <c r="K9" s="358">
        <v>3</v>
      </c>
    </row>
    <row r="10" spans="3:11" s="354" customFormat="1" ht="14.25">
      <c r="C10" s="358" t="s">
        <v>20</v>
      </c>
      <c r="K10" s="358">
        <v>4</v>
      </c>
    </row>
    <row r="11" spans="3:11" s="354" customFormat="1" ht="14.25">
      <c r="C11" s="358" t="s">
        <v>0</v>
      </c>
      <c r="K11" s="358">
        <v>5</v>
      </c>
    </row>
    <row r="12" spans="3:11" s="354" customFormat="1" ht="14.25">
      <c r="C12" s="358" t="s">
        <v>5</v>
      </c>
      <c r="K12" s="358">
        <v>6</v>
      </c>
    </row>
    <row r="13" spans="3:11" s="354" customFormat="1" ht="14.25">
      <c r="C13" s="358" t="s">
        <v>14</v>
      </c>
      <c r="K13" s="358">
        <v>7</v>
      </c>
    </row>
    <row r="14" spans="3:11" s="354" customFormat="1" ht="14.25">
      <c r="C14" s="358" t="s">
        <v>350</v>
      </c>
      <c r="K14" s="358">
        <v>8</v>
      </c>
    </row>
    <row r="15" spans="3:11" s="354" customFormat="1" ht="14.25">
      <c r="C15" s="358" t="s">
        <v>17</v>
      </c>
      <c r="K15" s="358">
        <v>9</v>
      </c>
    </row>
    <row r="16" spans="3:11" s="354" customFormat="1" ht="14.25">
      <c r="C16" s="358" t="s">
        <v>221</v>
      </c>
      <c r="K16" s="358">
        <v>10</v>
      </c>
    </row>
    <row r="17" spans="3:11" s="354" customFormat="1" ht="14.25">
      <c r="C17" s="358" t="s">
        <v>129</v>
      </c>
      <c r="K17" s="358">
        <v>11</v>
      </c>
    </row>
    <row r="18" spans="3:11" s="354" customFormat="1" ht="14.25">
      <c r="C18" s="358" t="s">
        <v>69</v>
      </c>
      <c r="K18" s="358">
        <v>12</v>
      </c>
    </row>
    <row r="19" spans="3:11" s="354" customFormat="1" ht="14.25">
      <c r="C19" s="358" t="s">
        <v>123</v>
      </c>
      <c r="K19" s="358">
        <v>13</v>
      </c>
    </row>
    <row r="20" spans="3:11" s="354" customFormat="1" ht="14.25">
      <c r="C20" s="358" t="s">
        <v>76</v>
      </c>
      <c r="K20" s="358">
        <v>14</v>
      </c>
    </row>
    <row r="21" spans="3:11" s="354" customFormat="1" ht="14.25">
      <c r="C21" s="356"/>
      <c r="K21" s="356"/>
    </row>
    <row r="22" spans="2:11" s="354" customFormat="1" ht="15">
      <c r="B22" s="364" t="s">
        <v>89</v>
      </c>
      <c r="K22" s="356"/>
    </row>
    <row r="23" spans="2:11" s="354" customFormat="1" ht="15">
      <c r="B23" s="364"/>
      <c r="C23" s="358" t="s">
        <v>128</v>
      </c>
      <c r="K23" s="358">
        <v>15</v>
      </c>
    </row>
    <row r="24" spans="3:11" s="354" customFormat="1" ht="14.25">
      <c r="C24" s="365" t="s">
        <v>39</v>
      </c>
      <c r="K24" s="356"/>
    </row>
    <row r="25" spans="2:11" s="354" customFormat="1" ht="15">
      <c r="B25" s="364"/>
      <c r="C25" s="358" t="s">
        <v>192</v>
      </c>
      <c r="K25" s="358">
        <v>16</v>
      </c>
    </row>
    <row r="26" spans="2:11" s="354" customFormat="1" ht="15">
      <c r="B26" s="364"/>
      <c r="C26" s="358" t="s">
        <v>175</v>
      </c>
      <c r="K26" s="358">
        <v>17</v>
      </c>
    </row>
    <row r="27" spans="2:11" s="354" customFormat="1" ht="15">
      <c r="B27" s="364"/>
      <c r="C27" s="358" t="s">
        <v>296</v>
      </c>
      <c r="K27" s="358">
        <v>18</v>
      </c>
    </row>
    <row r="28" spans="2:11" s="354" customFormat="1" ht="15">
      <c r="B28" s="364"/>
      <c r="C28" s="358" t="s">
        <v>23</v>
      </c>
      <c r="K28" s="358">
        <v>19</v>
      </c>
    </row>
    <row r="29" spans="2:11" s="354" customFormat="1" ht="15">
      <c r="B29" s="364"/>
      <c r="C29" s="365" t="s">
        <v>40</v>
      </c>
      <c r="K29" s="356"/>
    </row>
    <row r="30" spans="2:11" s="354" customFormat="1" ht="15">
      <c r="B30" s="364"/>
      <c r="C30" s="358" t="s">
        <v>33</v>
      </c>
      <c r="K30" s="358">
        <v>20</v>
      </c>
    </row>
    <row r="31" spans="2:11" s="354" customFormat="1" ht="15">
      <c r="B31" s="364"/>
      <c r="C31" s="358" t="s">
        <v>34</v>
      </c>
      <c r="K31" s="358">
        <v>21</v>
      </c>
    </row>
    <row r="32" spans="2:11" s="354" customFormat="1" ht="15">
      <c r="B32" s="364"/>
      <c r="C32" s="358" t="s">
        <v>48</v>
      </c>
      <c r="K32" s="358">
        <v>22</v>
      </c>
    </row>
    <row r="33" spans="2:11" s="354" customFormat="1" ht="15">
      <c r="B33" s="364"/>
      <c r="C33" s="358" t="s">
        <v>250</v>
      </c>
      <c r="K33" s="358">
        <v>23</v>
      </c>
    </row>
    <row r="34" spans="2:11" s="354" customFormat="1" ht="15">
      <c r="B34" s="364"/>
      <c r="C34" s="358" t="s">
        <v>49</v>
      </c>
      <c r="K34" s="358">
        <v>24</v>
      </c>
    </row>
    <row r="35" spans="2:11" s="354" customFormat="1" ht="15">
      <c r="B35" s="364"/>
      <c r="K35" s="356"/>
    </row>
    <row r="36" spans="2:11" s="354" customFormat="1" ht="14.25">
      <c r="B36" s="984" t="s">
        <v>173</v>
      </c>
      <c r="C36" s="984"/>
      <c r="D36" s="984"/>
      <c r="E36" s="984"/>
      <c r="F36" s="984"/>
      <c r="G36" s="984"/>
      <c r="H36" s="984"/>
      <c r="I36" s="984"/>
      <c r="J36" s="984"/>
      <c r="K36" s="358">
        <v>25</v>
      </c>
    </row>
    <row r="37" spans="1:11" s="354" customFormat="1" ht="15">
      <c r="A37" s="363"/>
      <c r="B37" s="984" t="s">
        <v>220</v>
      </c>
      <c r="C37" s="984"/>
      <c r="D37" s="984"/>
      <c r="E37" s="984"/>
      <c r="F37" s="984"/>
      <c r="G37" s="984"/>
      <c r="H37" s="984"/>
      <c r="I37" s="984"/>
      <c r="J37" s="984"/>
      <c r="K37" s="358">
        <v>26</v>
      </c>
    </row>
    <row r="38" spans="2:11" s="354" customFormat="1" ht="14.25">
      <c r="B38" s="984" t="s">
        <v>174</v>
      </c>
      <c r="C38" s="984"/>
      <c r="D38" s="984"/>
      <c r="E38" s="984"/>
      <c r="F38" s="984"/>
      <c r="G38" s="984"/>
      <c r="H38" s="984"/>
      <c r="I38" s="984"/>
      <c r="J38" s="984"/>
      <c r="K38" s="358">
        <v>27</v>
      </c>
    </row>
    <row r="39" spans="2:11" s="354" customFormat="1" ht="14.25">
      <c r="B39" s="984" t="s">
        <v>106</v>
      </c>
      <c r="C39" s="984"/>
      <c r="D39" s="984"/>
      <c r="E39" s="984"/>
      <c r="F39" s="984"/>
      <c r="G39" s="984"/>
      <c r="H39" s="984"/>
      <c r="I39" s="984"/>
      <c r="J39" s="984"/>
      <c r="K39" s="358">
        <v>28</v>
      </c>
    </row>
    <row r="40" spans="2:11" s="354" customFormat="1" ht="14.25">
      <c r="B40" s="356"/>
      <c r="K40" s="356"/>
    </row>
    <row r="41" spans="2:11" s="354" customFormat="1" ht="14.25">
      <c r="B41" s="366"/>
      <c r="K41" s="356"/>
    </row>
    <row r="42" spans="2:11" s="354" customFormat="1" ht="14.25">
      <c r="B42" s="366"/>
      <c r="K42" s="356"/>
    </row>
    <row r="43" spans="2:11" s="354" customFormat="1" ht="14.25">
      <c r="B43" s="366"/>
      <c r="K43" s="356"/>
    </row>
    <row r="44" spans="2:11" s="354" customFormat="1" ht="14.25">
      <c r="B44" s="366"/>
      <c r="K44" s="356"/>
    </row>
    <row r="45" spans="2:11" s="354" customFormat="1" ht="14.25">
      <c r="B45" s="366"/>
      <c r="K45" s="356"/>
    </row>
    <row r="46" spans="2:11" s="354" customFormat="1" ht="14.25">
      <c r="B46" s="366"/>
      <c r="K46" s="356"/>
    </row>
    <row r="47" spans="2:11" s="354" customFormat="1" ht="14.25">
      <c r="B47" s="366"/>
      <c r="K47" s="356"/>
    </row>
    <row r="48" spans="2:11" s="354" customFormat="1" ht="14.25">
      <c r="B48" s="366"/>
      <c r="K48" s="356"/>
    </row>
    <row r="49" spans="2:11" s="354" customFormat="1" ht="14.25">
      <c r="B49" s="366"/>
      <c r="K49" s="356"/>
    </row>
    <row r="50" spans="2:11" s="354" customFormat="1" ht="14.25">
      <c r="B50" s="366"/>
      <c r="K50" s="356"/>
    </row>
    <row r="51" spans="2:11" s="354" customFormat="1" ht="14.25">
      <c r="B51" s="366"/>
      <c r="K51" s="356"/>
    </row>
    <row r="52" spans="2:11" s="354" customFormat="1" ht="14.25">
      <c r="B52" s="366"/>
      <c r="K52" s="356"/>
    </row>
    <row r="53" spans="2:11" s="354" customFormat="1" ht="14.25">
      <c r="B53" s="366"/>
      <c r="K53" s="356"/>
    </row>
    <row r="54" spans="2:11" s="354" customFormat="1" ht="14.25">
      <c r="B54" s="366"/>
      <c r="K54" s="356"/>
    </row>
    <row r="55" spans="2:11" s="354" customFormat="1" ht="14.25">
      <c r="B55" s="366"/>
      <c r="K55" s="356"/>
    </row>
    <row r="56" spans="2:11" s="354" customFormat="1" ht="14.25">
      <c r="B56" s="366"/>
      <c r="K56" s="356"/>
    </row>
    <row r="57" spans="2:11" s="354" customFormat="1" ht="14.25">
      <c r="B57" s="366"/>
      <c r="K57" s="356"/>
    </row>
    <row r="58" spans="2:11" s="354" customFormat="1" ht="14.25">
      <c r="B58" s="366"/>
      <c r="K58" s="356"/>
    </row>
    <row r="59" spans="2:11" s="354" customFormat="1" ht="14.25">
      <c r="B59" s="366"/>
      <c r="K59" s="356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M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28" sqref="F28"/>
    </sheetView>
  </sheetViews>
  <sheetFormatPr defaultColWidth="9.28125" defaultRowHeight="12.75"/>
  <cols>
    <col min="1" max="1" width="2.28125" style="12" customWidth="1"/>
    <col min="2" max="2" width="2.421875" style="12" customWidth="1"/>
    <col min="3" max="3" width="38.28125" style="5" customWidth="1"/>
    <col min="4" max="7" width="11.421875" style="39" customWidth="1"/>
    <col min="8" max="8" width="10.421875" style="59" customWidth="1"/>
    <col min="9" max="9" width="9.28125" style="591" bestFit="1" customWidth="1"/>
    <col min="10" max="10" width="8.421875" style="591" customWidth="1"/>
    <col min="11" max="11" width="8.421875" style="39" customWidth="1"/>
    <col min="12" max="16384" width="9.28125" style="12" customWidth="1"/>
  </cols>
  <sheetData>
    <row r="1" spans="1:11" s="23" customFormat="1" ht="20.25">
      <c r="A1" s="22" t="s">
        <v>17</v>
      </c>
      <c r="D1" s="60"/>
      <c r="E1" s="60"/>
      <c r="F1" s="60"/>
      <c r="G1" s="60"/>
      <c r="H1" s="60"/>
      <c r="I1" s="590"/>
      <c r="J1" s="590"/>
      <c r="K1" s="60"/>
    </row>
    <row r="2" spans="1:11" s="25" customFormat="1" ht="45">
      <c r="A2" s="990" t="s">
        <v>52</v>
      </c>
      <c r="B2" s="990"/>
      <c r="C2" s="990"/>
      <c r="D2" s="322">
        <v>43435</v>
      </c>
      <c r="E2" s="322">
        <v>43525</v>
      </c>
      <c r="F2" s="322">
        <v>43617</v>
      </c>
      <c r="G2" s="322">
        <v>43709</v>
      </c>
      <c r="H2" s="323">
        <v>43800</v>
      </c>
      <c r="I2" s="323" t="s">
        <v>443</v>
      </c>
      <c r="J2" s="323" t="s">
        <v>444</v>
      </c>
      <c r="K2" s="322"/>
    </row>
    <row r="3" spans="1:11" s="13" customFormat="1" ht="6" customHeight="1">
      <c r="A3" s="4"/>
      <c r="D3" s="151"/>
      <c r="E3" s="151"/>
      <c r="F3" s="151"/>
      <c r="G3" s="151"/>
      <c r="H3" s="177"/>
      <c r="I3" s="716"/>
      <c r="J3" s="716"/>
      <c r="K3" s="7"/>
    </row>
    <row r="4" spans="1:11" s="13" customFormat="1" ht="14.25" customHeight="1">
      <c r="A4" s="21" t="s">
        <v>335</v>
      </c>
      <c r="D4" s="7"/>
      <c r="E4" s="7"/>
      <c r="F4" s="7"/>
      <c r="G4" s="7"/>
      <c r="H4" s="177"/>
      <c r="I4" s="716"/>
      <c r="J4" s="716"/>
      <c r="K4" s="7"/>
    </row>
    <row r="5" spans="1:11" s="8" customFormat="1" ht="15">
      <c r="A5" s="14" t="s">
        <v>17</v>
      </c>
      <c r="D5" s="7">
        <v>393785</v>
      </c>
      <c r="E5" s="7">
        <v>394995</v>
      </c>
      <c r="F5" s="7">
        <v>391301</v>
      </c>
      <c r="G5" s="7">
        <v>400217</v>
      </c>
      <c r="H5" s="911">
        <v>404289</v>
      </c>
      <c r="I5" s="912">
        <v>1.0174480344413261</v>
      </c>
      <c r="J5" s="912">
        <v>2.667445433421789</v>
      </c>
      <c r="K5" s="7"/>
    </row>
    <row r="6" spans="2:13" s="8" customFormat="1" ht="15">
      <c r="B6" s="14" t="s">
        <v>65</v>
      </c>
      <c r="D6" s="7">
        <v>158778</v>
      </c>
      <c r="E6" s="7">
        <v>158807</v>
      </c>
      <c r="F6" s="7">
        <v>159522</v>
      </c>
      <c r="G6" s="7">
        <v>162401</v>
      </c>
      <c r="H6" s="913">
        <v>162509</v>
      </c>
      <c r="I6" s="912">
        <v>0.06650205355878125</v>
      </c>
      <c r="J6" s="912">
        <v>2.3498217637204055</v>
      </c>
      <c r="K6" s="7"/>
      <c r="M6" s="182"/>
    </row>
    <row r="7" spans="2:11" ht="14.25">
      <c r="B7" s="18"/>
      <c r="C7" s="12" t="s">
        <v>71</v>
      </c>
      <c r="D7" s="58">
        <v>17031</v>
      </c>
      <c r="E7" s="58">
        <v>15093</v>
      </c>
      <c r="F7" s="58">
        <v>17631</v>
      </c>
      <c r="G7" s="58">
        <v>21363</v>
      </c>
      <c r="H7" s="914">
        <v>19289</v>
      </c>
      <c r="I7" s="196">
        <v>-9.708374292000189</v>
      </c>
      <c r="J7" s="196">
        <v>13.258176266807586</v>
      </c>
      <c r="K7" s="58"/>
    </row>
    <row r="8" spans="2:11" ht="14.25">
      <c r="B8" s="18"/>
      <c r="C8" s="12" t="s">
        <v>72</v>
      </c>
      <c r="D8" s="58">
        <v>114952</v>
      </c>
      <c r="E8" s="58">
        <v>116400</v>
      </c>
      <c r="F8" s="58">
        <v>114928</v>
      </c>
      <c r="G8" s="58">
        <v>113880</v>
      </c>
      <c r="H8" s="914">
        <v>116148</v>
      </c>
      <c r="I8" s="196">
        <v>1.9915700737618502</v>
      </c>
      <c r="J8" s="196">
        <v>1.0404342682162948</v>
      </c>
      <c r="K8" s="58"/>
    </row>
    <row r="9" spans="2:11" ht="14.25">
      <c r="B9" s="18"/>
      <c r="C9" s="12" t="s">
        <v>73</v>
      </c>
      <c r="D9" s="58">
        <v>26686</v>
      </c>
      <c r="E9" s="58">
        <v>27195</v>
      </c>
      <c r="F9" s="58">
        <v>26846</v>
      </c>
      <c r="G9" s="58">
        <v>27023</v>
      </c>
      <c r="H9" s="914">
        <v>26977</v>
      </c>
      <c r="I9" s="196">
        <v>-0.1702253635791684</v>
      </c>
      <c r="J9" s="196">
        <v>1.09045941692274</v>
      </c>
      <c r="K9" s="58"/>
    </row>
    <row r="10" spans="3:11" ht="14.25">
      <c r="C10" s="16" t="s">
        <v>23</v>
      </c>
      <c r="D10" s="58">
        <v>109</v>
      </c>
      <c r="E10" s="58">
        <v>119</v>
      </c>
      <c r="F10" s="58">
        <v>117</v>
      </c>
      <c r="G10" s="58">
        <v>135</v>
      </c>
      <c r="H10" s="915">
        <v>95</v>
      </c>
      <c r="I10" s="196">
        <v>-29.629629629629626</v>
      </c>
      <c r="J10" s="196">
        <v>-12.844036697247708</v>
      </c>
      <c r="K10" s="58"/>
    </row>
    <row r="11" spans="2:11" s="13" customFormat="1" ht="14.25" customHeight="1">
      <c r="B11" s="13" t="s">
        <v>67</v>
      </c>
      <c r="D11" s="7">
        <v>138153</v>
      </c>
      <c r="E11" s="7">
        <v>139696</v>
      </c>
      <c r="F11" s="7">
        <v>135993</v>
      </c>
      <c r="G11" s="7">
        <v>140802</v>
      </c>
      <c r="H11" s="913">
        <v>140769</v>
      </c>
      <c r="I11" s="912">
        <v>-0.023437167085693655</v>
      </c>
      <c r="J11" s="912">
        <v>1.8935528001563506</v>
      </c>
      <c r="K11" s="7"/>
    </row>
    <row r="12" spans="2:11" ht="14.25">
      <c r="B12" s="18"/>
      <c r="C12" s="12" t="s">
        <v>71</v>
      </c>
      <c r="D12" s="58">
        <v>84915</v>
      </c>
      <c r="E12" s="58">
        <v>88847</v>
      </c>
      <c r="F12" s="58">
        <v>84988</v>
      </c>
      <c r="G12" s="58">
        <v>87646</v>
      </c>
      <c r="H12" s="914">
        <v>84403</v>
      </c>
      <c r="I12" s="196">
        <v>-3.700111813431306</v>
      </c>
      <c r="J12" s="196">
        <v>-0.6029558970735427</v>
      </c>
      <c r="K12" s="58"/>
    </row>
    <row r="13" spans="2:11" ht="14.25">
      <c r="B13" s="18"/>
      <c r="C13" s="12" t="s">
        <v>72</v>
      </c>
      <c r="D13" s="58">
        <v>21280</v>
      </c>
      <c r="E13" s="58">
        <v>19116</v>
      </c>
      <c r="F13" s="58">
        <v>19616</v>
      </c>
      <c r="G13" s="58">
        <v>20806</v>
      </c>
      <c r="H13" s="914">
        <v>22893</v>
      </c>
      <c r="I13" s="196">
        <v>10.030760357589163</v>
      </c>
      <c r="J13" s="196">
        <v>7.579887218045123</v>
      </c>
      <c r="K13" s="58"/>
    </row>
    <row r="14" spans="2:11" ht="14.25">
      <c r="B14" s="18"/>
      <c r="C14" s="12" t="s">
        <v>73</v>
      </c>
      <c r="D14" s="58">
        <v>30006</v>
      </c>
      <c r="E14" s="58">
        <v>29955</v>
      </c>
      <c r="F14" s="58">
        <v>29992</v>
      </c>
      <c r="G14" s="58">
        <v>30788</v>
      </c>
      <c r="H14" s="914">
        <v>32056</v>
      </c>
      <c r="I14" s="196">
        <v>4.1184877224892835</v>
      </c>
      <c r="J14" s="196">
        <v>6.831966939945344</v>
      </c>
      <c r="K14" s="58"/>
    </row>
    <row r="15" spans="3:11" ht="14.25">
      <c r="C15" s="16" t="s">
        <v>23</v>
      </c>
      <c r="D15" s="58">
        <v>1952</v>
      </c>
      <c r="E15" s="58">
        <v>1778</v>
      </c>
      <c r="F15" s="58">
        <v>1397</v>
      </c>
      <c r="G15" s="58">
        <v>1562</v>
      </c>
      <c r="H15" s="914">
        <v>1417</v>
      </c>
      <c r="I15" s="196">
        <v>-9.282970550576186</v>
      </c>
      <c r="J15" s="196">
        <v>-27.407786885245898</v>
      </c>
      <c r="K15" s="58"/>
    </row>
    <row r="16" spans="2:11" s="8" customFormat="1" ht="15">
      <c r="B16" s="8" t="s">
        <v>66</v>
      </c>
      <c r="D16" s="7">
        <v>37054</v>
      </c>
      <c r="E16" s="7">
        <v>37073</v>
      </c>
      <c r="F16" s="7">
        <v>35118</v>
      </c>
      <c r="G16" s="7">
        <v>37126</v>
      </c>
      <c r="H16" s="913">
        <v>37078</v>
      </c>
      <c r="I16" s="912">
        <v>-0.12928944674890364</v>
      </c>
      <c r="J16" s="912">
        <v>0.06477033518648145</v>
      </c>
      <c r="K16" s="7"/>
    </row>
    <row r="17" spans="2:11" ht="14.25">
      <c r="B17" s="18"/>
      <c r="C17" s="12" t="s">
        <v>71</v>
      </c>
      <c r="D17" s="58">
        <v>18163</v>
      </c>
      <c r="E17" s="58">
        <v>17864</v>
      </c>
      <c r="F17" s="58">
        <v>16920</v>
      </c>
      <c r="G17" s="58">
        <v>18216</v>
      </c>
      <c r="H17" s="914">
        <v>18435</v>
      </c>
      <c r="I17" s="196">
        <v>1.2022397891963132</v>
      </c>
      <c r="J17" s="196">
        <v>1.497549964212963</v>
      </c>
      <c r="K17" s="58"/>
    </row>
    <row r="18" spans="2:11" ht="14.25">
      <c r="B18" s="18"/>
      <c r="C18" s="12" t="s">
        <v>72</v>
      </c>
      <c r="D18" s="58">
        <v>8368</v>
      </c>
      <c r="E18" s="58">
        <v>8019</v>
      </c>
      <c r="F18" s="58">
        <v>8016</v>
      </c>
      <c r="G18" s="58">
        <v>7851</v>
      </c>
      <c r="H18" s="914">
        <v>8207</v>
      </c>
      <c r="I18" s="196">
        <v>4.534454209654815</v>
      </c>
      <c r="J18" s="196">
        <v>-1.923996175908227</v>
      </c>
      <c r="K18" s="58"/>
    </row>
    <row r="19" spans="2:11" ht="14.25">
      <c r="B19" s="18"/>
      <c r="C19" s="12" t="s">
        <v>73</v>
      </c>
      <c r="D19" s="58">
        <v>10345</v>
      </c>
      <c r="E19" s="58">
        <v>10985</v>
      </c>
      <c r="F19" s="58">
        <v>9961</v>
      </c>
      <c r="G19" s="58">
        <v>10890</v>
      </c>
      <c r="H19" s="914">
        <v>10259</v>
      </c>
      <c r="I19" s="196">
        <v>-5.794306703397611</v>
      </c>
      <c r="J19" s="196">
        <v>-0.8313194780086963</v>
      </c>
      <c r="K19" s="58"/>
    </row>
    <row r="20" spans="3:11" ht="14.25">
      <c r="C20" s="16" t="s">
        <v>23</v>
      </c>
      <c r="D20" s="58">
        <v>178</v>
      </c>
      <c r="E20" s="58">
        <v>205</v>
      </c>
      <c r="F20" s="58">
        <v>221</v>
      </c>
      <c r="G20" s="58">
        <v>169</v>
      </c>
      <c r="H20" s="915">
        <v>177</v>
      </c>
      <c r="I20" s="196">
        <v>4.7337278106508895</v>
      </c>
      <c r="J20" s="196">
        <v>-0.5617977528089901</v>
      </c>
      <c r="K20" s="58"/>
    </row>
    <row r="21" spans="2:11" s="8" customFormat="1" ht="15">
      <c r="B21" s="8" t="s">
        <v>235</v>
      </c>
      <c r="D21" s="7">
        <v>13073</v>
      </c>
      <c r="E21" s="7">
        <v>11572</v>
      </c>
      <c r="F21" s="7">
        <v>11769</v>
      </c>
      <c r="G21" s="7">
        <v>11645</v>
      </c>
      <c r="H21" s="913">
        <v>13257</v>
      </c>
      <c r="I21" s="912">
        <v>13.842851009016744</v>
      </c>
      <c r="J21" s="912">
        <v>1.4074810678497585</v>
      </c>
      <c r="K21" s="7"/>
    </row>
    <row r="22" spans="2:11" ht="14.25">
      <c r="B22" s="18"/>
      <c r="C22" s="12" t="s">
        <v>71</v>
      </c>
      <c r="D22" s="58">
        <v>7539</v>
      </c>
      <c r="E22" s="58">
        <v>6999</v>
      </c>
      <c r="F22" s="58">
        <v>6847</v>
      </c>
      <c r="G22" s="58">
        <v>7014</v>
      </c>
      <c r="H22" s="914">
        <v>7579</v>
      </c>
      <c r="I22" s="196">
        <v>8.055317935557449</v>
      </c>
      <c r="J22" s="196">
        <v>0.5305743467303392</v>
      </c>
      <c r="K22" s="58"/>
    </row>
    <row r="23" spans="2:11" ht="14.25">
      <c r="B23" s="18"/>
      <c r="C23" s="12" t="s">
        <v>72</v>
      </c>
      <c r="D23" s="58">
        <v>1134</v>
      </c>
      <c r="E23" s="58">
        <v>1040</v>
      </c>
      <c r="F23" s="58">
        <v>1068</v>
      </c>
      <c r="G23" s="58">
        <v>1098</v>
      </c>
      <c r="H23" s="914">
        <v>1169</v>
      </c>
      <c r="I23" s="196">
        <v>6.466302367941723</v>
      </c>
      <c r="J23" s="196">
        <v>3.0864197530864113</v>
      </c>
      <c r="K23" s="58"/>
    </row>
    <row r="24" spans="2:11" ht="14.25">
      <c r="B24" s="18"/>
      <c r="C24" s="12" t="s">
        <v>73</v>
      </c>
      <c r="D24" s="58">
        <v>3458</v>
      </c>
      <c r="E24" s="58">
        <v>2467</v>
      </c>
      <c r="F24" s="58">
        <v>2990</v>
      </c>
      <c r="G24" s="58">
        <v>2665</v>
      </c>
      <c r="H24" s="914">
        <v>3846</v>
      </c>
      <c r="I24" s="196">
        <v>44.31519699812383</v>
      </c>
      <c r="J24" s="196">
        <v>11.220358588779632</v>
      </c>
      <c r="K24" s="58"/>
    </row>
    <row r="25" spans="3:11" ht="14.25">
      <c r="C25" s="16" t="s">
        <v>23</v>
      </c>
      <c r="D25" s="58">
        <v>942</v>
      </c>
      <c r="E25" s="58">
        <v>1066</v>
      </c>
      <c r="F25" s="58">
        <v>864</v>
      </c>
      <c r="G25" s="58">
        <v>868</v>
      </c>
      <c r="H25" s="914">
        <v>663</v>
      </c>
      <c r="I25" s="196">
        <v>-23.617511520737324</v>
      </c>
      <c r="J25" s="196">
        <v>-29.617834394904463</v>
      </c>
      <c r="K25" s="58"/>
    </row>
    <row r="26" spans="2:11" s="8" customFormat="1" ht="15">
      <c r="B26" s="8" t="s">
        <v>23</v>
      </c>
      <c r="D26" s="7">
        <v>46727</v>
      </c>
      <c r="E26" s="7">
        <v>47847</v>
      </c>
      <c r="F26" s="7">
        <v>48899</v>
      </c>
      <c r="G26" s="7">
        <v>48243</v>
      </c>
      <c r="H26" s="913">
        <v>50676</v>
      </c>
      <c r="I26" s="912">
        <v>5.0432187053043975</v>
      </c>
      <c r="J26" s="912">
        <v>8.451216641342274</v>
      </c>
      <c r="K26" s="7"/>
    </row>
    <row r="27" spans="2:11" ht="14.25">
      <c r="B27" s="18"/>
      <c r="C27" s="12" t="s">
        <v>71</v>
      </c>
      <c r="D27" s="58">
        <v>31401</v>
      </c>
      <c r="E27" s="58">
        <v>32179</v>
      </c>
      <c r="F27" s="58">
        <v>31812</v>
      </c>
      <c r="G27" s="58">
        <v>30854</v>
      </c>
      <c r="H27" s="914">
        <v>32987</v>
      </c>
      <c r="I27" s="196">
        <v>6.913204122642114</v>
      </c>
      <c r="J27" s="196">
        <v>5.050794560682781</v>
      </c>
      <c r="K27" s="58"/>
    </row>
    <row r="28" spans="2:11" ht="14.25">
      <c r="B28" s="18"/>
      <c r="C28" s="12" t="s">
        <v>72</v>
      </c>
      <c r="D28" s="58">
        <v>7709</v>
      </c>
      <c r="E28" s="58">
        <v>7881</v>
      </c>
      <c r="F28" s="58">
        <v>8308</v>
      </c>
      <c r="G28" s="58">
        <v>8730</v>
      </c>
      <c r="H28" s="914">
        <v>8926</v>
      </c>
      <c r="I28" s="196">
        <v>2.245131729667804</v>
      </c>
      <c r="J28" s="196">
        <v>15.78674276819303</v>
      </c>
      <c r="K28" s="58"/>
    </row>
    <row r="29" spans="2:11" ht="14.25">
      <c r="B29" s="18"/>
      <c r="C29" s="12" t="s">
        <v>73</v>
      </c>
      <c r="D29" s="58">
        <v>6645</v>
      </c>
      <c r="E29" s="58">
        <v>6693</v>
      </c>
      <c r="F29" s="58">
        <v>7851</v>
      </c>
      <c r="G29" s="58">
        <v>7708</v>
      </c>
      <c r="H29" s="914">
        <v>7876</v>
      </c>
      <c r="I29" s="196">
        <v>2.179553710430726</v>
      </c>
      <c r="J29" s="196">
        <v>18.52520692249813</v>
      </c>
      <c r="K29" s="58"/>
    </row>
    <row r="30" spans="3:11" ht="14.25">
      <c r="C30" s="16" t="s">
        <v>23</v>
      </c>
      <c r="D30" s="58">
        <v>972</v>
      </c>
      <c r="E30" s="58">
        <v>1094</v>
      </c>
      <c r="F30" s="58">
        <v>928</v>
      </c>
      <c r="G30" s="58">
        <v>951</v>
      </c>
      <c r="H30" s="914">
        <v>887</v>
      </c>
      <c r="I30" s="196">
        <v>-6.7297581493165115</v>
      </c>
      <c r="J30" s="196">
        <v>-8.744855967078191</v>
      </c>
      <c r="K30" s="58"/>
    </row>
    <row r="31" spans="3:11" ht="14.25">
      <c r="C31" s="12"/>
      <c r="D31" s="58"/>
      <c r="E31" s="58"/>
      <c r="F31" s="58"/>
      <c r="G31" s="58"/>
      <c r="H31" s="194"/>
      <c r="I31" s="331"/>
      <c r="J31" s="331"/>
      <c r="K31" s="58"/>
    </row>
    <row r="32" spans="4:8" ht="14.25">
      <c r="D32" s="152"/>
      <c r="E32" s="152"/>
      <c r="F32" s="152"/>
      <c r="G32" s="152"/>
      <c r="H32" s="194"/>
    </row>
    <row r="33" spans="3:8" ht="14.25">
      <c r="C33" s="17"/>
      <c r="H33" s="194"/>
    </row>
    <row r="34" ht="14.25">
      <c r="H34" s="194"/>
    </row>
    <row r="35" ht="14.25">
      <c r="H35" s="194"/>
    </row>
    <row r="36" ht="14.25">
      <c r="H36" s="194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90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L34" sqref="L34:M34"/>
    </sheetView>
  </sheetViews>
  <sheetFormatPr defaultColWidth="9.28125" defaultRowHeight="12.75"/>
  <cols>
    <col min="1" max="1" width="2.28125" style="12" customWidth="1"/>
    <col min="2" max="2" width="3.28125" style="12" customWidth="1"/>
    <col min="3" max="3" width="57.421875" style="5" customWidth="1"/>
    <col min="4" max="7" width="10.57421875" style="39" customWidth="1"/>
    <col min="8" max="8" width="9.7109375" style="56" customWidth="1"/>
    <col min="9" max="9" width="9.57421875" style="39" customWidth="1"/>
    <col min="10" max="11" width="7.57421875" style="39" customWidth="1"/>
    <col min="12" max="16384" width="9.28125" style="12" customWidth="1"/>
  </cols>
  <sheetData>
    <row r="1" spans="1:11" s="23" customFormat="1" ht="20.25">
      <c r="A1" s="22" t="s">
        <v>221</v>
      </c>
      <c r="D1" s="60"/>
      <c r="E1" s="60"/>
      <c r="F1" s="60"/>
      <c r="G1" s="60"/>
      <c r="H1" s="60"/>
      <c r="I1" s="60"/>
      <c r="J1" s="60"/>
      <c r="K1" s="60"/>
    </row>
    <row r="2" spans="1:11" s="25" customFormat="1" ht="45">
      <c r="A2" s="990" t="s">
        <v>52</v>
      </c>
      <c r="B2" s="990"/>
      <c r="C2" s="990"/>
      <c r="D2" s="322">
        <v>43435</v>
      </c>
      <c r="E2" s="322">
        <v>43525</v>
      </c>
      <c r="F2" s="322">
        <v>43617</v>
      </c>
      <c r="G2" s="322">
        <v>43709</v>
      </c>
      <c r="H2" s="323">
        <v>43800</v>
      </c>
      <c r="I2" s="323" t="s">
        <v>443</v>
      </c>
      <c r="J2" s="323" t="s">
        <v>444</v>
      </c>
      <c r="K2" s="322"/>
    </row>
    <row r="3" spans="1:11" s="13" customFormat="1" ht="7.5" customHeight="1">
      <c r="A3" s="4"/>
      <c r="D3" s="7"/>
      <c r="E3" s="7"/>
      <c r="F3" s="7"/>
      <c r="G3" s="7"/>
      <c r="H3" s="177"/>
      <c r="I3" s="533"/>
      <c r="J3" s="533"/>
      <c r="K3" s="7"/>
    </row>
    <row r="4" spans="1:11" s="13" customFormat="1" ht="14.25" customHeight="1">
      <c r="A4" s="28" t="s">
        <v>336</v>
      </c>
      <c r="D4" s="253"/>
      <c r="E4" s="253"/>
      <c r="F4" s="253"/>
      <c r="G4" s="253"/>
      <c r="H4" s="177"/>
      <c r="I4" s="184"/>
      <c r="J4" s="533"/>
      <c r="K4" s="7"/>
    </row>
    <row r="5" spans="1:14" s="8" customFormat="1" ht="15">
      <c r="A5" s="14" t="s">
        <v>222</v>
      </c>
      <c r="D5" s="7">
        <v>49311</v>
      </c>
      <c r="E5" s="7">
        <v>49590</v>
      </c>
      <c r="F5" s="7">
        <v>57484</v>
      </c>
      <c r="G5" s="7">
        <v>61285</v>
      </c>
      <c r="H5" s="911">
        <v>60666</v>
      </c>
      <c r="I5" s="912">
        <v>-1.0100350819939652</v>
      </c>
      <c r="J5" s="912">
        <v>23.027316420271337</v>
      </c>
      <c r="K5" s="181"/>
      <c r="L5" s="267"/>
      <c r="M5" s="249"/>
      <c r="N5" s="249"/>
    </row>
    <row r="6" spans="2:14" ht="15">
      <c r="B6" s="14"/>
      <c r="C6" s="62" t="s">
        <v>208</v>
      </c>
      <c r="D6" s="58">
        <v>3599</v>
      </c>
      <c r="E6" s="58">
        <v>3566</v>
      </c>
      <c r="F6" s="58">
        <v>3572</v>
      </c>
      <c r="G6" s="58">
        <v>3573</v>
      </c>
      <c r="H6" s="185">
        <v>3538</v>
      </c>
      <c r="I6" s="196">
        <v>-0.9795689896445525</v>
      </c>
      <c r="J6" s="196">
        <v>-1.6949152542372836</v>
      </c>
      <c r="K6" s="176"/>
      <c r="L6" s="267"/>
      <c r="M6" s="249"/>
      <c r="N6" s="249"/>
    </row>
    <row r="7" spans="2:14" ht="15">
      <c r="B7" s="14"/>
      <c r="C7" s="62" t="s">
        <v>225</v>
      </c>
      <c r="D7" s="58">
        <v>11577</v>
      </c>
      <c r="E7" s="58">
        <v>9746</v>
      </c>
      <c r="F7" s="58">
        <v>12029</v>
      </c>
      <c r="G7" s="58">
        <v>12637</v>
      </c>
      <c r="H7" s="185">
        <v>11155</v>
      </c>
      <c r="I7" s="196">
        <v>-11.727466962095434</v>
      </c>
      <c r="J7" s="196">
        <v>-3.6451585039302015</v>
      </c>
      <c r="K7" s="176"/>
      <c r="L7" s="267"/>
      <c r="M7" s="249"/>
      <c r="N7" s="249"/>
    </row>
    <row r="8" spans="2:14" ht="15">
      <c r="B8" s="14"/>
      <c r="C8" s="62" t="s">
        <v>223</v>
      </c>
      <c r="D8" s="58">
        <v>16986</v>
      </c>
      <c r="E8" s="58">
        <v>16871</v>
      </c>
      <c r="F8" s="58">
        <v>23092</v>
      </c>
      <c r="G8" s="58">
        <v>25182</v>
      </c>
      <c r="H8" s="185">
        <v>25914</v>
      </c>
      <c r="I8" s="196">
        <v>2.906838217774599</v>
      </c>
      <c r="J8" s="196">
        <v>52.560932532673974</v>
      </c>
      <c r="K8" s="176"/>
      <c r="L8" s="267"/>
      <c r="M8" s="249"/>
      <c r="N8" s="249"/>
    </row>
    <row r="9" spans="2:14" ht="15">
      <c r="B9" s="14"/>
      <c r="C9" s="62" t="s">
        <v>226</v>
      </c>
      <c r="D9" s="58">
        <v>4147</v>
      </c>
      <c r="E9" s="58">
        <v>4475</v>
      </c>
      <c r="F9" s="58">
        <v>3817</v>
      </c>
      <c r="G9" s="58">
        <v>4317</v>
      </c>
      <c r="H9" s="185">
        <v>4562</v>
      </c>
      <c r="I9" s="196">
        <v>5.6752374334028355</v>
      </c>
      <c r="J9" s="196">
        <v>10.007234145165178</v>
      </c>
      <c r="K9" s="176"/>
      <c r="L9" s="267"/>
      <c r="M9" s="249"/>
      <c r="N9" s="249"/>
    </row>
    <row r="10" spans="3:14" ht="14.25">
      <c r="C10" s="62" t="s">
        <v>227</v>
      </c>
      <c r="D10" s="58">
        <v>7734</v>
      </c>
      <c r="E10" s="58">
        <v>9698</v>
      </c>
      <c r="F10" s="58">
        <v>10406</v>
      </c>
      <c r="G10" s="58">
        <v>11006</v>
      </c>
      <c r="H10" s="185">
        <v>10291</v>
      </c>
      <c r="I10" s="196">
        <v>-6.496456478284573</v>
      </c>
      <c r="J10" s="196">
        <v>33.06180501680889</v>
      </c>
      <c r="K10" s="176"/>
      <c r="L10" s="267"/>
      <c r="M10" s="249"/>
      <c r="N10" s="249"/>
    </row>
    <row r="11" spans="3:14" ht="14.25">
      <c r="C11" s="10" t="s">
        <v>253</v>
      </c>
      <c r="D11" s="68">
        <v>5268</v>
      </c>
      <c r="E11" s="68">
        <v>5234</v>
      </c>
      <c r="F11" s="68">
        <v>4568</v>
      </c>
      <c r="G11" s="67">
        <v>4570</v>
      </c>
      <c r="H11" s="185">
        <v>5206</v>
      </c>
      <c r="I11" s="196">
        <v>13.91684901531729</v>
      </c>
      <c r="J11" s="196">
        <v>-1.1769172361427493</v>
      </c>
      <c r="K11" s="176"/>
      <c r="L11" s="267"/>
      <c r="M11" s="249"/>
      <c r="N11" s="249"/>
    </row>
    <row r="12" spans="3:11" ht="15">
      <c r="C12" s="10"/>
      <c r="D12" s="58"/>
      <c r="E12" s="58"/>
      <c r="F12" s="58"/>
      <c r="G12" s="58"/>
      <c r="H12" s="185"/>
      <c r="I12" s="196"/>
      <c r="J12" s="912"/>
      <c r="K12" s="181"/>
    </row>
    <row r="13" spans="1:14" s="13" customFormat="1" ht="14.25" customHeight="1">
      <c r="A13" s="13" t="s">
        <v>222</v>
      </c>
      <c r="D13" s="7">
        <v>49311</v>
      </c>
      <c r="E13" s="7">
        <v>49590</v>
      </c>
      <c r="F13" s="7">
        <v>57484</v>
      </c>
      <c r="G13" s="7">
        <v>61285</v>
      </c>
      <c r="H13" s="911">
        <v>60666</v>
      </c>
      <c r="I13" s="912">
        <v>-1.0100350819939652</v>
      </c>
      <c r="J13" s="912">
        <v>23.027316420271337</v>
      </c>
      <c r="K13" s="181"/>
      <c r="L13" s="267"/>
      <c r="M13" s="249"/>
      <c r="N13" s="249"/>
    </row>
    <row r="14" spans="2:14" ht="14.25">
      <c r="B14" s="10"/>
      <c r="C14" s="10" t="s">
        <v>224</v>
      </c>
      <c r="D14" s="58">
        <v>31870</v>
      </c>
      <c r="E14" s="58">
        <v>31176</v>
      </c>
      <c r="F14" s="58">
        <v>38503</v>
      </c>
      <c r="G14" s="58">
        <v>41286</v>
      </c>
      <c r="H14" s="185">
        <v>41174</v>
      </c>
      <c r="I14" s="196">
        <v>-0.2712783994574419</v>
      </c>
      <c r="J14" s="196">
        <v>29.193598995920933</v>
      </c>
      <c r="K14" s="176"/>
      <c r="L14" s="267"/>
      <c r="M14" s="249"/>
      <c r="N14" s="249"/>
    </row>
    <row r="15" spans="2:14" ht="16.5">
      <c r="B15" s="10"/>
      <c r="C15" s="10" t="s">
        <v>427</v>
      </c>
      <c r="D15" s="58">
        <v>17441</v>
      </c>
      <c r="E15" s="58">
        <v>18414</v>
      </c>
      <c r="F15" s="58">
        <v>18981</v>
      </c>
      <c r="G15" s="58">
        <v>19999</v>
      </c>
      <c r="H15" s="185">
        <v>19492</v>
      </c>
      <c r="I15" s="196">
        <v>-2.5351267563378133</v>
      </c>
      <c r="J15" s="196">
        <v>11.759646809242597</v>
      </c>
      <c r="K15" s="176"/>
      <c r="L15" s="267"/>
      <c r="M15" s="249"/>
      <c r="N15" s="249"/>
    </row>
    <row r="16" spans="4:11" ht="14.25">
      <c r="D16" s="58"/>
      <c r="E16" s="58"/>
      <c r="F16" s="58"/>
      <c r="G16" s="58"/>
      <c r="H16" s="59"/>
      <c r="I16" s="68"/>
      <c r="J16" s="67"/>
      <c r="K16" s="332"/>
    </row>
    <row r="17" spans="4:11" ht="14.25">
      <c r="D17" s="152"/>
      <c r="E17" s="152"/>
      <c r="F17" s="152"/>
      <c r="G17" s="152"/>
      <c r="H17" s="59"/>
      <c r="I17" s="58"/>
      <c r="J17" s="58"/>
      <c r="K17" s="58"/>
    </row>
    <row r="18" spans="2:11" ht="14.25">
      <c r="B18" s="189">
        <v>1</v>
      </c>
      <c r="C18" s="666" t="s">
        <v>428</v>
      </c>
      <c r="D18" s="152"/>
      <c r="E18" s="152"/>
      <c r="F18" s="152"/>
      <c r="G18" s="152"/>
      <c r="H18" s="59"/>
      <c r="I18" s="58"/>
      <c r="J18" s="58"/>
      <c r="K18" s="58"/>
    </row>
    <row r="19" spans="4:11" ht="14.25">
      <c r="D19" s="152"/>
      <c r="E19" s="152"/>
      <c r="F19" s="152"/>
      <c r="G19" s="152"/>
      <c r="H19" s="59"/>
      <c r="I19" s="58"/>
      <c r="J19" s="58"/>
      <c r="K19" s="58"/>
    </row>
    <row r="20" spans="4:11" ht="14.25">
      <c r="D20" s="152"/>
      <c r="E20" s="152"/>
      <c r="F20" s="152"/>
      <c r="G20" s="152"/>
      <c r="H20" s="59"/>
      <c r="I20" s="58"/>
      <c r="J20" s="58"/>
      <c r="K20" s="58"/>
    </row>
    <row r="21" spans="4:8" ht="14.25">
      <c r="D21" s="152"/>
      <c r="E21" s="152"/>
      <c r="F21" s="152"/>
      <c r="G21" s="152"/>
      <c r="H21" s="194"/>
    </row>
    <row r="22" spans="4:8" ht="14.25">
      <c r="D22" s="152"/>
      <c r="E22" s="152"/>
      <c r="F22" s="152"/>
      <c r="G22" s="152"/>
      <c r="H22" s="194"/>
    </row>
    <row r="23" spans="4:8" ht="14.25">
      <c r="D23" s="152"/>
      <c r="E23" s="152"/>
      <c r="F23" s="152"/>
      <c r="G23" s="152"/>
      <c r="H23" s="194"/>
    </row>
    <row r="24" ht="14.25">
      <c r="H24" s="194"/>
    </row>
    <row r="25" ht="14.25">
      <c r="H25" s="194"/>
    </row>
    <row r="26" ht="14.25">
      <c r="H26" s="194"/>
    </row>
    <row r="27" ht="14.25">
      <c r="H27" s="194"/>
    </row>
    <row r="28" ht="14.25">
      <c r="H28" s="194"/>
    </row>
    <row r="29" ht="14.25">
      <c r="H29" s="194"/>
    </row>
    <row r="30" ht="14.25">
      <c r="H30" s="194"/>
    </row>
    <row r="31" spans="1:8" s="39" customFormat="1" ht="14.25">
      <c r="A31" s="12"/>
      <c r="B31" s="12"/>
      <c r="C31" s="5"/>
      <c r="H31" s="194"/>
    </row>
    <row r="32" spans="1:8" s="39" customFormat="1" ht="14.25">
      <c r="A32" s="12"/>
      <c r="B32" s="12"/>
      <c r="C32" s="5"/>
      <c r="H32" s="194"/>
    </row>
    <row r="33" spans="1:8" s="39" customFormat="1" ht="14.25">
      <c r="A33" s="12"/>
      <c r="B33" s="12"/>
      <c r="C33" s="5"/>
      <c r="H33" s="194"/>
    </row>
    <row r="34" spans="1:8" s="39" customFormat="1" ht="14.25">
      <c r="A34" s="12"/>
      <c r="B34" s="12"/>
      <c r="C34" s="5"/>
      <c r="H34" s="194"/>
    </row>
    <row r="35" spans="1:8" s="39" customFormat="1" ht="14.25">
      <c r="A35" s="12"/>
      <c r="B35" s="12"/>
      <c r="C35" s="5"/>
      <c r="H35" s="194"/>
    </row>
    <row r="36" spans="1:8" s="39" customFormat="1" ht="14.25">
      <c r="A36" s="12"/>
      <c r="B36" s="12"/>
      <c r="C36" s="5"/>
      <c r="H36" s="194"/>
    </row>
    <row r="37" spans="1:8" s="39" customFormat="1" ht="14.25">
      <c r="A37" s="12"/>
      <c r="B37" s="12"/>
      <c r="C37" s="5"/>
      <c r="H37" s="194"/>
    </row>
    <row r="38" spans="1:8" s="39" customFormat="1" ht="14.25">
      <c r="A38" s="12"/>
      <c r="B38" s="12"/>
      <c r="C38" s="5"/>
      <c r="H38" s="194"/>
    </row>
    <row r="39" spans="1:8" s="39" customFormat="1" ht="14.25">
      <c r="A39" s="12"/>
      <c r="B39" s="12"/>
      <c r="C39" s="5"/>
      <c r="H39" s="194"/>
    </row>
    <row r="40" spans="1:8" s="39" customFormat="1" ht="14.25">
      <c r="A40" s="12"/>
      <c r="B40" s="12"/>
      <c r="C40" s="5"/>
      <c r="H40" s="175"/>
    </row>
    <row r="41" spans="1:8" s="39" customFormat="1" ht="14.25">
      <c r="A41" s="12"/>
      <c r="B41" s="12"/>
      <c r="C41" s="5"/>
      <c r="H41" s="175"/>
    </row>
    <row r="42" spans="1:8" s="39" customFormat="1" ht="14.25">
      <c r="A42" s="12"/>
      <c r="B42" s="12"/>
      <c r="C42" s="5"/>
      <c r="H42" s="175"/>
    </row>
    <row r="43" spans="1:8" s="39" customFormat="1" ht="14.25">
      <c r="A43" s="12"/>
      <c r="B43" s="12"/>
      <c r="C43" s="5"/>
      <c r="H43" s="175"/>
    </row>
    <row r="44" spans="1:8" s="39" customFormat="1" ht="14.25">
      <c r="A44" s="12"/>
      <c r="B44" s="12"/>
      <c r="C44" s="5"/>
      <c r="H44" s="175"/>
    </row>
    <row r="45" spans="1:8" s="39" customFormat="1" ht="14.25">
      <c r="A45" s="12"/>
      <c r="B45" s="12"/>
      <c r="C45" s="5"/>
      <c r="H45" s="175"/>
    </row>
    <row r="46" spans="1:8" s="39" customFormat="1" ht="14.25">
      <c r="A46" s="12"/>
      <c r="B46" s="12"/>
      <c r="C46" s="5"/>
      <c r="H46" s="175"/>
    </row>
    <row r="47" spans="1:8" s="39" customFormat="1" ht="14.25">
      <c r="A47" s="12"/>
      <c r="B47" s="12"/>
      <c r="C47" s="5"/>
      <c r="H47" s="175"/>
    </row>
    <row r="48" spans="1:8" s="39" customFormat="1" ht="14.25">
      <c r="A48" s="12"/>
      <c r="B48" s="12"/>
      <c r="C48" s="5"/>
      <c r="H48" s="175"/>
    </row>
    <row r="49" spans="1:8" s="39" customFormat="1" ht="14.25">
      <c r="A49" s="12"/>
      <c r="B49" s="12"/>
      <c r="C49" s="5"/>
      <c r="H49" s="175"/>
    </row>
    <row r="50" spans="1:8" s="39" customFormat="1" ht="14.25">
      <c r="A50" s="12"/>
      <c r="B50" s="12"/>
      <c r="C50" s="5"/>
      <c r="H50" s="175"/>
    </row>
    <row r="51" spans="1:8" s="39" customFormat="1" ht="14.25">
      <c r="A51" s="12"/>
      <c r="B51" s="12"/>
      <c r="C51" s="5"/>
      <c r="H51" s="175"/>
    </row>
    <row r="52" spans="1:8" s="39" customFormat="1" ht="14.25">
      <c r="A52" s="12"/>
      <c r="B52" s="12"/>
      <c r="C52" s="5"/>
      <c r="H52" s="175"/>
    </row>
    <row r="53" spans="1:8" s="39" customFormat="1" ht="14.25">
      <c r="A53" s="12"/>
      <c r="B53" s="12"/>
      <c r="C53" s="5"/>
      <c r="H53" s="175"/>
    </row>
    <row r="54" spans="1:8" s="39" customFormat="1" ht="14.25">
      <c r="A54" s="12"/>
      <c r="B54" s="12"/>
      <c r="C54" s="5"/>
      <c r="H54" s="175"/>
    </row>
    <row r="55" spans="1:8" s="39" customFormat="1" ht="14.25">
      <c r="A55" s="12"/>
      <c r="B55" s="12"/>
      <c r="C55" s="5"/>
      <c r="H55" s="175"/>
    </row>
    <row r="56" spans="1:8" s="39" customFormat="1" ht="14.25">
      <c r="A56" s="12"/>
      <c r="B56" s="12"/>
      <c r="C56" s="5"/>
      <c r="H56" s="175"/>
    </row>
    <row r="57" spans="1:8" s="39" customFormat="1" ht="14.25">
      <c r="A57" s="12"/>
      <c r="B57" s="12"/>
      <c r="C57" s="5"/>
      <c r="H57" s="175"/>
    </row>
    <row r="58" spans="1:8" s="39" customFormat="1" ht="14.25">
      <c r="A58" s="12"/>
      <c r="B58" s="12"/>
      <c r="C58" s="5"/>
      <c r="H58" s="175"/>
    </row>
    <row r="59" spans="1:8" s="39" customFormat="1" ht="14.25">
      <c r="A59" s="12"/>
      <c r="B59" s="12"/>
      <c r="C59" s="5"/>
      <c r="H59" s="175"/>
    </row>
    <row r="60" spans="1:8" s="39" customFormat="1" ht="14.25">
      <c r="A60" s="12"/>
      <c r="B60" s="12"/>
      <c r="C60" s="5"/>
      <c r="H60" s="175"/>
    </row>
    <row r="61" spans="1:8" s="39" customFormat="1" ht="14.25">
      <c r="A61" s="12"/>
      <c r="B61" s="12"/>
      <c r="C61" s="5"/>
      <c r="H61" s="175"/>
    </row>
    <row r="62" spans="1:8" s="39" customFormat="1" ht="14.25">
      <c r="A62" s="12"/>
      <c r="B62" s="12"/>
      <c r="C62" s="5"/>
      <c r="H62" s="175"/>
    </row>
    <row r="63" spans="1:8" s="39" customFormat="1" ht="14.25">
      <c r="A63" s="12"/>
      <c r="B63" s="12"/>
      <c r="C63" s="5"/>
      <c r="H63" s="175"/>
    </row>
    <row r="64" spans="1:8" s="39" customFormat="1" ht="14.25">
      <c r="A64" s="12"/>
      <c r="B64" s="12"/>
      <c r="C64" s="5"/>
      <c r="H64" s="175"/>
    </row>
    <row r="65" spans="1:8" s="39" customFormat="1" ht="14.25">
      <c r="A65" s="12"/>
      <c r="B65" s="12"/>
      <c r="C65" s="5"/>
      <c r="H65" s="175"/>
    </row>
    <row r="66" spans="1:8" s="39" customFormat="1" ht="14.25">
      <c r="A66" s="12"/>
      <c r="B66" s="12"/>
      <c r="C66" s="5"/>
      <c r="H66" s="175"/>
    </row>
    <row r="67" spans="1:8" s="39" customFormat="1" ht="14.25">
      <c r="A67" s="12"/>
      <c r="B67" s="12"/>
      <c r="C67" s="5"/>
      <c r="H67" s="175"/>
    </row>
    <row r="68" spans="1:8" s="39" customFormat="1" ht="14.25">
      <c r="A68" s="12"/>
      <c r="B68" s="12"/>
      <c r="C68" s="5"/>
      <c r="H68" s="175"/>
    </row>
    <row r="69" spans="1:8" s="39" customFormat="1" ht="14.25">
      <c r="A69" s="12"/>
      <c r="B69" s="12"/>
      <c r="C69" s="5"/>
      <c r="H69" s="175"/>
    </row>
    <row r="70" spans="1:8" s="39" customFormat="1" ht="14.25">
      <c r="A70" s="12"/>
      <c r="B70" s="12"/>
      <c r="C70" s="5"/>
      <c r="H70" s="175"/>
    </row>
    <row r="71" spans="1:8" s="39" customFormat="1" ht="14.25">
      <c r="A71" s="12"/>
      <c r="B71" s="12"/>
      <c r="C71" s="5"/>
      <c r="H71" s="175"/>
    </row>
    <row r="72" spans="1:8" s="39" customFormat="1" ht="14.25">
      <c r="A72" s="12"/>
      <c r="B72" s="12"/>
      <c r="C72" s="5"/>
      <c r="H72" s="175"/>
    </row>
    <row r="73" spans="1:8" s="39" customFormat="1" ht="14.25">
      <c r="A73" s="12"/>
      <c r="B73" s="12"/>
      <c r="C73" s="5"/>
      <c r="H73" s="175"/>
    </row>
    <row r="74" spans="1:8" s="39" customFormat="1" ht="14.25">
      <c r="A74" s="12"/>
      <c r="B74" s="12"/>
      <c r="C74" s="5"/>
      <c r="H74" s="175"/>
    </row>
    <row r="75" spans="1:8" s="39" customFormat="1" ht="14.25">
      <c r="A75" s="12"/>
      <c r="B75" s="12"/>
      <c r="C75" s="5"/>
      <c r="H75" s="175"/>
    </row>
    <row r="76" spans="1:8" s="39" customFormat="1" ht="14.25">
      <c r="A76" s="12"/>
      <c r="B76" s="12"/>
      <c r="C76" s="5"/>
      <c r="H76" s="175"/>
    </row>
    <row r="77" spans="1:8" s="39" customFormat="1" ht="14.25">
      <c r="A77" s="12"/>
      <c r="B77" s="12"/>
      <c r="C77" s="5"/>
      <c r="H77" s="175"/>
    </row>
    <row r="78" spans="1:8" s="39" customFormat="1" ht="14.25">
      <c r="A78" s="12"/>
      <c r="B78" s="12"/>
      <c r="C78" s="5"/>
      <c r="H78" s="175"/>
    </row>
    <row r="79" spans="1:8" s="39" customFormat="1" ht="14.25">
      <c r="A79" s="12"/>
      <c r="B79" s="12"/>
      <c r="C79" s="5"/>
      <c r="H79" s="175"/>
    </row>
    <row r="80" spans="1:8" s="39" customFormat="1" ht="14.25">
      <c r="A80" s="12"/>
      <c r="B80" s="12"/>
      <c r="C80" s="5"/>
      <c r="H80" s="175"/>
    </row>
    <row r="81" spans="1:8" s="39" customFormat="1" ht="14.25">
      <c r="A81" s="12"/>
      <c r="B81" s="12"/>
      <c r="C81" s="5"/>
      <c r="H81" s="175"/>
    </row>
    <row r="82" spans="1:8" s="39" customFormat="1" ht="14.25">
      <c r="A82" s="12"/>
      <c r="B82" s="12"/>
      <c r="C82" s="5"/>
      <c r="H82" s="175"/>
    </row>
    <row r="83" spans="1:8" s="39" customFormat="1" ht="14.25">
      <c r="A83" s="12"/>
      <c r="B83" s="12"/>
      <c r="C83" s="5"/>
      <c r="H83" s="175"/>
    </row>
    <row r="84" spans="1:8" s="39" customFormat="1" ht="14.25">
      <c r="A84" s="12"/>
      <c r="B84" s="12"/>
      <c r="C84" s="5"/>
      <c r="H84" s="175"/>
    </row>
    <row r="85" spans="1:8" s="39" customFormat="1" ht="14.25">
      <c r="A85" s="12"/>
      <c r="B85" s="12"/>
      <c r="C85" s="5"/>
      <c r="H85" s="175"/>
    </row>
    <row r="86" spans="1:8" s="39" customFormat="1" ht="14.25">
      <c r="A86" s="12"/>
      <c r="B86" s="12"/>
      <c r="C86" s="5"/>
      <c r="H86" s="175"/>
    </row>
    <row r="87" spans="1:8" s="39" customFormat="1" ht="14.25">
      <c r="A87" s="12"/>
      <c r="B87" s="12"/>
      <c r="C87" s="5"/>
      <c r="H87" s="175"/>
    </row>
    <row r="88" spans="1:8" s="39" customFormat="1" ht="14.25">
      <c r="A88" s="12"/>
      <c r="B88" s="12"/>
      <c r="C88" s="5"/>
      <c r="H88" s="175"/>
    </row>
    <row r="89" spans="1:8" s="39" customFormat="1" ht="14.25">
      <c r="A89" s="12"/>
      <c r="B89" s="12"/>
      <c r="C89" s="5"/>
      <c r="H89" s="175"/>
    </row>
    <row r="90" spans="1:8" s="39" customFormat="1" ht="14.25">
      <c r="A90" s="12"/>
      <c r="B90" s="12"/>
      <c r="C90" s="5"/>
      <c r="H90" s="175"/>
    </row>
    <row r="91" spans="1:8" s="39" customFormat="1" ht="14.25">
      <c r="A91" s="12"/>
      <c r="B91" s="12"/>
      <c r="C91" s="5"/>
      <c r="H91" s="175"/>
    </row>
    <row r="92" spans="1:8" s="39" customFormat="1" ht="14.25">
      <c r="A92" s="12"/>
      <c r="B92" s="12"/>
      <c r="C92" s="5"/>
      <c r="H92" s="175"/>
    </row>
    <row r="93" spans="1:8" s="39" customFormat="1" ht="14.25">
      <c r="A93" s="12"/>
      <c r="B93" s="12"/>
      <c r="C93" s="5"/>
      <c r="H93" s="175"/>
    </row>
    <row r="94" spans="1:8" s="39" customFormat="1" ht="14.25">
      <c r="A94" s="12"/>
      <c r="B94" s="12"/>
      <c r="C94" s="5"/>
      <c r="H94" s="175"/>
    </row>
    <row r="95" spans="1:8" s="39" customFormat="1" ht="14.25">
      <c r="A95" s="12"/>
      <c r="B95" s="12"/>
      <c r="C95" s="5"/>
      <c r="H95" s="175"/>
    </row>
    <row r="96" spans="1:8" s="39" customFormat="1" ht="14.25">
      <c r="A96" s="12"/>
      <c r="B96" s="12"/>
      <c r="C96" s="5"/>
      <c r="H96" s="175"/>
    </row>
    <row r="97" spans="1:8" s="39" customFormat="1" ht="14.25">
      <c r="A97" s="12"/>
      <c r="B97" s="12"/>
      <c r="C97" s="5"/>
      <c r="H97" s="175"/>
    </row>
    <row r="98" spans="1:8" s="39" customFormat="1" ht="14.25">
      <c r="A98" s="12"/>
      <c r="B98" s="12"/>
      <c r="C98" s="5"/>
      <c r="H98" s="175"/>
    </row>
    <row r="99" spans="1:8" s="39" customFormat="1" ht="14.25">
      <c r="A99" s="12"/>
      <c r="B99" s="12"/>
      <c r="C99" s="5"/>
      <c r="H99" s="175"/>
    </row>
    <row r="100" spans="1:8" s="39" customFormat="1" ht="14.25">
      <c r="A100" s="12"/>
      <c r="B100" s="12"/>
      <c r="C100" s="5"/>
      <c r="H100" s="175"/>
    </row>
    <row r="101" spans="1:8" s="39" customFormat="1" ht="14.25">
      <c r="A101" s="12"/>
      <c r="B101" s="12"/>
      <c r="C101" s="5"/>
      <c r="H101" s="175"/>
    </row>
    <row r="102" spans="1:8" s="39" customFormat="1" ht="14.25">
      <c r="A102" s="12"/>
      <c r="B102" s="12"/>
      <c r="C102" s="5"/>
      <c r="H102" s="175"/>
    </row>
    <row r="103" spans="1:8" s="39" customFormat="1" ht="14.25">
      <c r="A103" s="12"/>
      <c r="B103" s="12"/>
      <c r="C103" s="5"/>
      <c r="H103" s="175"/>
    </row>
    <row r="104" spans="1:8" s="39" customFormat="1" ht="14.25">
      <c r="A104" s="12"/>
      <c r="B104" s="12"/>
      <c r="C104" s="5"/>
      <c r="H104" s="175"/>
    </row>
    <row r="105" spans="1:8" s="39" customFormat="1" ht="14.25">
      <c r="A105" s="12"/>
      <c r="B105" s="12"/>
      <c r="C105" s="5"/>
      <c r="H105" s="175"/>
    </row>
    <row r="106" spans="1:8" s="39" customFormat="1" ht="14.25">
      <c r="A106" s="12"/>
      <c r="B106" s="12"/>
      <c r="C106" s="5"/>
      <c r="H106" s="175"/>
    </row>
    <row r="107" spans="1:8" s="39" customFormat="1" ht="14.25">
      <c r="A107" s="12"/>
      <c r="B107" s="12"/>
      <c r="C107" s="5"/>
      <c r="H107" s="175"/>
    </row>
    <row r="108" spans="1:8" s="39" customFormat="1" ht="14.25">
      <c r="A108" s="12"/>
      <c r="B108" s="12"/>
      <c r="C108" s="5"/>
      <c r="H108" s="175"/>
    </row>
    <row r="109" spans="1:8" s="39" customFormat="1" ht="14.25">
      <c r="A109" s="12"/>
      <c r="B109" s="12"/>
      <c r="C109" s="5"/>
      <c r="H109" s="175"/>
    </row>
    <row r="110" spans="1:8" s="39" customFormat="1" ht="14.25">
      <c r="A110" s="12"/>
      <c r="B110" s="12"/>
      <c r="C110" s="5"/>
      <c r="H110" s="175"/>
    </row>
    <row r="111" spans="1:8" s="39" customFormat="1" ht="14.25">
      <c r="A111" s="12"/>
      <c r="B111" s="12"/>
      <c r="C111" s="5"/>
      <c r="H111" s="175"/>
    </row>
    <row r="112" spans="1:8" s="39" customFormat="1" ht="14.25">
      <c r="A112" s="12"/>
      <c r="B112" s="12"/>
      <c r="C112" s="5"/>
      <c r="H112" s="175"/>
    </row>
    <row r="113" spans="1:8" s="39" customFormat="1" ht="14.25">
      <c r="A113" s="12"/>
      <c r="B113" s="12"/>
      <c r="C113" s="5"/>
      <c r="H113" s="175"/>
    </row>
    <row r="114" spans="1:8" s="39" customFormat="1" ht="14.25">
      <c r="A114" s="12"/>
      <c r="B114" s="12"/>
      <c r="C114" s="5"/>
      <c r="H114" s="175"/>
    </row>
    <row r="115" spans="1:8" s="39" customFormat="1" ht="14.25">
      <c r="A115" s="12"/>
      <c r="B115" s="12"/>
      <c r="C115" s="5"/>
      <c r="H115" s="175"/>
    </row>
    <row r="116" spans="1:8" s="39" customFormat="1" ht="14.25">
      <c r="A116" s="12"/>
      <c r="B116" s="12"/>
      <c r="C116" s="5"/>
      <c r="H116" s="175"/>
    </row>
    <row r="117" spans="1:8" s="39" customFormat="1" ht="14.25">
      <c r="A117" s="12"/>
      <c r="B117" s="12"/>
      <c r="C117" s="5"/>
      <c r="H117" s="175"/>
    </row>
    <row r="118" spans="1:8" s="39" customFormat="1" ht="14.25">
      <c r="A118" s="12"/>
      <c r="B118" s="12"/>
      <c r="C118" s="5"/>
      <c r="H118" s="175"/>
    </row>
    <row r="119" spans="1:8" s="39" customFormat="1" ht="14.25">
      <c r="A119" s="12"/>
      <c r="B119" s="12"/>
      <c r="C119" s="5"/>
      <c r="H119" s="175"/>
    </row>
    <row r="120" spans="1:8" s="39" customFormat="1" ht="14.25">
      <c r="A120" s="12"/>
      <c r="B120" s="12"/>
      <c r="C120" s="5"/>
      <c r="H120" s="175"/>
    </row>
    <row r="121" spans="1:8" s="39" customFormat="1" ht="14.25">
      <c r="A121" s="12"/>
      <c r="B121" s="12"/>
      <c r="C121" s="5"/>
      <c r="H121" s="175"/>
    </row>
    <row r="122" spans="1:8" s="39" customFormat="1" ht="14.25">
      <c r="A122" s="12"/>
      <c r="B122" s="12"/>
      <c r="C122" s="5"/>
      <c r="H122" s="175"/>
    </row>
    <row r="123" spans="1:8" s="39" customFormat="1" ht="14.25">
      <c r="A123" s="12"/>
      <c r="B123" s="12"/>
      <c r="C123" s="5"/>
      <c r="H123" s="175"/>
    </row>
    <row r="124" spans="1:8" s="39" customFormat="1" ht="14.25">
      <c r="A124" s="12"/>
      <c r="B124" s="12"/>
      <c r="C124" s="5"/>
      <c r="H124" s="175"/>
    </row>
    <row r="125" spans="1:8" s="39" customFormat="1" ht="14.25">
      <c r="A125" s="12"/>
      <c r="B125" s="12"/>
      <c r="C125" s="5"/>
      <c r="H125" s="175"/>
    </row>
    <row r="126" spans="1:8" s="39" customFormat="1" ht="14.25">
      <c r="A126" s="12"/>
      <c r="B126" s="12"/>
      <c r="C126" s="5"/>
      <c r="H126" s="175"/>
    </row>
    <row r="127" spans="1:8" s="39" customFormat="1" ht="14.25">
      <c r="A127" s="12"/>
      <c r="B127" s="12"/>
      <c r="C127" s="5"/>
      <c r="H127" s="175"/>
    </row>
    <row r="128" spans="1:8" s="39" customFormat="1" ht="14.25">
      <c r="A128" s="12"/>
      <c r="B128" s="12"/>
      <c r="C128" s="5"/>
      <c r="H128" s="175"/>
    </row>
    <row r="129" spans="1:8" s="39" customFormat="1" ht="14.25">
      <c r="A129" s="12"/>
      <c r="B129" s="12"/>
      <c r="C129" s="5"/>
      <c r="H129" s="175"/>
    </row>
    <row r="130" spans="1:8" s="39" customFormat="1" ht="14.25">
      <c r="A130" s="12"/>
      <c r="B130" s="12"/>
      <c r="C130" s="5"/>
      <c r="H130" s="175"/>
    </row>
    <row r="131" spans="1:8" s="39" customFormat="1" ht="14.25">
      <c r="A131" s="12"/>
      <c r="B131" s="12"/>
      <c r="C131" s="5"/>
      <c r="H131" s="175"/>
    </row>
    <row r="132" spans="1:8" s="39" customFormat="1" ht="14.25">
      <c r="A132" s="12"/>
      <c r="B132" s="12"/>
      <c r="C132" s="5"/>
      <c r="H132" s="175"/>
    </row>
    <row r="133" spans="1:8" s="39" customFormat="1" ht="14.25">
      <c r="A133" s="12"/>
      <c r="B133" s="12"/>
      <c r="C133" s="5"/>
      <c r="H133" s="175"/>
    </row>
    <row r="134" spans="1:8" s="39" customFormat="1" ht="14.25">
      <c r="A134" s="12"/>
      <c r="B134" s="12"/>
      <c r="C134" s="5"/>
      <c r="H134" s="175"/>
    </row>
    <row r="135" spans="1:8" s="39" customFormat="1" ht="14.25">
      <c r="A135" s="12"/>
      <c r="B135" s="12"/>
      <c r="C135" s="5"/>
      <c r="H135" s="175"/>
    </row>
    <row r="136" spans="1:8" s="39" customFormat="1" ht="14.25">
      <c r="A136" s="12"/>
      <c r="B136" s="12"/>
      <c r="C136" s="5"/>
      <c r="H136" s="175"/>
    </row>
    <row r="137" spans="1:8" s="39" customFormat="1" ht="14.25">
      <c r="A137" s="12"/>
      <c r="B137" s="12"/>
      <c r="C137" s="5"/>
      <c r="H137" s="175"/>
    </row>
    <row r="138" spans="1:8" s="39" customFormat="1" ht="14.25">
      <c r="A138" s="12"/>
      <c r="B138" s="12"/>
      <c r="C138" s="5"/>
      <c r="H138" s="175"/>
    </row>
    <row r="139" spans="1:8" s="39" customFormat="1" ht="14.25">
      <c r="A139" s="12"/>
      <c r="B139" s="12"/>
      <c r="C139" s="5"/>
      <c r="H139" s="175"/>
    </row>
    <row r="140" spans="1:8" s="39" customFormat="1" ht="14.25">
      <c r="A140" s="12"/>
      <c r="B140" s="12"/>
      <c r="C140" s="5"/>
      <c r="H140" s="175"/>
    </row>
    <row r="141" spans="1:8" s="39" customFormat="1" ht="14.25">
      <c r="A141" s="12"/>
      <c r="B141" s="12"/>
      <c r="C141" s="5"/>
      <c r="H141" s="175"/>
    </row>
    <row r="142" spans="1:8" s="39" customFormat="1" ht="14.25">
      <c r="A142" s="12"/>
      <c r="B142" s="12"/>
      <c r="C142" s="5"/>
      <c r="H142" s="175"/>
    </row>
    <row r="143" spans="1:8" s="39" customFormat="1" ht="14.25">
      <c r="A143" s="12"/>
      <c r="B143" s="12"/>
      <c r="C143" s="5"/>
      <c r="H143" s="175"/>
    </row>
    <row r="144" spans="1:8" s="39" customFormat="1" ht="14.25">
      <c r="A144" s="12"/>
      <c r="B144" s="12"/>
      <c r="C144" s="5"/>
      <c r="H144" s="175"/>
    </row>
    <row r="145" spans="1:8" s="39" customFormat="1" ht="14.25">
      <c r="A145" s="12"/>
      <c r="B145" s="12"/>
      <c r="C145" s="5"/>
      <c r="H145" s="183"/>
    </row>
    <row r="146" spans="1:8" s="39" customFormat="1" ht="14.25">
      <c r="A146" s="12"/>
      <c r="B146" s="12"/>
      <c r="C146" s="5"/>
      <c r="H146" s="183"/>
    </row>
    <row r="147" spans="1:8" s="39" customFormat="1" ht="14.25">
      <c r="A147" s="12"/>
      <c r="B147" s="12"/>
      <c r="C147" s="5"/>
      <c r="H147" s="18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O147"/>
  <sheetViews>
    <sheetView zoomScale="85" zoomScaleNormal="85" zoomScaleSheetLayoutView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42" sqref="F42"/>
    </sheetView>
  </sheetViews>
  <sheetFormatPr defaultColWidth="9.28125" defaultRowHeight="12.75"/>
  <cols>
    <col min="1" max="1" width="3.00390625" style="12" customWidth="1"/>
    <col min="2" max="2" width="5.421875" style="12" customWidth="1"/>
    <col min="3" max="3" width="39.421875" style="5" customWidth="1"/>
    <col min="4" max="7" width="9.57421875" style="39" customWidth="1"/>
    <col min="8" max="8" width="9.57421875" style="56" customWidth="1"/>
    <col min="9" max="10" width="9.57421875" style="39" customWidth="1"/>
    <col min="11" max="11" width="9.57421875" style="11" customWidth="1"/>
    <col min="12" max="14" width="9.57421875" style="12" customWidth="1"/>
    <col min="15" max="16384" width="9.28125" style="12" customWidth="1"/>
  </cols>
  <sheetData>
    <row r="1" spans="1:11" s="23" customFormat="1" ht="20.25">
      <c r="A1" s="22" t="s">
        <v>321</v>
      </c>
      <c r="D1" s="60"/>
      <c r="E1" s="60"/>
      <c r="F1" s="60"/>
      <c r="G1" s="60"/>
      <c r="H1" s="60"/>
      <c r="I1" s="60"/>
      <c r="J1" s="60"/>
      <c r="K1" s="24"/>
    </row>
    <row r="2" spans="1:11" s="25" customFormat="1" ht="45">
      <c r="A2" s="990" t="s">
        <v>52</v>
      </c>
      <c r="B2" s="990"/>
      <c r="C2" s="990"/>
      <c r="D2" s="322">
        <v>43435</v>
      </c>
      <c r="E2" s="323">
        <v>43525</v>
      </c>
      <c r="F2" s="323">
        <v>43617</v>
      </c>
      <c r="G2" s="323">
        <v>43709</v>
      </c>
      <c r="H2" s="323">
        <v>43800</v>
      </c>
      <c r="I2" s="939" t="s">
        <v>443</v>
      </c>
      <c r="J2" s="939" t="s">
        <v>444</v>
      </c>
      <c r="K2" s="345"/>
    </row>
    <row r="3" spans="1:11" s="8" customFormat="1" ht="6.75" customHeight="1">
      <c r="A3" s="3"/>
      <c r="D3" s="7"/>
      <c r="E3" s="7"/>
      <c r="F3" s="7"/>
      <c r="G3" s="7"/>
      <c r="H3" s="177"/>
      <c r="I3" s="533"/>
      <c r="J3" s="533"/>
      <c r="K3" s="6"/>
    </row>
    <row r="4" spans="1:11" ht="15">
      <c r="A4" s="27" t="s">
        <v>126</v>
      </c>
      <c r="D4" s="176"/>
      <c r="E4" s="62"/>
      <c r="F4" s="62"/>
      <c r="G4" s="62"/>
      <c r="H4" s="411"/>
      <c r="I4" s="62"/>
      <c r="J4" s="62"/>
      <c r="K4" s="17"/>
    </row>
    <row r="5" spans="1:11" s="33" customFormat="1" ht="15">
      <c r="A5" s="33" t="s">
        <v>121</v>
      </c>
      <c r="D5" s="65">
        <v>1.5</v>
      </c>
      <c r="E5" s="412">
        <v>1.5</v>
      </c>
      <c r="F5" s="412">
        <v>1.5</v>
      </c>
      <c r="G5" s="412">
        <v>1.5</v>
      </c>
      <c r="H5" s="940">
        <v>1.5</v>
      </c>
      <c r="I5" s="941">
        <v>0</v>
      </c>
      <c r="J5" s="412">
        <v>0</v>
      </c>
      <c r="K5" s="341"/>
    </row>
    <row r="6" spans="1:11" s="31" customFormat="1" ht="14.25">
      <c r="A6" s="34" t="s">
        <v>54</v>
      </c>
      <c r="D6" s="157"/>
      <c r="E6" s="413"/>
      <c r="F6" s="413"/>
      <c r="G6" s="413"/>
      <c r="H6" s="942"/>
      <c r="I6" s="413"/>
      <c r="J6" s="413"/>
      <c r="K6" s="342"/>
    </row>
    <row r="7" spans="2:11" s="31" customFormat="1" ht="14.25">
      <c r="B7" s="12" t="s">
        <v>192</v>
      </c>
      <c r="C7" s="32"/>
      <c r="D7" s="157">
        <v>0.6</v>
      </c>
      <c r="E7" s="413">
        <v>0.6</v>
      </c>
      <c r="F7" s="413">
        <v>0.6</v>
      </c>
      <c r="G7" s="413">
        <v>0.6</v>
      </c>
      <c r="H7" s="942">
        <v>0.6</v>
      </c>
      <c r="I7" s="941">
        <v>0</v>
      </c>
      <c r="J7" s="941">
        <v>0</v>
      </c>
      <c r="K7" s="342"/>
    </row>
    <row r="8" spans="2:12" s="31" customFormat="1" ht="14.25">
      <c r="B8" s="10" t="s">
        <v>236</v>
      </c>
      <c r="D8" s="157">
        <v>1.9</v>
      </c>
      <c r="E8" s="413">
        <v>1.9</v>
      </c>
      <c r="F8" s="413">
        <v>1.9</v>
      </c>
      <c r="G8" s="413">
        <v>2</v>
      </c>
      <c r="H8" s="942">
        <v>1.9</v>
      </c>
      <c r="I8" s="943">
        <v>-0.10000000000000009</v>
      </c>
      <c r="J8" s="944">
        <v>0</v>
      </c>
      <c r="K8" s="342"/>
      <c r="L8" s="347"/>
    </row>
    <row r="9" spans="2:12" s="31" customFormat="1" ht="3.75" customHeight="1">
      <c r="B9" s="72"/>
      <c r="D9" s="236"/>
      <c r="E9" s="413"/>
      <c r="F9" s="413"/>
      <c r="G9" s="413"/>
      <c r="H9" s="942"/>
      <c r="I9" s="943"/>
      <c r="J9" s="944"/>
      <c r="K9" s="342"/>
      <c r="L9" s="347"/>
    </row>
    <row r="10" spans="1:12" s="31" customFormat="1" ht="16.5">
      <c r="A10" s="35" t="s">
        <v>303</v>
      </c>
      <c r="D10" s="236"/>
      <c r="E10" s="413"/>
      <c r="F10" s="413"/>
      <c r="G10" s="413"/>
      <c r="H10" s="942"/>
      <c r="I10" s="943"/>
      <c r="J10" s="944"/>
      <c r="K10" s="342"/>
      <c r="L10" s="347"/>
    </row>
    <row r="11" spans="2:12" s="31" customFormat="1" ht="14.25">
      <c r="B11" s="31" t="s">
        <v>33</v>
      </c>
      <c r="D11" s="203">
        <v>2</v>
      </c>
      <c r="E11" s="413">
        <v>2</v>
      </c>
      <c r="F11" s="413">
        <v>2</v>
      </c>
      <c r="G11" s="413">
        <v>2.1</v>
      </c>
      <c r="H11" s="942">
        <v>2.2</v>
      </c>
      <c r="I11" s="943">
        <v>0.10000000000000009</v>
      </c>
      <c r="J11" s="944">
        <v>0.20000000000000018</v>
      </c>
      <c r="K11" s="342"/>
      <c r="L11" s="347"/>
    </row>
    <row r="12" spans="2:12" s="31" customFormat="1" ht="14.25">
      <c r="B12" s="40" t="s">
        <v>34</v>
      </c>
      <c r="D12" s="203">
        <v>0.9</v>
      </c>
      <c r="E12" s="413">
        <v>0.9</v>
      </c>
      <c r="F12" s="413">
        <v>0.9</v>
      </c>
      <c r="G12" s="413">
        <v>0.9</v>
      </c>
      <c r="H12" s="942">
        <v>0.9</v>
      </c>
      <c r="I12" s="943">
        <v>0</v>
      </c>
      <c r="J12" s="944">
        <v>0</v>
      </c>
      <c r="K12" s="342"/>
      <c r="L12" s="347"/>
    </row>
    <row r="13" spans="2:12" s="31" customFormat="1" ht="14.25">
      <c r="B13" s="40" t="s">
        <v>50</v>
      </c>
      <c r="D13" s="203">
        <v>0.8</v>
      </c>
      <c r="E13" s="413">
        <v>0.8</v>
      </c>
      <c r="F13" s="413">
        <v>0.8</v>
      </c>
      <c r="G13" s="413">
        <v>0.8</v>
      </c>
      <c r="H13" s="942">
        <v>0.7</v>
      </c>
      <c r="I13" s="941">
        <v>-0.10000000000000009</v>
      </c>
      <c r="J13" s="943">
        <v>-0.10000000000000009</v>
      </c>
      <c r="K13" s="342"/>
      <c r="L13" s="347"/>
    </row>
    <row r="14" spans="2:12" s="31" customFormat="1" ht="14.25">
      <c r="B14" s="251" t="s">
        <v>250</v>
      </c>
      <c r="D14" s="203">
        <v>3.2</v>
      </c>
      <c r="E14" s="413">
        <v>3.1</v>
      </c>
      <c r="F14" s="413">
        <v>3.3</v>
      </c>
      <c r="G14" s="413">
        <v>3.4</v>
      </c>
      <c r="H14" s="942">
        <v>2.6</v>
      </c>
      <c r="I14" s="413">
        <v>-0.7999999999999998</v>
      </c>
      <c r="J14" s="941">
        <v>-0.6000000000000001</v>
      </c>
      <c r="K14" s="342"/>
      <c r="L14" s="347"/>
    </row>
    <row r="15" spans="2:12" s="31" customFormat="1" ht="14.25">
      <c r="B15" s="40" t="s">
        <v>51</v>
      </c>
      <c r="D15" s="203">
        <v>0.2</v>
      </c>
      <c r="E15" s="413">
        <v>0.2</v>
      </c>
      <c r="F15" s="413">
        <v>0.2</v>
      </c>
      <c r="G15" s="413">
        <v>0.2</v>
      </c>
      <c r="H15" s="942">
        <v>0.1</v>
      </c>
      <c r="I15" s="941">
        <v>-0.1</v>
      </c>
      <c r="J15" s="941">
        <v>-0.1</v>
      </c>
      <c r="K15" s="342"/>
      <c r="L15" s="347"/>
    </row>
    <row r="16" spans="3:12" s="31" customFormat="1" ht="14.25">
      <c r="C16" s="34"/>
      <c r="D16" s="236"/>
      <c r="E16" s="413"/>
      <c r="F16" s="413"/>
      <c r="G16" s="413"/>
      <c r="H16" s="942"/>
      <c r="I16" s="413"/>
      <c r="J16" s="413"/>
      <c r="K16" s="342"/>
      <c r="L16" s="347"/>
    </row>
    <row r="17" spans="1:12" ht="17.25">
      <c r="A17" s="27" t="s">
        <v>326</v>
      </c>
      <c r="C17" s="2"/>
      <c r="D17" s="235"/>
      <c r="E17" s="62"/>
      <c r="F17" s="62"/>
      <c r="G17" s="62"/>
      <c r="H17" s="892"/>
      <c r="I17" s="787"/>
      <c r="J17" s="787"/>
      <c r="K17" s="17"/>
      <c r="L17" s="187"/>
    </row>
    <row r="18" spans="1:11" s="8" customFormat="1" ht="15">
      <c r="A18" s="8" t="s">
        <v>122</v>
      </c>
      <c r="D18" s="7">
        <v>98</v>
      </c>
      <c r="E18" s="15">
        <v>100</v>
      </c>
      <c r="F18" s="15">
        <v>100</v>
      </c>
      <c r="G18" s="15">
        <v>96</v>
      </c>
      <c r="H18" s="945">
        <v>94</v>
      </c>
      <c r="I18" s="946">
        <v>-2</v>
      </c>
      <c r="J18" s="946">
        <v>-4</v>
      </c>
      <c r="K18" s="14"/>
    </row>
    <row r="19" spans="1:11" s="8" customFormat="1" ht="15">
      <c r="A19" s="8" t="s">
        <v>131</v>
      </c>
      <c r="C19" s="3"/>
      <c r="D19" s="7">
        <v>178</v>
      </c>
      <c r="E19" s="15">
        <v>181</v>
      </c>
      <c r="F19" s="15">
        <v>181</v>
      </c>
      <c r="G19" s="15">
        <v>181</v>
      </c>
      <c r="H19" s="945">
        <v>191</v>
      </c>
      <c r="I19" s="946">
        <v>10</v>
      </c>
      <c r="J19" s="946">
        <v>13</v>
      </c>
      <c r="K19" s="14"/>
    </row>
    <row r="20" spans="3:11" s="8" customFormat="1" ht="15">
      <c r="C20" s="42"/>
      <c r="D20" s="167"/>
      <c r="E20" s="15"/>
      <c r="F20" s="15"/>
      <c r="G20" s="15"/>
      <c r="H20" s="344"/>
      <c r="I20" s="15"/>
      <c r="J20" s="15"/>
      <c r="K20" s="14"/>
    </row>
    <row r="21" spans="4:11" ht="14.25">
      <c r="D21" s="73"/>
      <c r="E21" s="580"/>
      <c r="F21" s="580"/>
      <c r="G21" s="580"/>
      <c r="H21" s="411"/>
      <c r="I21" s="62"/>
      <c r="J21" s="62"/>
      <c r="K21" s="18"/>
    </row>
    <row r="22" spans="1:11" ht="14.25">
      <c r="A22" s="189" t="s">
        <v>244</v>
      </c>
      <c r="B22" s="189" t="s">
        <v>371</v>
      </c>
      <c r="D22" s="73"/>
      <c r="E22" s="580"/>
      <c r="F22" s="580"/>
      <c r="G22" s="580"/>
      <c r="H22" s="343"/>
      <c r="I22" s="16"/>
      <c r="J22" s="16"/>
      <c r="K22" s="18"/>
    </row>
    <row r="23" spans="1:15" ht="29.25" customHeight="1">
      <c r="A23" s="189" t="s">
        <v>302</v>
      </c>
      <c r="B23" s="989" t="s">
        <v>449</v>
      </c>
      <c r="C23" s="989"/>
      <c r="D23" s="989"/>
      <c r="E23" s="989"/>
      <c r="F23" s="989"/>
      <c r="G23" s="989"/>
      <c r="H23" s="989"/>
      <c r="I23" s="989"/>
      <c r="J23" s="989"/>
      <c r="K23" s="9"/>
      <c r="L23" s="10"/>
      <c r="M23" s="10"/>
      <c r="N23" s="10"/>
      <c r="O23" s="10"/>
    </row>
    <row r="24" spans="2:15" ht="14.25">
      <c r="B24" s="10"/>
      <c r="C24" s="1"/>
      <c r="D24" s="58"/>
      <c r="E24" s="58"/>
      <c r="F24" s="58"/>
      <c r="G24" s="58"/>
      <c r="H24" s="59"/>
      <c r="I24" s="58"/>
      <c r="J24" s="58"/>
      <c r="K24" s="9"/>
      <c r="L24" s="10"/>
      <c r="M24" s="10"/>
      <c r="N24" s="10"/>
      <c r="O24" s="10"/>
    </row>
    <row r="25" spans="4:8" ht="14.25">
      <c r="D25" s="152"/>
      <c r="E25" s="235"/>
      <c r="F25" s="235"/>
      <c r="G25" s="235"/>
      <c r="H25" s="194"/>
    </row>
    <row r="26" spans="4:8" ht="14.25">
      <c r="D26" s="152"/>
      <c r="E26" s="235"/>
      <c r="F26" s="235"/>
      <c r="G26" s="235"/>
      <c r="H26" s="194"/>
    </row>
    <row r="27" spans="4:8" ht="14.25">
      <c r="D27" s="152"/>
      <c r="E27" s="235"/>
      <c r="F27" s="235"/>
      <c r="G27" s="235"/>
      <c r="H27" s="194"/>
    </row>
    <row r="28" spans="4:8" ht="14.25">
      <c r="D28" s="152"/>
      <c r="E28" s="235"/>
      <c r="F28" s="235"/>
      <c r="G28" s="235"/>
      <c r="H28" s="194"/>
    </row>
    <row r="29" spans="5:8" ht="14.25">
      <c r="E29" s="235"/>
      <c r="F29" s="235"/>
      <c r="G29" s="235"/>
      <c r="H29" s="194"/>
    </row>
    <row r="30" spans="5:8" ht="14.25">
      <c r="E30" s="235"/>
      <c r="F30" s="235"/>
      <c r="G30" s="235"/>
      <c r="H30" s="194"/>
    </row>
    <row r="31" spans="5:8" ht="14.25">
      <c r="E31" s="235"/>
      <c r="F31" s="235"/>
      <c r="G31" s="235"/>
      <c r="H31" s="194"/>
    </row>
    <row r="32" spans="5:8" ht="14.25">
      <c r="E32" s="235"/>
      <c r="F32" s="235"/>
      <c r="G32" s="235"/>
      <c r="H32" s="194"/>
    </row>
    <row r="33" spans="5:8" ht="14.25">
      <c r="E33" s="235"/>
      <c r="F33" s="235"/>
      <c r="G33" s="235"/>
      <c r="H33" s="194"/>
    </row>
    <row r="34" spans="5:8" ht="14.25">
      <c r="E34" s="235"/>
      <c r="F34" s="235"/>
      <c r="G34" s="235"/>
      <c r="H34" s="194"/>
    </row>
    <row r="35" spans="5:8" ht="14.25">
      <c r="E35" s="235"/>
      <c r="F35" s="235"/>
      <c r="G35" s="235"/>
      <c r="H35" s="194"/>
    </row>
    <row r="36" spans="5:8" ht="14.25">
      <c r="E36" s="235"/>
      <c r="F36" s="235"/>
      <c r="G36" s="235"/>
      <c r="H36" s="194"/>
    </row>
    <row r="37" spans="5:8" ht="14.25">
      <c r="E37" s="235"/>
      <c r="F37" s="235"/>
      <c r="G37" s="235"/>
      <c r="H37" s="194"/>
    </row>
    <row r="38" spans="5:8" ht="14.25">
      <c r="E38" s="235"/>
      <c r="F38" s="235"/>
      <c r="G38" s="235"/>
      <c r="H38" s="194"/>
    </row>
    <row r="39" spans="5:8" ht="14.25">
      <c r="E39" s="184"/>
      <c r="F39" s="184"/>
      <c r="G39" s="184"/>
      <c r="H39" s="175"/>
    </row>
    <row r="40" spans="5:8" ht="14.25">
      <c r="E40" s="184"/>
      <c r="F40" s="184"/>
      <c r="G40" s="184"/>
      <c r="H40" s="175"/>
    </row>
    <row r="41" spans="5:8" ht="14.25">
      <c r="E41" s="184"/>
      <c r="F41" s="184"/>
      <c r="G41" s="184"/>
      <c r="H41" s="175"/>
    </row>
    <row r="42" spans="5:8" ht="14.25">
      <c r="E42" s="184"/>
      <c r="F42" s="184"/>
      <c r="G42" s="184"/>
      <c r="H42" s="175"/>
    </row>
    <row r="43" spans="5:8" ht="14.25">
      <c r="E43" s="184"/>
      <c r="F43" s="184"/>
      <c r="G43" s="184"/>
      <c r="H43" s="175"/>
    </row>
    <row r="44" spans="5:8" ht="14.25">
      <c r="E44" s="184"/>
      <c r="F44" s="184"/>
      <c r="G44" s="184"/>
      <c r="H44" s="175"/>
    </row>
    <row r="45" spans="5:8" ht="14.25">
      <c r="E45" s="184"/>
      <c r="F45" s="184"/>
      <c r="G45" s="184"/>
      <c r="H45" s="175"/>
    </row>
    <row r="46" spans="5:8" ht="14.25">
      <c r="E46" s="184"/>
      <c r="F46" s="184"/>
      <c r="G46" s="184"/>
      <c r="H46" s="175"/>
    </row>
    <row r="47" spans="5:8" ht="14.25">
      <c r="E47" s="184"/>
      <c r="F47" s="184"/>
      <c r="G47" s="184"/>
      <c r="H47" s="175"/>
    </row>
    <row r="48" spans="5:8" ht="14.25">
      <c r="E48" s="184"/>
      <c r="F48" s="184"/>
      <c r="G48" s="184"/>
      <c r="H48" s="175"/>
    </row>
    <row r="49" spans="5:8" ht="14.25">
      <c r="E49" s="184"/>
      <c r="F49" s="184"/>
      <c r="G49" s="184"/>
      <c r="H49" s="175"/>
    </row>
    <row r="50" spans="5:8" ht="14.25">
      <c r="E50" s="184"/>
      <c r="F50" s="184"/>
      <c r="G50" s="184"/>
      <c r="H50" s="175"/>
    </row>
    <row r="51" spans="5:8" ht="14.25">
      <c r="E51" s="184"/>
      <c r="F51" s="184"/>
      <c r="G51" s="184"/>
      <c r="H51" s="175"/>
    </row>
    <row r="52" spans="5:8" ht="14.25">
      <c r="E52" s="184"/>
      <c r="F52" s="184"/>
      <c r="G52" s="184"/>
      <c r="H52" s="175"/>
    </row>
    <row r="53" spans="5:8" ht="14.25">
      <c r="E53" s="184"/>
      <c r="F53" s="184"/>
      <c r="G53" s="184"/>
      <c r="H53" s="175"/>
    </row>
    <row r="54" spans="5:8" ht="14.25">
      <c r="E54" s="184"/>
      <c r="F54" s="184"/>
      <c r="G54" s="184"/>
      <c r="H54" s="175"/>
    </row>
    <row r="55" spans="5:8" ht="14.25">
      <c r="E55" s="184"/>
      <c r="F55" s="184"/>
      <c r="G55" s="184"/>
      <c r="H55" s="175"/>
    </row>
    <row r="56" spans="5:8" ht="14.25">
      <c r="E56" s="184"/>
      <c r="F56" s="184"/>
      <c r="G56" s="184"/>
      <c r="H56" s="175"/>
    </row>
    <row r="57" spans="5:8" ht="14.25">
      <c r="E57" s="184"/>
      <c r="F57" s="184"/>
      <c r="G57" s="184"/>
      <c r="H57" s="175"/>
    </row>
    <row r="58" spans="5:8" ht="14.25">
      <c r="E58" s="184"/>
      <c r="F58" s="184"/>
      <c r="G58" s="184"/>
      <c r="H58" s="175"/>
    </row>
    <row r="59" spans="5:8" ht="14.25">
      <c r="E59" s="184"/>
      <c r="F59" s="184"/>
      <c r="G59" s="184"/>
      <c r="H59" s="175"/>
    </row>
    <row r="60" spans="5:8" ht="14.25">
      <c r="E60" s="184"/>
      <c r="F60" s="184"/>
      <c r="G60" s="184"/>
      <c r="H60" s="175"/>
    </row>
    <row r="61" spans="5:8" ht="14.25">
      <c r="E61" s="184"/>
      <c r="F61" s="184"/>
      <c r="G61" s="184"/>
      <c r="H61" s="175"/>
    </row>
    <row r="62" spans="5:8" ht="14.25">
      <c r="E62" s="184"/>
      <c r="F62" s="184"/>
      <c r="G62" s="184"/>
      <c r="H62" s="175"/>
    </row>
    <row r="63" spans="5:8" ht="14.25">
      <c r="E63" s="184"/>
      <c r="F63" s="184"/>
      <c r="G63" s="184"/>
      <c r="H63" s="175"/>
    </row>
    <row r="64" spans="5:8" ht="14.25">
      <c r="E64" s="184"/>
      <c r="F64" s="184"/>
      <c r="G64" s="184"/>
      <c r="H64" s="175"/>
    </row>
    <row r="65" spans="5:8" ht="14.25">
      <c r="E65" s="184"/>
      <c r="F65" s="184"/>
      <c r="G65" s="184"/>
      <c r="H65" s="175"/>
    </row>
    <row r="66" spans="5:8" ht="14.25">
      <c r="E66" s="184"/>
      <c r="F66" s="184"/>
      <c r="G66" s="184"/>
      <c r="H66" s="175"/>
    </row>
    <row r="67" spans="5:8" ht="14.25">
      <c r="E67" s="184"/>
      <c r="F67" s="184"/>
      <c r="G67" s="184"/>
      <c r="H67" s="175"/>
    </row>
    <row r="68" spans="5:8" ht="14.25">
      <c r="E68" s="184"/>
      <c r="F68" s="184"/>
      <c r="G68" s="184"/>
      <c r="H68" s="175"/>
    </row>
    <row r="69" spans="5:8" ht="14.25">
      <c r="E69" s="184"/>
      <c r="F69" s="184"/>
      <c r="G69" s="184"/>
      <c r="H69" s="175"/>
    </row>
    <row r="70" spans="5:8" ht="14.25">
      <c r="E70" s="184"/>
      <c r="F70" s="184"/>
      <c r="G70" s="184"/>
      <c r="H70" s="175"/>
    </row>
    <row r="71" spans="5:8" ht="14.25">
      <c r="E71" s="184"/>
      <c r="F71" s="184"/>
      <c r="G71" s="184"/>
      <c r="H71" s="175"/>
    </row>
    <row r="72" spans="5:8" ht="14.25">
      <c r="E72" s="184"/>
      <c r="F72" s="184"/>
      <c r="G72" s="184"/>
      <c r="H72" s="175"/>
    </row>
    <row r="73" spans="5:8" ht="14.25">
      <c r="E73" s="184"/>
      <c r="F73" s="184"/>
      <c r="G73" s="184"/>
      <c r="H73" s="175"/>
    </row>
    <row r="74" spans="5:8" ht="14.25">
      <c r="E74" s="184"/>
      <c r="F74" s="184"/>
      <c r="G74" s="184"/>
      <c r="H74" s="175"/>
    </row>
    <row r="75" spans="5:8" ht="14.25">
      <c r="E75" s="184"/>
      <c r="F75" s="184"/>
      <c r="G75" s="184"/>
      <c r="H75" s="175"/>
    </row>
    <row r="76" spans="5:8" ht="14.25">
      <c r="E76" s="184"/>
      <c r="F76" s="184"/>
      <c r="G76" s="184"/>
      <c r="H76" s="175"/>
    </row>
    <row r="77" spans="5:8" ht="14.25">
      <c r="E77" s="184"/>
      <c r="F77" s="184"/>
      <c r="G77" s="184"/>
      <c r="H77" s="175"/>
    </row>
    <row r="78" spans="5:8" ht="14.25">
      <c r="E78" s="184"/>
      <c r="F78" s="184"/>
      <c r="G78" s="184"/>
      <c r="H78" s="175"/>
    </row>
    <row r="79" spans="5:8" ht="14.25">
      <c r="E79" s="184"/>
      <c r="F79" s="184"/>
      <c r="G79" s="184"/>
      <c r="H79" s="175"/>
    </row>
    <row r="80" spans="5:8" ht="14.25">
      <c r="E80" s="184"/>
      <c r="F80" s="184"/>
      <c r="G80" s="184"/>
      <c r="H80" s="175"/>
    </row>
    <row r="81" spans="5:8" ht="14.25">
      <c r="E81" s="184"/>
      <c r="F81" s="184"/>
      <c r="G81" s="184"/>
      <c r="H81" s="175"/>
    </row>
    <row r="82" spans="5:8" ht="14.25">
      <c r="E82" s="184"/>
      <c r="F82" s="184"/>
      <c r="G82" s="184"/>
      <c r="H82" s="175"/>
    </row>
    <row r="83" spans="5:8" ht="14.25">
      <c r="E83" s="184"/>
      <c r="F83" s="184"/>
      <c r="G83" s="184"/>
      <c r="H83" s="175"/>
    </row>
    <row r="84" spans="5:8" ht="14.25">
      <c r="E84" s="184"/>
      <c r="F84" s="184"/>
      <c r="G84" s="184"/>
      <c r="H84" s="175"/>
    </row>
    <row r="85" spans="5:8" ht="14.25">
      <c r="E85" s="184"/>
      <c r="F85" s="184"/>
      <c r="G85" s="184"/>
      <c r="H85" s="175"/>
    </row>
    <row r="86" spans="5:8" ht="14.25">
      <c r="E86" s="184"/>
      <c r="F86" s="184"/>
      <c r="G86" s="184"/>
      <c r="H86" s="175"/>
    </row>
    <row r="87" spans="5:8" ht="14.25">
      <c r="E87" s="184"/>
      <c r="F87" s="184"/>
      <c r="G87" s="184"/>
      <c r="H87" s="175"/>
    </row>
    <row r="88" spans="5:8" ht="14.25">
      <c r="E88" s="184"/>
      <c r="F88" s="184"/>
      <c r="G88" s="184"/>
      <c r="H88" s="175"/>
    </row>
    <row r="89" spans="5:8" ht="14.25">
      <c r="E89" s="184"/>
      <c r="F89" s="184"/>
      <c r="G89" s="184"/>
      <c r="H89" s="175"/>
    </row>
    <row r="90" spans="5:8" ht="14.25">
      <c r="E90" s="184"/>
      <c r="F90" s="184"/>
      <c r="G90" s="184"/>
      <c r="H90" s="175"/>
    </row>
    <row r="91" spans="5:8" ht="14.25">
      <c r="E91" s="184"/>
      <c r="F91" s="184"/>
      <c r="G91" s="184"/>
      <c r="H91" s="175"/>
    </row>
    <row r="92" spans="5:8" ht="14.25">
      <c r="E92" s="184"/>
      <c r="F92" s="184"/>
      <c r="G92" s="184"/>
      <c r="H92" s="175"/>
    </row>
    <row r="93" spans="5:8" ht="14.25">
      <c r="E93" s="184"/>
      <c r="F93" s="184"/>
      <c r="G93" s="184"/>
      <c r="H93" s="175"/>
    </row>
    <row r="94" spans="5:8" ht="14.25">
      <c r="E94" s="184"/>
      <c r="F94" s="184"/>
      <c r="G94" s="184"/>
      <c r="H94" s="175"/>
    </row>
    <row r="95" spans="5:8" ht="14.25">
      <c r="E95" s="184"/>
      <c r="F95" s="184"/>
      <c r="G95" s="184"/>
      <c r="H95" s="175"/>
    </row>
    <row r="96" spans="5:8" ht="14.25">
      <c r="E96" s="184"/>
      <c r="F96" s="184"/>
      <c r="G96" s="184"/>
      <c r="H96" s="175"/>
    </row>
    <row r="97" spans="5:8" ht="14.25">
      <c r="E97" s="184"/>
      <c r="F97" s="184"/>
      <c r="G97" s="184"/>
      <c r="H97" s="175"/>
    </row>
    <row r="98" spans="5:8" ht="14.25">
      <c r="E98" s="184"/>
      <c r="F98" s="184"/>
      <c r="G98" s="184"/>
      <c r="H98" s="175"/>
    </row>
    <row r="99" spans="5:8" ht="14.25">
      <c r="E99" s="184"/>
      <c r="F99" s="184"/>
      <c r="G99" s="184"/>
      <c r="H99" s="175"/>
    </row>
    <row r="100" spans="5:8" ht="14.25">
      <c r="E100" s="184"/>
      <c r="F100" s="184"/>
      <c r="G100" s="184"/>
      <c r="H100" s="175"/>
    </row>
    <row r="101" spans="5:8" ht="14.25">
      <c r="E101" s="184"/>
      <c r="F101" s="184"/>
      <c r="G101" s="184"/>
      <c r="H101" s="175"/>
    </row>
    <row r="102" spans="5:8" ht="14.25">
      <c r="E102" s="184"/>
      <c r="F102" s="184"/>
      <c r="G102" s="184"/>
      <c r="H102" s="175"/>
    </row>
    <row r="103" spans="5:8" ht="14.25">
      <c r="E103" s="184"/>
      <c r="F103" s="184"/>
      <c r="G103" s="184"/>
      <c r="H103" s="175"/>
    </row>
    <row r="104" spans="5:8" ht="14.25">
      <c r="E104" s="184"/>
      <c r="F104" s="184"/>
      <c r="G104" s="184"/>
      <c r="H104" s="175"/>
    </row>
    <row r="105" spans="5:8" ht="14.25">
      <c r="E105" s="184"/>
      <c r="F105" s="184"/>
      <c r="G105" s="184"/>
      <c r="H105" s="175"/>
    </row>
    <row r="106" spans="5:8" ht="14.25">
      <c r="E106" s="184"/>
      <c r="F106" s="184"/>
      <c r="G106" s="184"/>
      <c r="H106" s="175"/>
    </row>
    <row r="107" spans="5:8" ht="14.25">
      <c r="E107" s="184"/>
      <c r="F107" s="184"/>
      <c r="G107" s="184"/>
      <c r="H107" s="175"/>
    </row>
    <row r="108" spans="5:8" ht="14.25">
      <c r="E108" s="184"/>
      <c r="F108" s="184"/>
      <c r="G108" s="184"/>
      <c r="H108" s="175"/>
    </row>
    <row r="109" spans="5:8" ht="14.25">
      <c r="E109" s="184"/>
      <c r="F109" s="184"/>
      <c r="G109" s="184"/>
      <c r="H109" s="175"/>
    </row>
    <row r="110" spans="5:8" ht="14.25">
      <c r="E110" s="184"/>
      <c r="F110" s="184"/>
      <c r="G110" s="184"/>
      <c r="H110" s="175"/>
    </row>
    <row r="111" spans="5:8" ht="14.25">
      <c r="E111" s="184"/>
      <c r="F111" s="184"/>
      <c r="G111" s="184"/>
      <c r="H111" s="175"/>
    </row>
    <row r="112" spans="5:8" ht="14.25">
      <c r="E112" s="184"/>
      <c r="F112" s="184"/>
      <c r="G112" s="184"/>
      <c r="H112" s="175"/>
    </row>
    <row r="113" spans="5:8" ht="14.25">
      <c r="E113" s="184"/>
      <c r="F113" s="184"/>
      <c r="G113" s="184"/>
      <c r="H113" s="175"/>
    </row>
    <row r="114" spans="5:8" ht="14.25">
      <c r="E114" s="184"/>
      <c r="F114" s="184"/>
      <c r="G114" s="184"/>
      <c r="H114" s="175"/>
    </row>
    <row r="115" spans="5:8" ht="14.25">
      <c r="E115" s="184"/>
      <c r="F115" s="184"/>
      <c r="G115" s="184"/>
      <c r="H115" s="175"/>
    </row>
    <row r="116" spans="5:8" ht="14.25">
      <c r="E116" s="184"/>
      <c r="F116" s="184"/>
      <c r="G116" s="184"/>
      <c r="H116" s="175"/>
    </row>
    <row r="117" spans="5:8" ht="14.25">
      <c r="E117" s="184"/>
      <c r="F117" s="184"/>
      <c r="G117" s="184"/>
      <c r="H117" s="175"/>
    </row>
    <row r="118" spans="5:8" ht="14.25">
      <c r="E118" s="184"/>
      <c r="F118" s="184"/>
      <c r="G118" s="184"/>
      <c r="H118" s="175"/>
    </row>
    <row r="119" spans="5:8" ht="14.25">
      <c r="E119" s="184"/>
      <c r="F119" s="184"/>
      <c r="G119" s="184"/>
      <c r="H119" s="175"/>
    </row>
    <row r="120" spans="5:8" ht="14.25">
      <c r="E120" s="184"/>
      <c r="F120" s="184"/>
      <c r="G120" s="184"/>
      <c r="H120" s="175"/>
    </row>
    <row r="121" spans="5:8" ht="14.25">
      <c r="E121" s="184"/>
      <c r="F121" s="184"/>
      <c r="G121" s="184"/>
      <c r="H121" s="175"/>
    </row>
    <row r="122" spans="5:8" ht="14.25">
      <c r="E122" s="184"/>
      <c r="F122" s="184"/>
      <c r="G122" s="184"/>
      <c r="H122" s="175"/>
    </row>
    <row r="123" spans="5:8" ht="14.25">
      <c r="E123" s="184"/>
      <c r="F123" s="184"/>
      <c r="G123" s="184"/>
      <c r="H123" s="175"/>
    </row>
    <row r="124" spans="5:8" ht="14.25">
      <c r="E124" s="184"/>
      <c r="F124" s="184"/>
      <c r="G124" s="184"/>
      <c r="H124" s="175"/>
    </row>
    <row r="125" spans="5:8" ht="14.25">
      <c r="E125" s="184"/>
      <c r="F125" s="184"/>
      <c r="G125" s="184"/>
      <c r="H125" s="175"/>
    </row>
    <row r="126" spans="5:8" ht="14.25">
      <c r="E126" s="184"/>
      <c r="F126" s="184"/>
      <c r="G126" s="184"/>
      <c r="H126" s="175"/>
    </row>
    <row r="127" spans="5:8" ht="14.25">
      <c r="E127" s="184"/>
      <c r="F127" s="184"/>
      <c r="G127" s="184"/>
      <c r="H127" s="175"/>
    </row>
    <row r="128" spans="5:8" ht="14.25">
      <c r="E128" s="184"/>
      <c r="F128" s="184"/>
      <c r="G128" s="184"/>
      <c r="H128" s="175"/>
    </row>
    <row r="129" spans="5:8" ht="14.25">
      <c r="E129" s="184"/>
      <c r="F129" s="184"/>
      <c r="G129" s="184"/>
      <c r="H129" s="175"/>
    </row>
    <row r="130" spans="5:8" ht="14.25">
      <c r="E130" s="184"/>
      <c r="F130" s="184"/>
      <c r="G130" s="184"/>
      <c r="H130" s="175"/>
    </row>
    <row r="131" spans="5:8" ht="14.25">
      <c r="E131" s="184"/>
      <c r="F131" s="184"/>
      <c r="G131" s="184"/>
      <c r="H131" s="175"/>
    </row>
    <row r="132" spans="5:8" ht="14.25">
      <c r="E132" s="184"/>
      <c r="F132" s="184"/>
      <c r="G132" s="184"/>
      <c r="H132" s="175"/>
    </row>
    <row r="133" spans="5:8" ht="14.25">
      <c r="E133" s="184"/>
      <c r="F133" s="184"/>
      <c r="G133" s="184"/>
      <c r="H133" s="175"/>
    </row>
    <row r="134" spans="5:8" ht="14.25">
      <c r="E134" s="184"/>
      <c r="F134" s="184"/>
      <c r="G134" s="184"/>
      <c r="H134" s="175"/>
    </row>
    <row r="135" spans="5:8" ht="14.25">
      <c r="E135" s="184"/>
      <c r="F135" s="184"/>
      <c r="G135" s="184"/>
      <c r="H135" s="175"/>
    </row>
    <row r="136" spans="5:8" ht="14.25">
      <c r="E136" s="184"/>
      <c r="F136" s="184"/>
      <c r="G136" s="184"/>
      <c r="H136" s="175"/>
    </row>
    <row r="137" spans="5:8" ht="14.25">
      <c r="E137" s="184"/>
      <c r="F137" s="184"/>
      <c r="G137" s="184"/>
      <c r="H137" s="175"/>
    </row>
    <row r="138" spans="5:8" ht="14.25">
      <c r="E138" s="184"/>
      <c r="F138" s="184"/>
      <c r="G138" s="184"/>
      <c r="H138" s="175"/>
    </row>
    <row r="139" spans="5:8" ht="14.25">
      <c r="E139" s="184"/>
      <c r="F139" s="184"/>
      <c r="G139" s="184"/>
      <c r="H139" s="175"/>
    </row>
    <row r="140" spans="5:8" ht="14.25">
      <c r="E140" s="184"/>
      <c r="F140" s="184"/>
      <c r="G140" s="184"/>
      <c r="H140" s="175"/>
    </row>
    <row r="141" spans="5:8" ht="14.25">
      <c r="E141" s="184"/>
      <c r="F141" s="184"/>
      <c r="G141" s="184"/>
      <c r="H141" s="175"/>
    </row>
    <row r="142" spans="5:8" ht="14.25">
      <c r="E142" s="184"/>
      <c r="F142" s="184"/>
      <c r="G142" s="184"/>
      <c r="H142" s="175"/>
    </row>
    <row r="143" spans="5:8" ht="14.25">
      <c r="E143" s="184"/>
      <c r="F143" s="184"/>
      <c r="G143" s="184"/>
      <c r="H143" s="175"/>
    </row>
    <row r="144" spans="5:8" ht="14.25">
      <c r="E144" s="532"/>
      <c r="F144" s="532"/>
      <c r="G144" s="532"/>
      <c r="H144" s="183"/>
    </row>
    <row r="145" spans="5:8" ht="14.25">
      <c r="E145" s="532"/>
      <c r="F145" s="532"/>
      <c r="G145" s="532"/>
      <c r="H145" s="183"/>
    </row>
    <row r="146" spans="5:8" ht="14.25">
      <c r="E146" s="532"/>
      <c r="F146" s="532"/>
      <c r="G146" s="532"/>
      <c r="H146" s="183"/>
    </row>
    <row r="147" spans="5:8" ht="14.25">
      <c r="E147" s="532"/>
      <c r="F147" s="532"/>
      <c r="G147" s="532"/>
      <c r="H147" s="183"/>
    </row>
  </sheetData>
  <sheetProtection/>
  <mergeCells count="2">
    <mergeCell ref="A2:C2"/>
    <mergeCell ref="B23:J23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O82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E39" sqref="E39"/>
    </sheetView>
  </sheetViews>
  <sheetFormatPr defaultColWidth="9.28125" defaultRowHeight="12.75"/>
  <cols>
    <col min="1" max="1" width="4.421875" style="485" customWidth="1"/>
    <col min="2" max="2" width="3.421875" style="485" customWidth="1"/>
    <col min="3" max="3" width="54.00390625" style="489" customWidth="1"/>
    <col min="4" max="7" width="9.57421875" style="484" customWidth="1"/>
    <col min="8" max="8" width="9.57421875" style="487" customWidth="1"/>
    <col min="9" max="9" width="9.57421875" style="484" bestFit="1" customWidth="1"/>
    <col min="10" max="10" width="9.57421875" style="484" customWidth="1"/>
    <col min="11" max="11" width="8.28125" style="484" customWidth="1"/>
    <col min="12" max="12" width="9.57421875" style="484" customWidth="1"/>
    <col min="13" max="13" width="9.57421875" style="487" customWidth="1"/>
    <col min="14" max="14" width="9.57421875" style="484" customWidth="1"/>
    <col min="15" max="16384" width="9.28125" style="485" customWidth="1"/>
  </cols>
  <sheetData>
    <row r="1" spans="1:14" s="475" customFormat="1" ht="20.25">
      <c r="A1" s="474" t="s">
        <v>69</v>
      </c>
      <c r="D1" s="476"/>
      <c r="E1" s="476"/>
      <c r="F1" s="476"/>
      <c r="G1" s="476"/>
      <c r="H1" s="477"/>
      <c r="I1" s="477"/>
      <c r="J1" s="477"/>
      <c r="K1" s="477"/>
      <c r="L1" s="477"/>
      <c r="M1" s="477"/>
      <c r="N1" s="477"/>
    </row>
    <row r="2" spans="1:14" s="479" customFormat="1" ht="45">
      <c r="A2" s="993" t="s">
        <v>52</v>
      </c>
      <c r="B2" s="993"/>
      <c r="C2" s="993"/>
      <c r="D2" s="478" t="s">
        <v>385</v>
      </c>
      <c r="E2" s="478" t="s">
        <v>387</v>
      </c>
      <c r="F2" s="478" t="s">
        <v>409</v>
      </c>
      <c r="G2" s="478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481" customFormat="1" ht="9.75" customHeight="1">
      <c r="A3" s="480"/>
      <c r="D3" s="482"/>
      <c r="E3" s="482"/>
      <c r="F3" s="482"/>
      <c r="G3" s="482"/>
      <c r="H3" s="177"/>
      <c r="I3" s="533"/>
      <c r="J3" s="533"/>
      <c r="K3" s="533"/>
      <c r="L3" s="533"/>
      <c r="M3" s="177"/>
      <c r="N3" s="533"/>
    </row>
    <row r="4" spans="1:14" s="481" customFormat="1" ht="15" customHeight="1">
      <c r="A4" s="27" t="s">
        <v>337</v>
      </c>
      <c r="D4" s="483"/>
      <c r="E4" s="482"/>
      <c r="F4" s="482"/>
      <c r="G4" s="482"/>
      <c r="H4" s="177"/>
      <c r="I4" s="533"/>
      <c r="J4" s="533"/>
      <c r="K4" s="533"/>
      <c r="L4" s="533"/>
      <c r="M4" s="177"/>
      <c r="N4" s="533"/>
    </row>
    <row r="5" spans="1:14" s="481" customFormat="1" ht="15">
      <c r="A5" s="480" t="s">
        <v>98</v>
      </c>
      <c r="D5" s="482">
        <v>5684</v>
      </c>
      <c r="E5" s="482">
        <v>5648</v>
      </c>
      <c r="F5" s="482">
        <v>5821</v>
      </c>
      <c r="G5" s="482">
        <v>5944</v>
      </c>
      <c r="H5" s="933">
        <v>5773</v>
      </c>
      <c r="I5" s="50">
        <v>-2.8768506056527587</v>
      </c>
      <c r="J5" s="50">
        <v>1.5657987332864165</v>
      </c>
      <c r="K5" s="7"/>
      <c r="L5" s="533"/>
      <c r="M5" s="177"/>
      <c r="N5" s="533"/>
    </row>
    <row r="6" spans="1:14" s="481" customFormat="1" ht="15">
      <c r="A6" s="480"/>
      <c r="B6" s="481" t="s">
        <v>99</v>
      </c>
      <c r="D6" s="482">
        <v>5251</v>
      </c>
      <c r="E6" s="482">
        <v>5241</v>
      </c>
      <c r="F6" s="482">
        <v>5415</v>
      </c>
      <c r="G6" s="482">
        <v>5554</v>
      </c>
      <c r="H6" s="933">
        <v>5402</v>
      </c>
      <c r="I6" s="50">
        <v>-2.736766294562476</v>
      </c>
      <c r="J6" s="50">
        <v>2.8756427347171876</v>
      </c>
      <c r="K6" s="7"/>
      <c r="L6" s="533"/>
      <c r="M6" s="177"/>
      <c r="N6" s="533"/>
    </row>
    <row r="7" spans="2:14" s="481" customFormat="1" ht="15">
      <c r="B7" s="481" t="s">
        <v>100</v>
      </c>
      <c r="D7" s="482">
        <v>433</v>
      </c>
      <c r="E7" s="482">
        <v>407</v>
      </c>
      <c r="F7" s="482">
        <v>406</v>
      </c>
      <c r="G7" s="482">
        <v>390</v>
      </c>
      <c r="H7" s="933">
        <v>371</v>
      </c>
      <c r="I7" s="50">
        <v>-4.871794871794877</v>
      </c>
      <c r="J7" s="50">
        <v>-14.318706697459582</v>
      </c>
      <c r="K7" s="7"/>
      <c r="L7" s="533"/>
      <c r="M7" s="177"/>
      <c r="N7" s="533"/>
    </row>
    <row r="8" spans="3:14" ht="14.25">
      <c r="C8" s="486" t="s">
        <v>277</v>
      </c>
      <c r="D8" s="484">
        <v>433</v>
      </c>
      <c r="E8" s="484">
        <v>407</v>
      </c>
      <c r="F8" s="484">
        <v>406</v>
      </c>
      <c r="G8" s="484">
        <v>390</v>
      </c>
      <c r="H8" s="935">
        <v>371</v>
      </c>
      <c r="I8" s="68">
        <v>-4.871794871794877</v>
      </c>
      <c r="J8" s="68">
        <v>-14.318706697459582</v>
      </c>
      <c r="K8" s="58"/>
      <c r="L8" s="184"/>
      <c r="M8" s="175"/>
      <c r="N8" s="184"/>
    </row>
    <row r="9" spans="1:14" s="481" customFormat="1" ht="15">
      <c r="A9" s="488" t="s">
        <v>90</v>
      </c>
      <c r="D9" s="482"/>
      <c r="E9" s="482"/>
      <c r="F9" s="482"/>
      <c r="G9" s="482"/>
      <c r="H9" s="933"/>
      <c r="I9" s="50"/>
      <c r="J9" s="50"/>
      <c r="K9" s="7"/>
      <c r="L9" s="533"/>
      <c r="M9" s="177"/>
      <c r="N9" s="533"/>
    </row>
    <row r="10" spans="1:14" ht="14.25">
      <c r="A10" s="489"/>
      <c r="B10" s="485" t="s">
        <v>91</v>
      </c>
      <c r="C10" s="485"/>
      <c r="D10" s="484">
        <v>3010</v>
      </c>
      <c r="E10" s="484">
        <v>2976</v>
      </c>
      <c r="F10" s="484">
        <v>3022</v>
      </c>
      <c r="G10" s="484">
        <v>3219</v>
      </c>
      <c r="H10" s="935">
        <v>3393</v>
      </c>
      <c r="I10" s="68">
        <v>5.405405405405395</v>
      </c>
      <c r="J10" s="68">
        <v>12.724252491694354</v>
      </c>
      <c r="K10" s="58"/>
      <c r="L10" s="184"/>
      <c r="M10" s="175"/>
      <c r="N10" s="184"/>
    </row>
    <row r="11" spans="1:14" ht="14.25">
      <c r="A11" s="489"/>
      <c r="B11" s="485" t="s">
        <v>92</v>
      </c>
      <c r="C11" s="485"/>
      <c r="D11" s="484">
        <v>1166</v>
      </c>
      <c r="E11" s="484">
        <v>1054</v>
      </c>
      <c r="F11" s="484">
        <v>1139</v>
      </c>
      <c r="G11" s="484">
        <v>1206</v>
      </c>
      <c r="H11" s="935">
        <v>1139</v>
      </c>
      <c r="I11" s="68">
        <v>-5.555555555555558</v>
      </c>
      <c r="J11" s="68">
        <v>-2.315608919382506</v>
      </c>
      <c r="K11" s="58"/>
      <c r="L11" s="184"/>
      <c r="M11" s="175"/>
      <c r="N11" s="184"/>
    </row>
    <row r="12" spans="1:14" ht="14.25">
      <c r="A12" s="489"/>
      <c r="B12" s="485" t="s">
        <v>93</v>
      </c>
      <c r="C12" s="485"/>
      <c r="D12" s="484">
        <v>1508</v>
      </c>
      <c r="E12" s="484">
        <v>1618</v>
      </c>
      <c r="F12" s="484">
        <v>1660</v>
      </c>
      <c r="G12" s="484">
        <v>1519</v>
      </c>
      <c r="H12" s="935">
        <v>1241</v>
      </c>
      <c r="I12" s="68">
        <v>-18.301514154048714</v>
      </c>
      <c r="J12" s="68">
        <v>-17.705570291777185</v>
      </c>
      <c r="K12" s="58"/>
      <c r="L12" s="184"/>
      <c r="M12" s="175"/>
      <c r="N12" s="184"/>
    </row>
    <row r="13" spans="1:14" s="481" customFormat="1" ht="15">
      <c r="A13" s="488" t="s">
        <v>94</v>
      </c>
      <c r="C13" s="485"/>
      <c r="D13" s="482"/>
      <c r="E13" s="482"/>
      <c r="F13" s="482"/>
      <c r="G13" s="482"/>
      <c r="H13" s="933"/>
      <c r="I13" s="50"/>
      <c r="J13" s="50"/>
      <c r="K13" s="7"/>
      <c r="L13" s="533"/>
      <c r="M13" s="177"/>
      <c r="N13" s="533"/>
    </row>
    <row r="14" spans="2:14" ht="14.25">
      <c r="B14" s="485" t="s">
        <v>95</v>
      </c>
      <c r="C14" s="485"/>
      <c r="D14" s="484">
        <v>799</v>
      </c>
      <c r="E14" s="484">
        <v>801</v>
      </c>
      <c r="F14" s="484">
        <v>797</v>
      </c>
      <c r="G14" s="484">
        <v>818</v>
      </c>
      <c r="H14" s="935">
        <v>1004</v>
      </c>
      <c r="I14" s="68">
        <v>22.73838630806846</v>
      </c>
      <c r="J14" s="68">
        <v>25.657071339173964</v>
      </c>
      <c r="K14" s="58"/>
      <c r="L14" s="184"/>
      <c r="M14" s="175"/>
      <c r="N14" s="184"/>
    </row>
    <row r="15" spans="2:14" ht="14.25">
      <c r="B15" s="485" t="s">
        <v>96</v>
      </c>
      <c r="C15" s="485"/>
      <c r="D15" s="484">
        <v>185</v>
      </c>
      <c r="E15" s="484">
        <v>184</v>
      </c>
      <c r="F15" s="484">
        <v>184</v>
      </c>
      <c r="G15" s="484">
        <v>185</v>
      </c>
      <c r="H15" s="935">
        <v>162</v>
      </c>
      <c r="I15" s="68">
        <v>-12.432432432432428</v>
      </c>
      <c r="J15" s="68">
        <v>-12.432432432432428</v>
      </c>
      <c r="K15" s="58"/>
      <c r="L15" s="184"/>
      <c r="M15" s="175"/>
      <c r="N15" s="184"/>
    </row>
    <row r="16" spans="2:14" ht="14.25">
      <c r="B16" s="10" t="s">
        <v>368</v>
      </c>
      <c r="C16" s="485"/>
      <c r="D16" s="484">
        <v>22</v>
      </c>
      <c r="E16" s="484">
        <v>23</v>
      </c>
      <c r="F16" s="484">
        <v>24</v>
      </c>
      <c r="G16" s="484">
        <v>24</v>
      </c>
      <c r="H16" s="935">
        <v>8</v>
      </c>
      <c r="I16" s="68">
        <v>-66.66666666666667</v>
      </c>
      <c r="J16" s="68">
        <v>-63.63636363636363</v>
      </c>
      <c r="K16" s="58"/>
      <c r="L16" s="184"/>
      <c r="M16" s="175"/>
      <c r="N16" s="184"/>
    </row>
    <row r="17" spans="2:14" ht="14.25">
      <c r="B17" s="485" t="s">
        <v>97</v>
      </c>
      <c r="C17" s="485"/>
      <c r="D17" s="484">
        <v>1551</v>
      </c>
      <c r="E17" s="484">
        <v>1514</v>
      </c>
      <c r="F17" s="484">
        <v>1601</v>
      </c>
      <c r="G17" s="484">
        <v>1766</v>
      </c>
      <c r="H17" s="935">
        <v>1757</v>
      </c>
      <c r="I17" s="68">
        <v>-0.5096262740656887</v>
      </c>
      <c r="J17" s="68">
        <v>13.281753707285615</v>
      </c>
      <c r="K17" s="58"/>
      <c r="L17" s="184"/>
      <c r="M17" s="175"/>
      <c r="N17" s="184"/>
    </row>
    <row r="18" spans="2:14" ht="14.25">
      <c r="B18" s="485" t="s">
        <v>68</v>
      </c>
      <c r="C18" s="485"/>
      <c r="D18" s="484">
        <v>3127</v>
      </c>
      <c r="E18" s="484">
        <v>3126</v>
      </c>
      <c r="F18" s="484">
        <v>3215</v>
      </c>
      <c r="G18" s="484">
        <v>3151</v>
      </c>
      <c r="H18" s="935">
        <v>2842</v>
      </c>
      <c r="I18" s="68">
        <v>-9.806410663281495</v>
      </c>
      <c r="J18" s="68">
        <v>-9.114166933162771</v>
      </c>
      <c r="K18" s="58"/>
      <c r="L18" s="184"/>
      <c r="M18" s="175"/>
      <c r="N18" s="184"/>
    </row>
    <row r="19" spans="1:14" ht="15">
      <c r="A19" s="488" t="s">
        <v>101</v>
      </c>
      <c r="C19" s="485"/>
      <c r="H19" s="778"/>
      <c r="I19" s="715"/>
      <c r="J19" s="716"/>
      <c r="K19" s="533"/>
      <c r="L19" s="533"/>
      <c r="M19" s="175"/>
      <c r="N19" s="533"/>
    </row>
    <row r="20" spans="2:14" ht="14.25">
      <c r="B20" s="485" t="s">
        <v>102</v>
      </c>
      <c r="C20" s="485"/>
      <c r="D20" s="484">
        <v>1271</v>
      </c>
      <c r="E20" s="484">
        <v>1171</v>
      </c>
      <c r="F20" s="484">
        <v>973</v>
      </c>
      <c r="G20" s="484">
        <v>1154</v>
      </c>
      <c r="H20" s="935">
        <v>1110</v>
      </c>
      <c r="I20" s="68">
        <v>-3.812824956672445</v>
      </c>
      <c r="J20" s="68">
        <v>-12.667191188040917</v>
      </c>
      <c r="K20" s="184"/>
      <c r="L20" s="184"/>
      <c r="M20" s="175"/>
      <c r="N20" s="184"/>
    </row>
    <row r="21" spans="2:14" ht="14.25">
      <c r="B21" s="10" t="s">
        <v>312</v>
      </c>
      <c r="C21" s="485"/>
      <c r="D21" s="484">
        <v>432</v>
      </c>
      <c r="E21" s="484">
        <v>403</v>
      </c>
      <c r="F21" s="484">
        <v>630</v>
      </c>
      <c r="G21" s="484">
        <v>343</v>
      </c>
      <c r="H21" s="935">
        <v>589</v>
      </c>
      <c r="I21" s="68">
        <v>71.7201166180758</v>
      </c>
      <c r="J21" s="68">
        <v>36.34259259259258</v>
      </c>
      <c r="K21" s="184"/>
      <c r="L21" s="184"/>
      <c r="M21" s="175"/>
      <c r="N21" s="184"/>
    </row>
    <row r="22" spans="2:14" ht="14.25">
      <c r="B22" s="10" t="s">
        <v>322</v>
      </c>
      <c r="C22" s="485"/>
      <c r="D22" s="484">
        <v>436</v>
      </c>
      <c r="E22" s="484">
        <v>346</v>
      </c>
      <c r="F22" s="484">
        <v>346</v>
      </c>
      <c r="G22" s="484">
        <v>616</v>
      </c>
      <c r="H22" s="935">
        <v>601</v>
      </c>
      <c r="I22" s="68">
        <v>-2.4350649350649345</v>
      </c>
      <c r="J22" s="68">
        <v>37.844036697247695</v>
      </c>
      <c r="K22" s="184"/>
      <c r="L22" s="184"/>
      <c r="M22" s="175"/>
      <c r="N22" s="184"/>
    </row>
    <row r="23" spans="2:14" ht="14.25">
      <c r="B23" s="10" t="s">
        <v>313</v>
      </c>
      <c r="C23" s="485"/>
      <c r="D23" s="484">
        <v>3545</v>
      </c>
      <c r="E23" s="484">
        <v>3728</v>
      </c>
      <c r="F23" s="484">
        <v>3872</v>
      </c>
      <c r="G23" s="484">
        <v>3831</v>
      </c>
      <c r="H23" s="935">
        <v>3473</v>
      </c>
      <c r="I23" s="68">
        <v>-9.34481858522579</v>
      </c>
      <c r="J23" s="68">
        <v>-2.0310296191819455</v>
      </c>
      <c r="K23" s="184"/>
      <c r="L23" s="184"/>
      <c r="M23" s="175"/>
      <c r="N23" s="184"/>
    </row>
    <row r="24" spans="3:14" ht="15">
      <c r="C24" s="485"/>
      <c r="H24" s="778"/>
      <c r="I24" s="715"/>
      <c r="J24" s="716"/>
      <c r="K24" s="533"/>
      <c r="L24" s="533"/>
      <c r="M24" s="175"/>
      <c r="N24" s="533"/>
    </row>
    <row r="25" spans="1:14" s="481" customFormat="1" ht="15">
      <c r="A25" s="481" t="s">
        <v>261</v>
      </c>
      <c r="D25" s="482">
        <v>1556</v>
      </c>
      <c r="E25" s="482">
        <v>1639</v>
      </c>
      <c r="F25" s="482">
        <v>1673</v>
      </c>
      <c r="G25" s="482">
        <v>1537</v>
      </c>
      <c r="H25" s="933">
        <v>1431</v>
      </c>
      <c r="I25" s="50">
        <v>-6.896551724137934</v>
      </c>
      <c r="J25" s="50">
        <v>-8.033419023136245</v>
      </c>
      <c r="K25" s="533"/>
      <c r="L25" s="533"/>
      <c r="M25" s="177"/>
      <c r="N25" s="533"/>
    </row>
    <row r="26" spans="1:14" ht="15">
      <c r="A26" s="488" t="s">
        <v>90</v>
      </c>
      <c r="C26" s="485"/>
      <c r="H26" s="935"/>
      <c r="I26" s="68"/>
      <c r="J26" s="50"/>
      <c r="K26" s="533"/>
      <c r="L26" s="533"/>
      <c r="M26" s="175"/>
      <c r="N26" s="533"/>
    </row>
    <row r="27" spans="1:14" ht="15">
      <c r="A27" s="481"/>
      <c r="B27" s="485" t="s">
        <v>91</v>
      </c>
      <c r="C27" s="485"/>
      <c r="D27" s="484">
        <v>744</v>
      </c>
      <c r="E27" s="484">
        <v>731</v>
      </c>
      <c r="F27" s="484">
        <v>709</v>
      </c>
      <c r="G27" s="484">
        <v>706</v>
      </c>
      <c r="H27" s="935">
        <v>660</v>
      </c>
      <c r="I27" s="68">
        <v>-6.515580736543914</v>
      </c>
      <c r="J27" s="68">
        <v>-11.290322580645162</v>
      </c>
      <c r="K27" s="184"/>
      <c r="L27" s="184"/>
      <c r="M27" s="175"/>
      <c r="N27" s="184"/>
    </row>
    <row r="28" spans="2:14" ht="14.25">
      <c r="B28" s="485" t="s">
        <v>92</v>
      </c>
      <c r="C28" s="485"/>
      <c r="D28" s="484">
        <v>302</v>
      </c>
      <c r="E28" s="484">
        <v>299</v>
      </c>
      <c r="F28" s="484">
        <v>369</v>
      </c>
      <c r="G28" s="484">
        <v>366</v>
      </c>
      <c r="H28" s="935">
        <v>339</v>
      </c>
      <c r="I28" s="68">
        <v>-7.377049180327866</v>
      </c>
      <c r="J28" s="68">
        <v>12.25165562913908</v>
      </c>
      <c r="K28" s="184"/>
      <c r="L28" s="184"/>
      <c r="M28" s="175"/>
      <c r="N28" s="184"/>
    </row>
    <row r="29" spans="2:14" ht="14.25">
      <c r="B29" s="485" t="s">
        <v>93</v>
      </c>
      <c r="C29" s="490"/>
      <c r="D29" s="484">
        <v>510</v>
      </c>
      <c r="E29" s="484">
        <v>609</v>
      </c>
      <c r="F29" s="484">
        <v>595</v>
      </c>
      <c r="G29" s="484">
        <v>465</v>
      </c>
      <c r="H29" s="935">
        <v>432</v>
      </c>
      <c r="I29" s="68">
        <v>-7.096774193548383</v>
      </c>
      <c r="J29" s="68">
        <v>-15.294117647058824</v>
      </c>
      <c r="K29" s="184"/>
      <c r="L29" s="184"/>
      <c r="M29" s="175"/>
      <c r="N29" s="184"/>
    </row>
    <row r="30" spans="3:14" ht="15">
      <c r="C30" s="490"/>
      <c r="E30" s="496"/>
      <c r="F30" s="496"/>
      <c r="G30" s="496"/>
      <c r="H30" s="935"/>
      <c r="I30" s="68"/>
      <c r="J30" s="50"/>
      <c r="K30" s="533"/>
      <c r="L30" s="533"/>
      <c r="M30" s="175"/>
      <c r="N30" s="533"/>
    </row>
    <row r="31" spans="1:14" ht="15">
      <c r="A31" s="27" t="s">
        <v>338</v>
      </c>
      <c r="C31" s="490"/>
      <c r="E31" s="496"/>
      <c r="F31" s="496"/>
      <c r="G31" s="496"/>
      <c r="H31" s="778"/>
      <c r="I31" s="715"/>
      <c r="J31" s="716"/>
      <c r="K31" s="533"/>
      <c r="L31" s="533"/>
      <c r="M31" s="175"/>
      <c r="N31" s="533"/>
    </row>
    <row r="32" spans="1:14" s="481" customFormat="1" ht="15">
      <c r="A32" s="481" t="s">
        <v>99</v>
      </c>
      <c r="B32" s="480"/>
      <c r="D32" s="482">
        <v>5251</v>
      </c>
      <c r="E32" s="482">
        <v>5241</v>
      </c>
      <c r="F32" s="482">
        <v>5415</v>
      </c>
      <c r="G32" s="482">
        <v>5554</v>
      </c>
      <c r="H32" s="933">
        <v>5402</v>
      </c>
      <c r="I32" s="50">
        <v>-2.736766294562476</v>
      </c>
      <c r="J32" s="50">
        <v>2.8756427347171876</v>
      </c>
      <c r="K32" s="533"/>
      <c r="L32" s="533"/>
      <c r="M32" s="177"/>
      <c r="N32" s="533"/>
    </row>
    <row r="33" spans="1:14" ht="15">
      <c r="A33" s="491" t="s">
        <v>54</v>
      </c>
      <c r="H33" s="935"/>
      <c r="I33" s="68"/>
      <c r="J33" s="50"/>
      <c r="K33" s="533"/>
      <c r="L33" s="533"/>
      <c r="M33" s="175"/>
      <c r="N33" s="533"/>
    </row>
    <row r="34" spans="1:14" ht="15">
      <c r="A34" s="492"/>
      <c r="B34" s="485" t="s">
        <v>192</v>
      </c>
      <c r="D34" s="484">
        <v>678</v>
      </c>
      <c r="E34" s="484">
        <v>719</v>
      </c>
      <c r="F34" s="484">
        <v>728</v>
      </c>
      <c r="G34" s="484">
        <v>720</v>
      </c>
      <c r="H34" s="935">
        <v>700</v>
      </c>
      <c r="I34" s="68">
        <v>-2.777777777777779</v>
      </c>
      <c r="J34" s="68">
        <v>3.2448377581120846</v>
      </c>
      <c r="K34" s="184"/>
      <c r="L34" s="184"/>
      <c r="M34" s="175"/>
      <c r="N34" s="184"/>
    </row>
    <row r="35" spans="1:14" ht="14.25" customHeight="1">
      <c r="A35" s="492"/>
      <c r="B35" s="485" t="s">
        <v>236</v>
      </c>
      <c r="D35" s="484">
        <v>4573</v>
      </c>
      <c r="E35" s="484">
        <v>4522</v>
      </c>
      <c r="F35" s="484">
        <v>4687</v>
      </c>
      <c r="G35" s="484">
        <v>4834</v>
      </c>
      <c r="H35" s="935">
        <v>4702</v>
      </c>
      <c r="I35" s="68">
        <v>-2.73065784029789</v>
      </c>
      <c r="J35" s="68">
        <v>2.820905313798372</v>
      </c>
      <c r="K35" s="184"/>
      <c r="L35" s="184"/>
      <c r="M35" s="175"/>
      <c r="N35" s="184"/>
    </row>
    <row r="36" spans="1:14" s="481" customFormat="1" ht="15">
      <c r="A36" s="493" t="s">
        <v>311</v>
      </c>
      <c r="D36" s="482"/>
      <c r="E36" s="482"/>
      <c r="F36" s="482"/>
      <c r="G36" s="482"/>
      <c r="H36" s="933"/>
      <c r="I36" s="50"/>
      <c r="J36" s="50"/>
      <c r="K36" s="533"/>
      <c r="L36" s="533"/>
      <c r="M36" s="177"/>
      <c r="N36" s="533"/>
    </row>
    <row r="37" spans="1:14" ht="14.25">
      <c r="A37" s="494"/>
      <c r="B37" s="489" t="s">
        <v>33</v>
      </c>
      <c r="D37" s="484">
        <v>3335</v>
      </c>
      <c r="E37" s="484">
        <v>3378</v>
      </c>
      <c r="F37" s="484">
        <v>3437</v>
      </c>
      <c r="G37" s="484">
        <v>3567</v>
      </c>
      <c r="H37" s="935">
        <v>3722</v>
      </c>
      <c r="I37" s="68">
        <v>4.34538828146902</v>
      </c>
      <c r="J37" s="68">
        <v>11.604197901049474</v>
      </c>
      <c r="K37" s="184"/>
      <c r="L37" s="184"/>
      <c r="M37" s="175"/>
      <c r="N37" s="184"/>
    </row>
    <row r="38" spans="1:14" ht="14.25">
      <c r="A38" s="494"/>
      <c r="B38" s="495" t="s">
        <v>34</v>
      </c>
      <c r="D38" s="484">
        <v>511</v>
      </c>
      <c r="E38" s="484">
        <v>484</v>
      </c>
      <c r="F38" s="484">
        <v>485</v>
      </c>
      <c r="G38" s="484">
        <v>494</v>
      </c>
      <c r="H38" s="935">
        <v>492</v>
      </c>
      <c r="I38" s="68">
        <v>-0.4048582995951455</v>
      </c>
      <c r="J38" s="68">
        <v>-3.718199608610573</v>
      </c>
      <c r="K38" s="184"/>
      <c r="L38" s="184"/>
      <c r="M38" s="175"/>
      <c r="N38" s="184"/>
    </row>
    <row r="39" spans="1:14" ht="14.25">
      <c r="A39" s="494"/>
      <c r="B39" s="495" t="s">
        <v>50</v>
      </c>
      <c r="D39" s="484">
        <v>411</v>
      </c>
      <c r="E39" s="484">
        <v>390</v>
      </c>
      <c r="F39" s="484">
        <v>430</v>
      </c>
      <c r="G39" s="484">
        <v>400</v>
      </c>
      <c r="H39" s="935">
        <v>357</v>
      </c>
      <c r="I39" s="68">
        <v>-10.750000000000004</v>
      </c>
      <c r="J39" s="68">
        <v>-13.138686131386857</v>
      </c>
      <c r="K39" s="184"/>
      <c r="L39" s="184"/>
      <c r="M39" s="175"/>
      <c r="N39" s="184"/>
    </row>
    <row r="40" spans="1:14" ht="14.25">
      <c r="A40" s="494"/>
      <c r="B40" s="495" t="s">
        <v>250</v>
      </c>
      <c r="D40" s="484">
        <v>908</v>
      </c>
      <c r="E40" s="484">
        <v>886</v>
      </c>
      <c r="F40" s="484">
        <v>958</v>
      </c>
      <c r="G40" s="484">
        <v>995</v>
      </c>
      <c r="H40" s="935">
        <v>751</v>
      </c>
      <c r="I40" s="68">
        <v>-24.522613065326638</v>
      </c>
      <c r="J40" s="68">
        <v>-17.29074889867841</v>
      </c>
      <c r="K40" s="184"/>
      <c r="L40" s="184"/>
      <c r="M40" s="175"/>
      <c r="N40" s="184"/>
    </row>
    <row r="41" spans="1:14" ht="14.25">
      <c r="A41" s="494"/>
      <c r="B41" s="495" t="s">
        <v>51</v>
      </c>
      <c r="D41" s="484">
        <v>86</v>
      </c>
      <c r="E41" s="484">
        <v>103</v>
      </c>
      <c r="F41" s="484">
        <v>105</v>
      </c>
      <c r="G41" s="484">
        <v>98</v>
      </c>
      <c r="H41" s="935">
        <v>80</v>
      </c>
      <c r="I41" s="68">
        <v>-18.36734693877551</v>
      </c>
      <c r="J41" s="68">
        <v>-6.976744186046513</v>
      </c>
      <c r="K41" s="184"/>
      <c r="L41" s="184"/>
      <c r="M41" s="175"/>
      <c r="N41" s="184"/>
    </row>
    <row r="42" spans="1:14" ht="14.25">
      <c r="A42" s="491" t="s">
        <v>61</v>
      </c>
      <c r="H42" s="778"/>
      <c r="I42" s="715"/>
      <c r="J42" s="715"/>
      <c r="K42" s="184"/>
      <c r="L42" s="184"/>
      <c r="M42" s="175"/>
      <c r="N42" s="184"/>
    </row>
    <row r="43" spans="1:14" ht="14.25">
      <c r="A43" s="494"/>
      <c r="B43" s="497" t="s">
        <v>55</v>
      </c>
      <c r="D43" s="484">
        <v>572</v>
      </c>
      <c r="E43" s="484">
        <v>523</v>
      </c>
      <c r="F43" s="484">
        <v>578</v>
      </c>
      <c r="G43" s="484">
        <v>570</v>
      </c>
      <c r="H43" s="935">
        <v>551</v>
      </c>
      <c r="I43" s="68">
        <v>-3.3333333333333326</v>
      </c>
      <c r="J43" s="68">
        <v>-3.6713286713286664</v>
      </c>
      <c r="K43" s="184"/>
      <c r="L43" s="184"/>
      <c r="M43" s="175"/>
      <c r="N43" s="184"/>
    </row>
    <row r="44" spans="2:14" ht="14.25">
      <c r="B44" s="497" t="s">
        <v>56</v>
      </c>
      <c r="D44" s="484">
        <v>248</v>
      </c>
      <c r="E44" s="484">
        <v>250</v>
      </c>
      <c r="F44" s="484">
        <v>274</v>
      </c>
      <c r="G44" s="484">
        <v>275</v>
      </c>
      <c r="H44" s="935">
        <v>308</v>
      </c>
      <c r="I44" s="68">
        <v>12.00000000000001</v>
      </c>
      <c r="J44" s="68">
        <v>24.193548387096776</v>
      </c>
      <c r="K44" s="184"/>
      <c r="L44" s="184"/>
      <c r="M44" s="175"/>
      <c r="N44" s="184"/>
    </row>
    <row r="45" spans="2:14" ht="14.25">
      <c r="B45" s="497" t="s">
        <v>57</v>
      </c>
      <c r="D45" s="484">
        <v>182</v>
      </c>
      <c r="E45" s="484">
        <v>190</v>
      </c>
      <c r="F45" s="484">
        <v>204</v>
      </c>
      <c r="G45" s="484">
        <v>198</v>
      </c>
      <c r="H45" s="935">
        <v>195</v>
      </c>
      <c r="I45" s="68">
        <v>-1.5151515151515138</v>
      </c>
      <c r="J45" s="68">
        <v>7.14285714285714</v>
      </c>
      <c r="K45" s="184"/>
      <c r="L45" s="184"/>
      <c r="M45" s="175"/>
      <c r="N45" s="184"/>
    </row>
    <row r="46" spans="2:14" ht="14.25">
      <c r="B46" s="497" t="s">
        <v>58</v>
      </c>
      <c r="D46" s="484">
        <v>645</v>
      </c>
      <c r="E46" s="484">
        <v>619</v>
      </c>
      <c r="F46" s="484">
        <v>683</v>
      </c>
      <c r="G46" s="484">
        <v>718</v>
      </c>
      <c r="H46" s="935">
        <v>586</v>
      </c>
      <c r="I46" s="68">
        <v>-18.384401114206128</v>
      </c>
      <c r="J46" s="68">
        <v>-9.147286821705425</v>
      </c>
      <c r="K46" s="184"/>
      <c r="L46" s="184"/>
      <c r="M46" s="175"/>
      <c r="N46" s="184"/>
    </row>
    <row r="47" spans="2:14" ht="14.25">
      <c r="B47" s="497" t="s">
        <v>59</v>
      </c>
      <c r="D47" s="484">
        <v>2869</v>
      </c>
      <c r="E47" s="484">
        <v>2899</v>
      </c>
      <c r="F47" s="484">
        <v>2934</v>
      </c>
      <c r="G47" s="484">
        <v>3042</v>
      </c>
      <c r="H47" s="935">
        <v>3099</v>
      </c>
      <c r="I47" s="68">
        <v>1.8737672583826415</v>
      </c>
      <c r="J47" s="68">
        <v>8.016730568142204</v>
      </c>
      <c r="K47" s="184"/>
      <c r="L47" s="184"/>
      <c r="M47" s="175"/>
      <c r="N47" s="184"/>
    </row>
    <row r="48" spans="2:14" ht="14.25">
      <c r="B48" s="497" t="s">
        <v>60</v>
      </c>
      <c r="D48" s="484">
        <v>48</v>
      </c>
      <c r="E48" s="484">
        <v>87</v>
      </c>
      <c r="F48" s="484">
        <v>91</v>
      </c>
      <c r="G48" s="484">
        <v>91</v>
      </c>
      <c r="H48" s="935">
        <v>65</v>
      </c>
      <c r="I48" s="68">
        <v>-28.57142857142857</v>
      </c>
      <c r="J48" s="68">
        <v>35.41666666666667</v>
      </c>
      <c r="K48" s="184"/>
      <c r="L48" s="184"/>
      <c r="M48" s="175"/>
      <c r="N48" s="184"/>
    </row>
    <row r="49" spans="2:14" ht="28.5" customHeight="1">
      <c r="B49" s="994" t="s">
        <v>201</v>
      </c>
      <c r="C49" s="994"/>
      <c r="D49" s="484">
        <v>504</v>
      </c>
      <c r="E49" s="484">
        <v>496</v>
      </c>
      <c r="F49" s="484">
        <v>481</v>
      </c>
      <c r="G49" s="484">
        <v>490</v>
      </c>
      <c r="H49" s="935">
        <v>498</v>
      </c>
      <c r="I49" s="68">
        <v>1.6326530612244872</v>
      </c>
      <c r="J49" s="68">
        <v>-1.1904761904761862</v>
      </c>
      <c r="K49" s="184"/>
      <c r="L49" s="184"/>
      <c r="M49" s="175"/>
      <c r="N49" s="184"/>
    </row>
    <row r="50" spans="2:14" ht="14.25">
      <c r="B50" s="497" t="s">
        <v>23</v>
      </c>
      <c r="D50" s="484">
        <v>183</v>
      </c>
      <c r="E50" s="484">
        <v>177</v>
      </c>
      <c r="F50" s="484">
        <v>170</v>
      </c>
      <c r="G50" s="484">
        <v>170</v>
      </c>
      <c r="H50" s="935">
        <v>100</v>
      </c>
      <c r="I50" s="68">
        <v>-41.17647058823529</v>
      </c>
      <c r="J50" s="68">
        <v>-45.355191256830594</v>
      </c>
      <c r="K50" s="184"/>
      <c r="L50" s="184"/>
      <c r="M50" s="175"/>
      <c r="N50" s="184"/>
    </row>
    <row r="51" spans="5:14" ht="14.25">
      <c r="E51" s="496"/>
      <c r="F51" s="496"/>
      <c r="G51" s="496"/>
      <c r="H51" s="778"/>
      <c r="I51" s="715"/>
      <c r="J51" s="715"/>
      <c r="K51" s="184"/>
      <c r="L51" s="184"/>
      <c r="M51" s="175"/>
      <c r="N51" s="184"/>
    </row>
    <row r="52" spans="1:14" ht="15">
      <c r="A52" s="28" t="s">
        <v>358</v>
      </c>
      <c r="B52" s="498"/>
      <c r="C52" s="498"/>
      <c r="E52" s="496"/>
      <c r="F52" s="496"/>
      <c r="G52" s="496"/>
      <c r="H52" s="778"/>
      <c r="I52" s="715"/>
      <c r="J52" s="715"/>
      <c r="K52" s="184"/>
      <c r="L52" s="7"/>
      <c r="M52" s="59"/>
      <c r="N52" s="58"/>
    </row>
    <row r="53" spans="1:14" ht="15">
      <c r="A53" s="481" t="s">
        <v>74</v>
      </c>
      <c r="C53" s="498"/>
      <c r="D53" s="482">
        <v>5902</v>
      </c>
      <c r="E53" s="500">
        <v>5684</v>
      </c>
      <c r="F53" s="500">
        <v>5648</v>
      </c>
      <c r="G53" s="500">
        <v>5821</v>
      </c>
      <c r="H53" s="933">
        <v>5944</v>
      </c>
      <c r="I53" s="50">
        <v>2.113038996735961</v>
      </c>
      <c r="J53" s="50">
        <v>0.7116231785835314</v>
      </c>
      <c r="K53" s="716"/>
      <c r="L53" s="50">
        <v>6070</v>
      </c>
      <c r="M53" s="581">
        <v>5684</v>
      </c>
      <c r="N53" s="50">
        <v>-6.359143327841843</v>
      </c>
    </row>
    <row r="54" spans="2:14" ht="15">
      <c r="B54" s="498"/>
      <c r="C54" s="498"/>
      <c r="E54" s="496"/>
      <c r="F54" s="496"/>
      <c r="G54" s="496"/>
      <c r="H54" s="935"/>
      <c r="I54" s="68"/>
      <c r="J54" s="68"/>
      <c r="K54" s="184"/>
      <c r="L54" s="7"/>
      <c r="M54" s="59"/>
      <c r="N54" s="58"/>
    </row>
    <row r="55" spans="1:15" s="481" customFormat="1" ht="15">
      <c r="A55" s="4" t="s">
        <v>376</v>
      </c>
      <c r="C55" s="499"/>
      <c r="D55" s="482"/>
      <c r="E55" s="500"/>
      <c r="F55" s="500"/>
      <c r="G55" s="500"/>
      <c r="H55" s="933"/>
      <c r="I55" s="50"/>
      <c r="J55" s="50"/>
      <c r="K55" s="716"/>
      <c r="L55" s="50"/>
      <c r="M55" s="581"/>
      <c r="N55" s="50"/>
      <c r="O55" s="8"/>
    </row>
    <row r="56" spans="2:15" ht="14.25">
      <c r="B56" s="485" t="s">
        <v>245</v>
      </c>
      <c r="C56" s="501"/>
      <c r="D56" s="484">
        <v>280</v>
      </c>
      <c r="E56" s="502">
        <v>109</v>
      </c>
      <c r="F56" s="502">
        <v>277</v>
      </c>
      <c r="G56" s="502">
        <v>367</v>
      </c>
      <c r="H56" s="936">
        <v>575</v>
      </c>
      <c r="I56" s="68">
        <v>56.67574931880108</v>
      </c>
      <c r="J56" s="68" t="s">
        <v>452</v>
      </c>
      <c r="K56" s="715"/>
      <c r="L56" s="125">
        <v>844</v>
      </c>
      <c r="M56" s="597">
        <v>1221</v>
      </c>
      <c r="N56" s="68">
        <v>44.66824644549763</v>
      </c>
      <c r="O56" s="10"/>
    </row>
    <row r="57" spans="2:15" ht="14.25">
      <c r="B57" s="10" t="s">
        <v>41</v>
      </c>
      <c r="C57" s="501"/>
      <c r="D57" s="502">
        <v>-1</v>
      </c>
      <c r="E57" s="502">
        <v>-15</v>
      </c>
      <c r="F57" s="502">
        <v>-7</v>
      </c>
      <c r="G57" s="502">
        <v>-16</v>
      </c>
      <c r="H57" s="936">
        <v>-5</v>
      </c>
      <c r="I57" s="68">
        <v>68.75</v>
      </c>
      <c r="J57" s="68" t="s">
        <v>453</v>
      </c>
      <c r="K57" s="715"/>
      <c r="L57" s="68">
        <v>-40</v>
      </c>
      <c r="M57" s="597">
        <v>-35</v>
      </c>
      <c r="N57" s="68">
        <v>12.5</v>
      </c>
      <c r="O57" s="10"/>
    </row>
    <row r="58" spans="2:15" ht="14.25">
      <c r="B58" s="10" t="s">
        <v>379</v>
      </c>
      <c r="C58" s="485"/>
      <c r="D58" s="502">
        <v>-317</v>
      </c>
      <c r="E58" s="502">
        <v>-124</v>
      </c>
      <c r="F58" s="502">
        <v>-75</v>
      </c>
      <c r="G58" s="502">
        <v>-79</v>
      </c>
      <c r="H58" s="936">
        <v>-201</v>
      </c>
      <c r="I58" s="68" t="s">
        <v>453</v>
      </c>
      <c r="J58" s="68">
        <v>36.59305993690851</v>
      </c>
      <c r="K58" s="715"/>
      <c r="L58" s="68">
        <v>-727</v>
      </c>
      <c r="M58" s="597">
        <v>-378</v>
      </c>
      <c r="N58" s="68">
        <v>48.00550206327373</v>
      </c>
      <c r="O58" s="10"/>
    </row>
    <row r="59" spans="2:15" ht="14.25">
      <c r="B59" s="485" t="s">
        <v>246</v>
      </c>
      <c r="C59" s="485"/>
      <c r="D59" s="502">
        <v>-179</v>
      </c>
      <c r="E59" s="502">
        <v>-21</v>
      </c>
      <c r="F59" s="502">
        <v>-24</v>
      </c>
      <c r="G59" s="502">
        <v>-226</v>
      </c>
      <c r="H59" s="936">
        <v>-419</v>
      </c>
      <c r="I59" s="68">
        <v>-85.39823008849558</v>
      </c>
      <c r="J59" s="68" t="s">
        <v>453</v>
      </c>
      <c r="K59" s="715"/>
      <c r="L59" s="68">
        <v>-492</v>
      </c>
      <c r="M59" s="597">
        <v>-690</v>
      </c>
      <c r="N59" s="68">
        <v>-40.24390243902438</v>
      </c>
      <c r="O59" s="10"/>
    </row>
    <row r="60" spans="4:15" s="481" customFormat="1" ht="15">
      <c r="D60" s="482"/>
      <c r="E60" s="500"/>
      <c r="F60" s="500"/>
      <c r="G60" s="500"/>
      <c r="H60" s="934"/>
      <c r="I60" s="50"/>
      <c r="J60" s="50"/>
      <c r="K60" s="716"/>
      <c r="L60" s="50"/>
      <c r="M60" s="581"/>
      <c r="N60" s="50"/>
      <c r="O60" s="8"/>
    </row>
    <row r="61" spans="1:15" s="481" customFormat="1" ht="15">
      <c r="A61" s="8" t="s">
        <v>378</v>
      </c>
      <c r="D61" s="502">
        <v>-8</v>
      </c>
      <c r="E61" s="502">
        <v>41</v>
      </c>
      <c r="F61" s="502">
        <v>9</v>
      </c>
      <c r="G61" s="502">
        <v>-7</v>
      </c>
      <c r="H61" s="936">
        <v>-20</v>
      </c>
      <c r="I61" s="68" t="s">
        <v>453</v>
      </c>
      <c r="J61" s="68" t="s">
        <v>453</v>
      </c>
      <c r="K61" s="715"/>
      <c r="L61" s="68">
        <v>-29</v>
      </c>
      <c r="M61" s="597">
        <v>22</v>
      </c>
      <c r="N61" s="68" t="s">
        <v>318</v>
      </c>
      <c r="O61" s="8"/>
    </row>
    <row r="62" spans="1:14" s="481" customFormat="1" ht="15">
      <c r="A62" s="8" t="s">
        <v>380</v>
      </c>
      <c r="C62" s="480"/>
      <c r="D62" s="502">
        <v>7</v>
      </c>
      <c r="E62" s="502">
        <v>-26</v>
      </c>
      <c r="F62" s="502">
        <v>-7</v>
      </c>
      <c r="G62" s="502">
        <v>84</v>
      </c>
      <c r="H62" s="936">
        <v>-101</v>
      </c>
      <c r="I62" s="68" t="s">
        <v>318</v>
      </c>
      <c r="J62" s="68" t="s">
        <v>318</v>
      </c>
      <c r="K62" s="715"/>
      <c r="L62" s="249">
        <v>27</v>
      </c>
      <c r="M62" s="597">
        <v>-51</v>
      </c>
      <c r="N62" s="68" t="s">
        <v>318</v>
      </c>
    </row>
    <row r="63" spans="1:14" s="481" customFormat="1" ht="15">
      <c r="A63" s="8" t="s">
        <v>310</v>
      </c>
      <c r="C63" s="480"/>
      <c r="D63" s="503">
        <v>0</v>
      </c>
      <c r="E63" s="502">
        <v>0</v>
      </c>
      <c r="F63" s="502">
        <v>0</v>
      </c>
      <c r="G63" s="502">
        <v>0</v>
      </c>
      <c r="H63" s="936">
        <v>0</v>
      </c>
      <c r="I63" s="68">
        <v>0</v>
      </c>
      <c r="J63" s="68">
        <v>0</v>
      </c>
      <c r="K63" s="715"/>
      <c r="L63" s="249">
        <v>31</v>
      </c>
      <c r="M63" s="597">
        <v>0</v>
      </c>
      <c r="N63" s="68">
        <v>-100</v>
      </c>
    </row>
    <row r="64" spans="1:14" s="481" customFormat="1" ht="15">
      <c r="A64" s="8"/>
      <c r="C64" s="480"/>
      <c r="D64" s="483"/>
      <c r="E64" s="500"/>
      <c r="F64" s="500"/>
      <c r="G64" s="500"/>
      <c r="H64" s="934"/>
      <c r="I64" s="50"/>
      <c r="J64" s="50"/>
      <c r="K64" s="716"/>
      <c r="L64" s="947"/>
      <c r="M64" s="581"/>
      <c r="N64" s="50"/>
    </row>
    <row r="65" spans="1:14" ht="15">
      <c r="A65" s="481" t="s">
        <v>75</v>
      </c>
      <c r="D65" s="482">
        <v>5684</v>
      </c>
      <c r="E65" s="482">
        <v>5648</v>
      </c>
      <c r="F65" s="482">
        <v>5821</v>
      </c>
      <c r="G65" s="482">
        <v>5944</v>
      </c>
      <c r="H65" s="934">
        <v>5773</v>
      </c>
      <c r="I65" s="50">
        <v>-2.8768506056527587</v>
      </c>
      <c r="J65" s="50">
        <v>1.5657987332864165</v>
      </c>
      <c r="K65" s="716"/>
      <c r="L65" s="50">
        <v>5684</v>
      </c>
      <c r="M65" s="581">
        <v>5773</v>
      </c>
      <c r="N65" s="50">
        <v>1.5657987332864165</v>
      </c>
    </row>
    <row r="66" spans="2:14" ht="15">
      <c r="B66" s="481"/>
      <c r="D66" s="482"/>
      <c r="E66" s="500"/>
      <c r="F66" s="500"/>
      <c r="G66" s="500"/>
      <c r="H66" s="581"/>
      <c r="I66" s="50"/>
      <c r="J66" s="50"/>
      <c r="K66" s="500"/>
      <c r="L66" s="50"/>
      <c r="M66" s="581"/>
      <c r="N66" s="50"/>
    </row>
    <row r="67" spans="1:14" ht="14.25">
      <c r="A67" s="189" t="s">
        <v>244</v>
      </c>
      <c r="B67" s="189" t="s">
        <v>319</v>
      </c>
      <c r="D67" s="504"/>
      <c r="E67" s="502"/>
      <c r="F67" s="502"/>
      <c r="G67" s="502"/>
      <c r="H67" s="597"/>
      <c r="I67" s="68"/>
      <c r="J67" s="68"/>
      <c r="K67" s="502"/>
      <c r="L67" s="502"/>
      <c r="M67" s="597"/>
      <c r="N67" s="68"/>
    </row>
    <row r="68" spans="1:4" ht="14.25">
      <c r="A68" s="656" t="s">
        <v>318</v>
      </c>
      <c r="B68" s="189" t="s">
        <v>317</v>
      </c>
      <c r="D68" s="504"/>
    </row>
    <row r="69" ht="14.25">
      <c r="D69" s="504"/>
    </row>
    <row r="70" ht="14.25">
      <c r="D70" s="504"/>
    </row>
    <row r="71" ht="14.25">
      <c r="D71" s="504"/>
    </row>
    <row r="72" ht="14.25">
      <c r="D72" s="504"/>
    </row>
    <row r="73" spans="2:4" ht="14.25">
      <c r="B73" s="505"/>
      <c r="D73" s="504"/>
    </row>
    <row r="74" spans="2:4" ht="14.25">
      <c r="B74" s="505"/>
      <c r="D74" s="504"/>
    </row>
    <row r="75" ht="14.25">
      <c r="D75" s="504"/>
    </row>
    <row r="76" ht="14.25">
      <c r="D76" s="504"/>
    </row>
    <row r="77" ht="14.25">
      <c r="D77" s="504"/>
    </row>
    <row r="78" spans="4:14" ht="15">
      <c r="D78" s="506"/>
      <c r="I78" s="482"/>
      <c r="J78" s="482"/>
      <c r="K78" s="482"/>
      <c r="L78" s="482"/>
      <c r="N78" s="482"/>
    </row>
    <row r="79" spans="4:14" ht="15">
      <c r="D79" s="506"/>
      <c r="I79" s="482"/>
      <c r="J79" s="482"/>
      <c r="K79" s="482"/>
      <c r="L79" s="482"/>
      <c r="N79" s="482"/>
    </row>
    <row r="80" spans="4:14" ht="15">
      <c r="D80" s="506"/>
      <c r="I80" s="482"/>
      <c r="J80" s="482"/>
      <c r="K80" s="482"/>
      <c r="L80" s="482"/>
      <c r="N80" s="482"/>
    </row>
    <row r="81" ht="14.25">
      <c r="D81" s="506"/>
    </row>
    <row r="82" ht="14.25">
      <c r="D82" s="506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O142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N44" sqref="N44"/>
    </sheetView>
  </sheetViews>
  <sheetFormatPr defaultColWidth="9.28125" defaultRowHeight="12.75"/>
  <cols>
    <col min="1" max="2" width="2.421875" style="12" customWidth="1"/>
    <col min="3" max="3" width="52.7109375" style="5" customWidth="1"/>
    <col min="4" max="7" width="9.57421875" style="39" customWidth="1"/>
    <col min="8" max="8" width="9.57421875" style="56" customWidth="1"/>
    <col min="9" max="10" width="9.57421875" style="591" customWidth="1"/>
    <col min="11" max="11" width="4.421875" style="11" customWidth="1"/>
    <col min="12" max="16384" width="9.28125" style="12" customWidth="1"/>
  </cols>
  <sheetData>
    <row r="1" spans="1:11" s="23" customFormat="1" ht="20.25">
      <c r="A1" s="22" t="s">
        <v>123</v>
      </c>
      <c r="D1" s="60"/>
      <c r="E1" s="60"/>
      <c r="F1" s="60"/>
      <c r="G1" s="60"/>
      <c r="H1" s="60"/>
      <c r="I1" s="590"/>
      <c r="J1" s="590"/>
      <c r="K1" s="24"/>
    </row>
    <row r="2" spans="1:11" s="25" customFormat="1" ht="45">
      <c r="A2" s="990" t="s">
        <v>52</v>
      </c>
      <c r="B2" s="990"/>
      <c r="C2" s="990"/>
      <c r="D2" s="322">
        <v>43435</v>
      </c>
      <c r="E2" s="323">
        <v>43525</v>
      </c>
      <c r="F2" s="323">
        <v>43617</v>
      </c>
      <c r="G2" s="323">
        <v>43709</v>
      </c>
      <c r="H2" s="323">
        <v>43800</v>
      </c>
      <c r="I2" s="939" t="s">
        <v>443</v>
      </c>
      <c r="J2" s="939" t="s">
        <v>444</v>
      </c>
      <c r="K2" s="136"/>
    </row>
    <row r="3" spans="4:11" s="8" customFormat="1" ht="9.75" customHeight="1">
      <c r="D3" s="77"/>
      <c r="E3" s="77"/>
      <c r="F3" s="77"/>
      <c r="G3" s="77"/>
      <c r="H3" s="177"/>
      <c r="I3" s="716"/>
      <c r="J3" s="716"/>
      <c r="K3" s="6"/>
    </row>
    <row r="4" spans="1:11" s="8" customFormat="1" ht="15">
      <c r="A4" s="27" t="s">
        <v>339</v>
      </c>
      <c r="D4" s="151"/>
      <c r="E4" s="253"/>
      <c r="F4" s="253"/>
      <c r="G4" s="253"/>
      <c r="H4" s="177"/>
      <c r="I4" s="716"/>
      <c r="J4" s="716"/>
      <c r="K4" s="6"/>
    </row>
    <row r="5" spans="1:11" s="8" customFormat="1" ht="15">
      <c r="A5" s="8" t="s">
        <v>425</v>
      </c>
      <c r="C5" s="15"/>
      <c r="D5" s="7">
        <v>5181</v>
      </c>
      <c r="E5" s="7">
        <v>5180</v>
      </c>
      <c r="F5" s="7">
        <v>5358</v>
      </c>
      <c r="G5" s="7">
        <v>5416</v>
      </c>
      <c r="H5" s="948">
        <v>5013</v>
      </c>
      <c r="I5" s="50">
        <v>-7.440915805022152</v>
      </c>
      <c r="J5" s="50">
        <v>-3.242617255356106</v>
      </c>
      <c r="K5" s="6"/>
    </row>
    <row r="6" spans="2:11" s="8" customFormat="1" ht="17.25">
      <c r="B6" s="8" t="s">
        <v>365</v>
      </c>
      <c r="D6" s="7">
        <v>2612</v>
      </c>
      <c r="E6" s="7">
        <v>2712</v>
      </c>
      <c r="F6" s="7">
        <v>2833</v>
      </c>
      <c r="G6" s="7">
        <v>2822</v>
      </c>
      <c r="H6" s="933">
        <v>2502</v>
      </c>
      <c r="I6" s="50">
        <v>-11.339475549255852</v>
      </c>
      <c r="J6" s="50">
        <v>-4.211332312404292</v>
      </c>
      <c r="K6" s="6"/>
    </row>
    <row r="7" spans="3:12" ht="14.25">
      <c r="C7" s="12" t="s">
        <v>91</v>
      </c>
      <c r="D7" s="58">
        <v>400</v>
      </c>
      <c r="E7" s="58">
        <v>385</v>
      </c>
      <c r="F7" s="58">
        <v>448</v>
      </c>
      <c r="G7" s="58">
        <v>455</v>
      </c>
      <c r="H7" s="935">
        <v>453</v>
      </c>
      <c r="I7" s="68">
        <v>-0.439560439560438</v>
      </c>
      <c r="J7" s="68">
        <v>13.250000000000007</v>
      </c>
      <c r="K7" s="9"/>
      <c r="L7" s="10"/>
    </row>
    <row r="8" spans="3:12" ht="14.25">
      <c r="C8" s="12" t="s">
        <v>92</v>
      </c>
      <c r="D8" s="58">
        <v>704</v>
      </c>
      <c r="E8" s="58">
        <v>709</v>
      </c>
      <c r="F8" s="58">
        <v>725</v>
      </c>
      <c r="G8" s="58">
        <v>848</v>
      </c>
      <c r="H8" s="935">
        <v>808</v>
      </c>
      <c r="I8" s="68">
        <v>-4.716981132075471</v>
      </c>
      <c r="J8" s="68">
        <v>14.77272727272727</v>
      </c>
      <c r="K8" s="9"/>
      <c r="L8" s="10"/>
    </row>
    <row r="9" spans="3:12" ht="14.25">
      <c r="C9" s="12" t="s">
        <v>93</v>
      </c>
      <c r="D9" s="58">
        <v>1508</v>
      </c>
      <c r="E9" s="58">
        <v>1618</v>
      </c>
      <c r="F9" s="58">
        <v>1660</v>
      </c>
      <c r="G9" s="58">
        <v>1519</v>
      </c>
      <c r="H9" s="935">
        <v>1241</v>
      </c>
      <c r="I9" s="68">
        <v>-18.301514154048714</v>
      </c>
      <c r="J9" s="68">
        <v>-17.705570291777185</v>
      </c>
      <c r="K9" s="9"/>
      <c r="L9" s="10"/>
    </row>
    <row r="10" spans="2:11" s="8" customFormat="1" ht="17.25">
      <c r="B10" s="8" t="s">
        <v>366</v>
      </c>
      <c r="D10" s="7">
        <v>2569</v>
      </c>
      <c r="E10" s="7">
        <v>2468</v>
      </c>
      <c r="F10" s="7">
        <v>2525</v>
      </c>
      <c r="G10" s="7">
        <v>2594</v>
      </c>
      <c r="H10" s="933">
        <v>2511</v>
      </c>
      <c r="I10" s="50">
        <v>-3.19969159599075</v>
      </c>
      <c r="J10" s="50">
        <v>-2.2576878162709257</v>
      </c>
      <c r="K10" s="6"/>
    </row>
    <row r="11" spans="3:11" s="8" customFormat="1" ht="15">
      <c r="C11" s="15"/>
      <c r="D11" s="7"/>
      <c r="E11" s="253"/>
      <c r="F11" s="253"/>
      <c r="G11" s="253"/>
      <c r="H11" s="933"/>
      <c r="I11" s="50"/>
      <c r="J11" s="68"/>
      <c r="K11" s="6"/>
    </row>
    <row r="12" spans="1:11" s="8" customFormat="1" ht="17.25">
      <c r="A12" s="27" t="s">
        <v>367</v>
      </c>
      <c r="C12" s="15"/>
      <c r="D12" s="7"/>
      <c r="E12" s="253"/>
      <c r="F12" s="253"/>
      <c r="G12" s="253"/>
      <c r="H12" s="891"/>
      <c r="I12" s="716"/>
      <c r="J12" s="715"/>
      <c r="K12" s="6"/>
    </row>
    <row r="13" spans="1:11" s="8" customFormat="1" ht="15">
      <c r="A13" s="8" t="s">
        <v>323</v>
      </c>
      <c r="C13" s="15"/>
      <c r="D13" s="7">
        <v>2612</v>
      </c>
      <c r="E13" s="7">
        <v>2712</v>
      </c>
      <c r="F13" s="7">
        <v>2833</v>
      </c>
      <c r="G13" s="7">
        <v>2822</v>
      </c>
      <c r="H13" s="948">
        <v>2502</v>
      </c>
      <c r="I13" s="50">
        <v>-11.339475549255852</v>
      </c>
      <c r="J13" s="50">
        <v>-4.211332312404292</v>
      </c>
      <c r="K13" s="6"/>
    </row>
    <row r="14" spans="2:11" s="8" customFormat="1" ht="15">
      <c r="B14" s="8" t="s">
        <v>324</v>
      </c>
      <c r="D14" s="7">
        <v>2440</v>
      </c>
      <c r="E14" s="7">
        <v>2497</v>
      </c>
      <c r="F14" s="7">
        <v>2623</v>
      </c>
      <c r="G14" s="7">
        <v>2621</v>
      </c>
      <c r="H14" s="948">
        <v>2305</v>
      </c>
      <c r="I14" s="50">
        <v>-12.056466997329263</v>
      </c>
      <c r="J14" s="50">
        <v>-5.5327868852458995</v>
      </c>
      <c r="K14" s="6"/>
    </row>
    <row r="15" spans="2:11" ht="14.25">
      <c r="B15" s="44" t="s">
        <v>54</v>
      </c>
      <c r="C15" s="12"/>
      <c r="D15" s="58"/>
      <c r="E15" s="58"/>
      <c r="F15" s="58"/>
      <c r="G15" s="58"/>
      <c r="H15" s="935"/>
      <c r="I15" s="68"/>
      <c r="J15" s="68"/>
      <c r="K15" s="9"/>
    </row>
    <row r="16" spans="2:11" ht="15">
      <c r="B16" s="14"/>
      <c r="C16" s="12" t="s">
        <v>194</v>
      </c>
      <c r="D16" s="58">
        <v>140</v>
      </c>
      <c r="E16" s="58">
        <v>135</v>
      </c>
      <c r="F16" s="58">
        <v>138</v>
      </c>
      <c r="G16" s="58">
        <v>142</v>
      </c>
      <c r="H16" s="935">
        <v>153</v>
      </c>
      <c r="I16" s="68">
        <v>7.746478873239426</v>
      </c>
      <c r="J16" s="68">
        <v>9.285714285714274</v>
      </c>
      <c r="K16" s="9"/>
    </row>
    <row r="17" spans="2:11" ht="15">
      <c r="B17" s="14"/>
      <c r="C17" s="10" t="s">
        <v>236</v>
      </c>
      <c r="D17" s="58">
        <v>2300</v>
      </c>
      <c r="E17" s="58">
        <v>2362</v>
      </c>
      <c r="F17" s="58">
        <v>2485</v>
      </c>
      <c r="G17" s="58">
        <v>2479</v>
      </c>
      <c r="H17" s="935">
        <v>2152</v>
      </c>
      <c r="I17" s="68">
        <v>-13.190802743041552</v>
      </c>
      <c r="J17" s="68">
        <v>-6.434782608695655</v>
      </c>
      <c r="K17" s="9"/>
    </row>
    <row r="18" spans="2:11" ht="8.25" customHeight="1" hidden="1">
      <c r="B18" s="18"/>
      <c r="C18" s="45"/>
      <c r="D18" s="58"/>
      <c r="E18" s="58"/>
      <c r="F18" s="58"/>
      <c r="G18" s="58"/>
      <c r="H18" s="778"/>
      <c r="I18" s="715"/>
      <c r="J18" s="715">
        <v>0</v>
      </c>
      <c r="K18" s="9"/>
    </row>
    <row r="19" spans="2:11" ht="16.5">
      <c r="B19" s="35" t="s">
        <v>364</v>
      </c>
      <c r="C19" s="12"/>
      <c r="D19" s="58"/>
      <c r="E19" s="58"/>
      <c r="F19" s="58"/>
      <c r="G19" s="58"/>
      <c r="H19" s="778"/>
      <c r="I19" s="715"/>
      <c r="J19" s="715"/>
      <c r="K19" s="9"/>
    </row>
    <row r="20" spans="2:12" ht="14.25">
      <c r="B20" s="18"/>
      <c r="C20" s="12" t="s">
        <v>33</v>
      </c>
      <c r="D20" s="58">
        <v>1488</v>
      </c>
      <c r="E20" s="58">
        <v>1535</v>
      </c>
      <c r="F20" s="58">
        <v>1591</v>
      </c>
      <c r="G20" s="58">
        <v>1506</v>
      </c>
      <c r="H20" s="935">
        <v>1405</v>
      </c>
      <c r="I20" s="68">
        <v>-6.706507304116871</v>
      </c>
      <c r="J20" s="68">
        <v>-5.577956989247312</v>
      </c>
      <c r="K20" s="9"/>
      <c r="L20" s="187"/>
    </row>
    <row r="21" spans="2:12" ht="14.25">
      <c r="B21" s="18"/>
      <c r="C21" s="46" t="s">
        <v>34</v>
      </c>
      <c r="D21" s="58">
        <v>258</v>
      </c>
      <c r="E21" s="58">
        <v>263</v>
      </c>
      <c r="F21" s="58">
        <v>266</v>
      </c>
      <c r="G21" s="58">
        <v>277</v>
      </c>
      <c r="H21" s="935">
        <v>279</v>
      </c>
      <c r="I21" s="68">
        <v>0.7220216606498298</v>
      </c>
      <c r="J21" s="68">
        <v>8.139534883720923</v>
      </c>
      <c r="K21" s="9"/>
      <c r="L21" s="187"/>
    </row>
    <row r="22" spans="2:12" ht="14.25">
      <c r="B22" s="18"/>
      <c r="C22" s="46" t="s">
        <v>50</v>
      </c>
      <c r="D22" s="58">
        <v>130</v>
      </c>
      <c r="E22" s="58">
        <v>119</v>
      </c>
      <c r="F22" s="58">
        <v>124</v>
      </c>
      <c r="G22" s="58">
        <v>136</v>
      </c>
      <c r="H22" s="935">
        <v>130</v>
      </c>
      <c r="I22" s="68">
        <v>-4.411764705882348</v>
      </c>
      <c r="J22" s="68">
        <v>0</v>
      </c>
      <c r="K22" s="9"/>
      <c r="L22" s="187"/>
    </row>
    <row r="23" spans="2:12" ht="14.25">
      <c r="B23" s="18"/>
      <c r="C23" s="252" t="s">
        <v>250</v>
      </c>
      <c r="D23" s="58">
        <v>521</v>
      </c>
      <c r="E23" s="58">
        <v>536</v>
      </c>
      <c r="F23" s="58">
        <v>597</v>
      </c>
      <c r="G23" s="58">
        <v>658</v>
      </c>
      <c r="H23" s="935">
        <v>463</v>
      </c>
      <c r="I23" s="68">
        <v>-29.635258358662618</v>
      </c>
      <c r="J23" s="68">
        <v>-11.13243761996161</v>
      </c>
      <c r="K23" s="9"/>
      <c r="L23" s="187"/>
    </row>
    <row r="24" spans="2:12" ht="14.25">
      <c r="B24" s="18"/>
      <c r="C24" s="46" t="s">
        <v>51</v>
      </c>
      <c r="D24" s="58">
        <v>43</v>
      </c>
      <c r="E24" s="58">
        <v>44</v>
      </c>
      <c r="F24" s="58">
        <v>45</v>
      </c>
      <c r="G24" s="58">
        <v>44</v>
      </c>
      <c r="H24" s="935">
        <v>28</v>
      </c>
      <c r="I24" s="68">
        <v>-36.36363636363637</v>
      </c>
      <c r="J24" s="68">
        <v>-34.883720930232556</v>
      </c>
      <c r="K24" s="9"/>
      <c r="L24" s="187"/>
    </row>
    <row r="25" spans="2:11" ht="14.25">
      <c r="B25" s="44" t="s">
        <v>61</v>
      </c>
      <c r="C25" s="12"/>
      <c r="D25" s="58"/>
      <c r="E25" s="58"/>
      <c r="F25" s="58"/>
      <c r="G25" s="58"/>
      <c r="H25" s="935"/>
      <c r="I25" s="68"/>
      <c r="J25" s="68"/>
      <c r="K25" s="9"/>
    </row>
    <row r="26" spans="2:15" ht="14.25">
      <c r="B26" s="18"/>
      <c r="C26" s="47" t="s">
        <v>55</v>
      </c>
      <c r="D26" s="58">
        <v>302</v>
      </c>
      <c r="E26" s="58">
        <v>293</v>
      </c>
      <c r="F26" s="58">
        <v>318</v>
      </c>
      <c r="G26" s="58">
        <v>323</v>
      </c>
      <c r="H26" s="935">
        <v>296</v>
      </c>
      <c r="I26" s="68">
        <v>-8.359133126934982</v>
      </c>
      <c r="J26" s="68">
        <v>-1.9867549668874163</v>
      </c>
      <c r="K26" s="9"/>
      <c r="L26" s="187"/>
      <c r="M26" s="187"/>
      <c r="N26" s="187"/>
      <c r="O26" s="187"/>
    </row>
    <row r="27" spans="3:15" ht="14.25">
      <c r="C27" s="47" t="s">
        <v>56</v>
      </c>
      <c r="D27" s="58">
        <v>127</v>
      </c>
      <c r="E27" s="58">
        <v>129</v>
      </c>
      <c r="F27" s="58">
        <v>142</v>
      </c>
      <c r="G27" s="58">
        <v>146</v>
      </c>
      <c r="H27" s="935">
        <v>140</v>
      </c>
      <c r="I27" s="68">
        <v>-4.109589041095896</v>
      </c>
      <c r="J27" s="68">
        <v>10.236220472440948</v>
      </c>
      <c r="K27" s="9"/>
      <c r="L27" s="187"/>
      <c r="M27" s="187"/>
      <c r="N27" s="187"/>
      <c r="O27" s="187"/>
    </row>
    <row r="28" spans="3:15" ht="14.25">
      <c r="C28" s="47" t="s">
        <v>57</v>
      </c>
      <c r="D28" s="58">
        <v>10</v>
      </c>
      <c r="E28" s="58">
        <v>10</v>
      </c>
      <c r="F28" s="58">
        <v>11</v>
      </c>
      <c r="G28" s="58">
        <v>11</v>
      </c>
      <c r="H28" s="935">
        <v>11</v>
      </c>
      <c r="I28" s="68">
        <v>0</v>
      </c>
      <c r="J28" s="68">
        <v>10.000000000000009</v>
      </c>
      <c r="K28" s="9"/>
      <c r="L28" s="187"/>
      <c r="M28" s="187"/>
      <c r="N28" s="187"/>
      <c r="O28" s="187"/>
    </row>
    <row r="29" spans="3:15" ht="14.25">
      <c r="C29" s="47" t="s">
        <v>58</v>
      </c>
      <c r="D29" s="58">
        <v>268</v>
      </c>
      <c r="E29" s="58">
        <v>287</v>
      </c>
      <c r="F29" s="58">
        <v>319</v>
      </c>
      <c r="G29" s="58">
        <v>372</v>
      </c>
      <c r="H29" s="935">
        <v>313</v>
      </c>
      <c r="I29" s="68">
        <v>-15.860215053763438</v>
      </c>
      <c r="J29" s="68">
        <v>16.791044776119413</v>
      </c>
      <c r="K29" s="9"/>
      <c r="L29" s="187"/>
      <c r="M29" s="187"/>
      <c r="N29" s="187"/>
      <c r="O29" s="187"/>
    </row>
    <row r="30" spans="3:15" ht="14.25">
      <c r="C30" s="47" t="s">
        <v>59</v>
      </c>
      <c r="D30" s="58">
        <v>1506</v>
      </c>
      <c r="E30" s="58">
        <v>1561</v>
      </c>
      <c r="F30" s="58">
        <v>1603</v>
      </c>
      <c r="G30" s="58">
        <v>1516</v>
      </c>
      <c r="H30" s="935">
        <v>1346</v>
      </c>
      <c r="I30" s="68">
        <v>-11.213720316622688</v>
      </c>
      <c r="J30" s="68">
        <v>-10.624169986719789</v>
      </c>
      <c r="K30" s="9"/>
      <c r="L30" s="187"/>
      <c r="M30" s="187"/>
      <c r="N30" s="187"/>
      <c r="O30" s="187"/>
    </row>
    <row r="31" spans="3:15" ht="14.25">
      <c r="C31" s="47" t="s">
        <v>60</v>
      </c>
      <c r="D31" s="58">
        <v>18</v>
      </c>
      <c r="E31" s="58">
        <v>17</v>
      </c>
      <c r="F31" s="58">
        <v>17</v>
      </c>
      <c r="G31" s="58">
        <v>18</v>
      </c>
      <c r="H31" s="935">
        <v>19</v>
      </c>
      <c r="I31" s="68">
        <v>5.555555555555558</v>
      </c>
      <c r="J31" s="68">
        <v>5.555555555555558</v>
      </c>
      <c r="K31" s="9"/>
      <c r="L31" s="187"/>
      <c r="M31" s="187"/>
      <c r="N31" s="187"/>
      <c r="O31" s="187"/>
    </row>
    <row r="32" spans="3:15" ht="32.25" customHeight="1">
      <c r="C32" s="188" t="s">
        <v>202</v>
      </c>
      <c r="D32" s="58">
        <v>129</v>
      </c>
      <c r="E32" s="58">
        <v>124</v>
      </c>
      <c r="F32" s="58">
        <v>122</v>
      </c>
      <c r="G32" s="58">
        <v>126</v>
      </c>
      <c r="H32" s="935">
        <v>138</v>
      </c>
      <c r="I32" s="68">
        <v>9.523809523809534</v>
      </c>
      <c r="J32" s="68">
        <v>6.976744186046502</v>
      </c>
      <c r="K32" s="9"/>
      <c r="L32" s="187"/>
      <c r="M32" s="187"/>
      <c r="N32" s="187"/>
      <c r="O32" s="187"/>
    </row>
    <row r="33" spans="3:15" ht="14.25">
      <c r="C33" s="47" t="s">
        <v>23</v>
      </c>
      <c r="D33" s="58">
        <v>80</v>
      </c>
      <c r="E33" s="58">
        <v>76</v>
      </c>
      <c r="F33" s="58">
        <v>91</v>
      </c>
      <c r="G33" s="58">
        <v>109</v>
      </c>
      <c r="H33" s="935">
        <v>42</v>
      </c>
      <c r="I33" s="68">
        <v>-61.46788990825688</v>
      </c>
      <c r="J33" s="68">
        <v>-47.5</v>
      </c>
      <c r="K33" s="9"/>
      <c r="L33" s="187"/>
      <c r="M33" s="187"/>
      <c r="N33" s="187"/>
      <c r="O33" s="187"/>
    </row>
    <row r="34" spans="2:15" s="8" customFormat="1" ht="15">
      <c r="B34" s="8" t="s">
        <v>325</v>
      </c>
      <c r="C34" s="14"/>
      <c r="D34" s="7">
        <v>172</v>
      </c>
      <c r="E34" s="7">
        <v>215</v>
      </c>
      <c r="F34" s="7">
        <v>210</v>
      </c>
      <c r="G34" s="7">
        <v>201</v>
      </c>
      <c r="H34" s="948">
        <v>197</v>
      </c>
      <c r="I34" s="50">
        <v>-1.9900497512437831</v>
      </c>
      <c r="J34" s="50">
        <v>14.534883720930235</v>
      </c>
      <c r="K34" s="6"/>
      <c r="L34" s="346"/>
      <c r="M34" s="346"/>
      <c r="N34" s="346"/>
      <c r="O34" s="346"/>
    </row>
    <row r="35" spans="2:11" ht="15">
      <c r="B35" s="8"/>
      <c r="C35" s="17" t="s">
        <v>277</v>
      </c>
      <c r="D35" s="58">
        <v>172</v>
      </c>
      <c r="E35" s="58">
        <v>215</v>
      </c>
      <c r="F35" s="58">
        <v>210</v>
      </c>
      <c r="G35" s="58">
        <v>201</v>
      </c>
      <c r="H35" s="935">
        <v>197</v>
      </c>
      <c r="I35" s="68">
        <v>-1.9900497512437831</v>
      </c>
      <c r="J35" s="68">
        <v>14.534883720930235</v>
      </c>
      <c r="K35" s="9"/>
    </row>
    <row r="36" spans="1:11" ht="15">
      <c r="A36" s="8"/>
      <c r="B36" s="18"/>
      <c r="C36" s="12"/>
      <c r="D36" s="58"/>
      <c r="E36" s="58"/>
      <c r="F36" s="58"/>
      <c r="G36" s="58"/>
      <c r="H36" s="59"/>
      <c r="I36" s="68"/>
      <c r="J36" s="68"/>
      <c r="K36" s="9"/>
    </row>
    <row r="37" spans="2:11" ht="15">
      <c r="B37" s="189" t="s">
        <v>244</v>
      </c>
      <c r="C37" s="656" t="s">
        <v>375</v>
      </c>
      <c r="D37" s="58"/>
      <c r="E37" s="58"/>
      <c r="F37" s="58"/>
      <c r="G37" s="58"/>
      <c r="H37" s="59"/>
      <c r="I37" s="50"/>
      <c r="J37" s="50"/>
      <c r="K37" s="9"/>
    </row>
    <row r="38" spans="2:11" ht="15">
      <c r="B38" s="189" t="s">
        <v>302</v>
      </c>
      <c r="C38" s="189" t="s">
        <v>319</v>
      </c>
      <c r="D38" s="58"/>
      <c r="E38" s="58"/>
      <c r="F38" s="58"/>
      <c r="G38" s="58"/>
      <c r="H38" s="59"/>
      <c r="I38" s="50"/>
      <c r="J38" s="50"/>
      <c r="K38" s="9"/>
    </row>
    <row r="39" spans="4:11" ht="14.25">
      <c r="D39" s="58"/>
      <c r="E39" s="58"/>
      <c r="F39" s="58"/>
      <c r="G39" s="58"/>
      <c r="H39" s="59"/>
      <c r="I39" s="68"/>
      <c r="J39" s="68"/>
      <c r="K39" s="9"/>
    </row>
    <row r="40" spans="4:11" ht="14.25">
      <c r="D40" s="58"/>
      <c r="E40" s="58"/>
      <c r="F40" s="58"/>
      <c r="G40" s="58"/>
      <c r="H40" s="59"/>
      <c r="I40" s="68"/>
      <c r="J40" s="68"/>
      <c r="K40" s="9"/>
    </row>
    <row r="41" spans="4:11" ht="14.25">
      <c r="D41" s="58"/>
      <c r="E41" s="58"/>
      <c r="F41" s="58"/>
      <c r="G41" s="58"/>
      <c r="H41" s="59"/>
      <c r="I41" s="68"/>
      <c r="J41" s="68"/>
      <c r="K41" s="186"/>
    </row>
    <row r="42" spans="4:11" ht="15">
      <c r="D42" s="58"/>
      <c r="E42" s="58"/>
      <c r="F42" s="58"/>
      <c r="G42" s="58"/>
      <c r="H42" s="59"/>
      <c r="I42" s="50"/>
      <c r="J42" s="50"/>
      <c r="K42" s="186"/>
    </row>
    <row r="43" spans="4:11" ht="15">
      <c r="D43" s="58"/>
      <c r="E43" s="58"/>
      <c r="F43" s="58"/>
      <c r="G43" s="58"/>
      <c r="H43" s="59"/>
      <c r="I43" s="50"/>
      <c r="J43" s="50"/>
      <c r="K43" s="186"/>
    </row>
    <row r="44" spans="4:11" ht="15">
      <c r="D44" s="58"/>
      <c r="E44" s="58"/>
      <c r="F44" s="58"/>
      <c r="G44" s="58"/>
      <c r="H44" s="59"/>
      <c r="I44" s="50"/>
      <c r="J44" s="50"/>
      <c r="K44" s="186"/>
    </row>
    <row r="45" spans="4:11" ht="15">
      <c r="D45" s="58"/>
      <c r="E45" s="176"/>
      <c r="F45" s="176"/>
      <c r="G45" s="176"/>
      <c r="H45" s="185"/>
      <c r="I45" s="50"/>
      <c r="J45" s="50"/>
      <c r="K45" s="186"/>
    </row>
    <row r="46" spans="4:11" ht="15">
      <c r="D46" s="58"/>
      <c r="E46" s="176"/>
      <c r="F46" s="176"/>
      <c r="G46" s="176"/>
      <c r="H46" s="185"/>
      <c r="I46" s="50"/>
      <c r="J46" s="50"/>
      <c r="K46" s="186"/>
    </row>
    <row r="47" spans="2:11" ht="14.25">
      <c r="B47" s="1"/>
      <c r="D47" s="58"/>
      <c r="E47" s="176"/>
      <c r="F47" s="176"/>
      <c r="G47" s="176"/>
      <c r="H47" s="185"/>
      <c r="I47" s="196"/>
      <c r="J47" s="196"/>
      <c r="K47" s="186"/>
    </row>
    <row r="48" spans="2:11" ht="14.25">
      <c r="B48" s="1"/>
      <c r="D48" s="58"/>
      <c r="E48" s="176"/>
      <c r="F48" s="176"/>
      <c r="G48" s="176"/>
      <c r="H48" s="185"/>
      <c r="I48" s="196"/>
      <c r="J48" s="196"/>
      <c r="K48" s="186"/>
    </row>
    <row r="49" spans="4:11" ht="14.25">
      <c r="D49" s="58"/>
      <c r="E49" s="176"/>
      <c r="F49" s="176"/>
      <c r="G49" s="176"/>
      <c r="H49" s="185"/>
      <c r="I49" s="196"/>
      <c r="J49" s="196"/>
      <c r="K49" s="186"/>
    </row>
    <row r="50" spans="4:11" ht="14.25">
      <c r="D50" s="58"/>
      <c r="E50" s="176"/>
      <c r="F50" s="176"/>
      <c r="G50" s="176"/>
      <c r="H50" s="185"/>
      <c r="I50" s="196"/>
      <c r="J50" s="196"/>
      <c r="K50" s="186"/>
    </row>
    <row r="51" spans="4:11" ht="14.25">
      <c r="D51" s="58"/>
      <c r="E51" s="176"/>
      <c r="F51" s="176"/>
      <c r="G51" s="176"/>
      <c r="H51" s="185"/>
      <c r="I51" s="196"/>
      <c r="J51" s="196"/>
      <c r="K51" s="186"/>
    </row>
    <row r="52" spans="4:11" ht="14.25">
      <c r="D52" s="58"/>
      <c r="E52" s="176"/>
      <c r="F52" s="176"/>
      <c r="G52" s="176"/>
      <c r="H52" s="185"/>
      <c r="I52" s="196"/>
      <c r="J52" s="196"/>
      <c r="K52" s="186"/>
    </row>
    <row r="53" spans="4:11" ht="14.25">
      <c r="D53" s="58"/>
      <c r="E53" s="176"/>
      <c r="F53" s="176"/>
      <c r="G53" s="176"/>
      <c r="H53" s="185"/>
      <c r="I53" s="196"/>
      <c r="J53" s="196"/>
      <c r="K53" s="186"/>
    </row>
    <row r="54" spans="4:11" ht="14.25">
      <c r="D54" s="58"/>
      <c r="E54" s="176"/>
      <c r="F54" s="176"/>
      <c r="G54" s="176"/>
      <c r="H54" s="185"/>
      <c r="I54" s="196"/>
      <c r="J54" s="196"/>
      <c r="K54" s="186"/>
    </row>
    <row r="55" spans="4:11" ht="14.25">
      <c r="D55" s="58"/>
      <c r="E55" s="176"/>
      <c r="F55" s="176"/>
      <c r="G55" s="176"/>
      <c r="H55" s="185"/>
      <c r="I55" s="196"/>
      <c r="J55" s="196"/>
      <c r="K55" s="186"/>
    </row>
    <row r="56" spans="4:11" ht="14.25">
      <c r="D56" s="58"/>
      <c r="E56" s="176"/>
      <c r="F56" s="176"/>
      <c r="G56" s="176"/>
      <c r="H56" s="185"/>
      <c r="I56" s="196"/>
      <c r="J56" s="196"/>
      <c r="K56" s="186"/>
    </row>
    <row r="57" spans="4:11" ht="14.25">
      <c r="D57" s="58"/>
      <c r="E57" s="176"/>
      <c r="F57" s="176"/>
      <c r="G57" s="176"/>
      <c r="H57" s="185"/>
      <c r="I57" s="196"/>
      <c r="J57" s="196"/>
      <c r="K57" s="186"/>
    </row>
    <row r="58" spans="4:11" ht="14.25">
      <c r="D58" s="58"/>
      <c r="E58" s="176"/>
      <c r="F58" s="176"/>
      <c r="G58" s="176"/>
      <c r="H58" s="185"/>
      <c r="I58" s="196"/>
      <c r="J58" s="196"/>
      <c r="K58" s="186"/>
    </row>
    <row r="59" spans="4:11" ht="14.25">
      <c r="D59" s="58"/>
      <c r="E59" s="176"/>
      <c r="F59" s="176"/>
      <c r="G59" s="176"/>
      <c r="H59" s="185"/>
      <c r="I59" s="196"/>
      <c r="J59" s="196"/>
      <c r="K59" s="186"/>
    </row>
    <row r="60" spans="4:11" ht="14.25">
      <c r="D60" s="58"/>
      <c r="E60" s="184"/>
      <c r="F60" s="184"/>
      <c r="G60" s="184"/>
      <c r="H60" s="175"/>
      <c r="I60" s="196"/>
      <c r="J60" s="196"/>
      <c r="K60" s="186"/>
    </row>
    <row r="61" spans="4:11" ht="14.25">
      <c r="D61" s="58"/>
      <c r="E61" s="184"/>
      <c r="F61" s="184"/>
      <c r="G61" s="184"/>
      <c r="H61" s="175"/>
      <c r="I61" s="196"/>
      <c r="J61" s="196"/>
      <c r="K61" s="186"/>
    </row>
    <row r="62" spans="4:11" ht="14.25">
      <c r="D62" s="58"/>
      <c r="E62" s="184"/>
      <c r="F62" s="184"/>
      <c r="G62" s="184"/>
      <c r="H62" s="175"/>
      <c r="I62" s="196"/>
      <c r="J62" s="196"/>
      <c r="K62" s="186"/>
    </row>
    <row r="63" spans="4:11" ht="14.25">
      <c r="D63" s="58"/>
      <c r="E63" s="184"/>
      <c r="F63" s="184"/>
      <c r="G63" s="184"/>
      <c r="H63" s="175"/>
      <c r="I63" s="196"/>
      <c r="J63" s="196"/>
      <c r="K63" s="186"/>
    </row>
    <row r="64" spans="4:11" ht="14.25">
      <c r="D64" s="78"/>
      <c r="E64" s="184"/>
      <c r="F64" s="184"/>
      <c r="G64" s="184"/>
      <c r="H64" s="175"/>
      <c r="I64" s="196"/>
      <c r="J64" s="196"/>
      <c r="K64" s="186"/>
    </row>
    <row r="65" spans="4:11" ht="14.25">
      <c r="D65" s="78"/>
      <c r="E65" s="184"/>
      <c r="F65" s="184"/>
      <c r="G65" s="184"/>
      <c r="H65" s="175"/>
      <c r="I65" s="196"/>
      <c r="J65" s="196"/>
      <c r="K65" s="186"/>
    </row>
    <row r="66" spans="4:11" ht="14.25">
      <c r="D66" s="78"/>
      <c r="E66" s="184"/>
      <c r="F66" s="184"/>
      <c r="G66" s="184"/>
      <c r="H66" s="175"/>
      <c r="I66" s="196"/>
      <c r="J66" s="196"/>
      <c r="K66" s="186"/>
    </row>
    <row r="67" spans="4:11" ht="14.25">
      <c r="D67" s="78"/>
      <c r="E67" s="184"/>
      <c r="F67" s="184"/>
      <c r="G67" s="184"/>
      <c r="H67" s="175"/>
      <c r="I67" s="196"/>
      <c r="J67" s="196"/>
      <c r="K67" s="186"/>
    </row>
    <row r="68" spans="4:11" ht="14.25">
      <c r="D68" s="78"/>
      <c r="E68" s="184"/>
      <c r="F68" s="184"/>
      <c r="G68" s="184"/>
      <c r="H68" s="175"/>
      <c r="I68" s="196"/>
      <c r="J68" s="196"/>
      <c r="K68" s="186"/>
    </row>
    <row r="69" spans="4:11" ht="14.25">
      <c r="D69" s="78"/>
      <c r="E69" s="184"/>
      <c r="F69" s="184"/>
      <c r="G69" s="184"/>
      <c r="H69" s="175"/>
      <c r="I69" s="196"/>
      <c r="J69" s="196"/>
      <c r="K69" s="186"/>
    </row>
    <row r="70" spans="4:11" ht="14.25">
      <c r="D70" s="78"/>
      <c r="E70" s="184"/>
      <c r="F70" s="184"/>
      <c r="G70" s="184"/>
      <c r="H70" s="175"/>
      <c r="I70" s="196"/>
      <c r="J70" s="196"/>
      <c r="K70" s="186"/>
    </row>
    <row r="71" spans="4:11" ht="14.25">
      <c r="D71" s="78"/>
      <c r="E71" s="184"/>
      <c r="F71" s="184"/>
      <c r="G71" s="184"/>
      <c r="H71" s="175"/>
      <c r="I71" s="196"/>
      <c r="J71" s="196"/>
      <c r="K71" s="186"/>
    </row>
    <row r="72" spans="4:11" ht="14.25">
      <c r="D72" s="78"/>
      <c r="E72" s="184"/>
      <c r="F72" s="184"/>
      <c r="G72" s="184"/>
      <c r="H72" s="175"/>
      <c r="I72" s="196"/>
      <c r="J72" s="196"/>
      <c r="K72" s="186"/>
    </row>
    <row r="73" spans="4:11" ht="14.25">
      <c r="D73" s="78"/>
      <c r="E73" s="184"/>
      <c r="F73" s="184"/>
      <c r="G73" s="184"/>
      <c r="H73" s="175"/>
      <c r="I73" s="196"/>
      <c r="J73" s="196"/>
      <c r="K73" s="186"/>
    </row>
    <row r="74" spans="4:11" ht="14.25">
      <c r="D74" s="78"/>
      <c r="E74" s="184"/>
      <c r="F74" s="184"/>
      <c r="G74" s="184"/>
      <c r="H74" s="175"/>
      <c r="I74" s="196"/>
      <c r="J74" s="196"/>
      <c r="K74" s="186"/>
    </row>
    <row r="75" spans="4:11" ht="14.25">
      <c r="D75" s="78"/>
      <c r="E75" s="184"/>
      <c r="F75" s="184"/>
      <c r="G75" s="184"/>
      <c r="H75" s="175"/>
      <c r="I75" s="196"/>
      <c r="J75" s="196"/>
      <c r="K75" s="186"/>
    </row>
    <row r="76" spans="4:11" ht="14.25">
      <c r="D76" s="78"/>
      <c r="E76" s="184"/>
      <c r="F76" s="184"/>
      <c r="G76" s="184"/>
      <c r="H76" s="175"/>
      <c r="I76" s="196"/>
      <c r="J76" s="196"/>
      <c r="K76" s="186"/>
    </row>
    <row r="77" spans="4:11" ht="14.25">
      <c r="D77" s="78"/>
      <c r="E77" s="184"/>
      <c r="F77" s="184"/>
      <c r="G77" s="184"/>
      <c r="H77" s="175"/>
      <c r="I77" s="196"/>
      <c r="J77" s="196"/>
      <c r="K77" s="186"/>
    </row>
    <row r="78" spans="4:11" ht="14.25">
      <c r="D78" s="78"/>
      <c r="E78" s="184"/>
      <c r="F78" s="184"/>
      <c r="G78" s="184"/>
      <c r="H78" s="175"/>
      <c r="I78" s="196"/>
      <c r="J78" s="196"/>
      <c r="K78" s="186"/>
    </row>
    <row r="79" spans="4:11" ht="14.25">
      <c r="D79" s="78"/>
      <c r="E79" s="184"/>
      <c r="F79" s="184"/>
      <c r="G79" s="184"/>
      <c r="H79" s="175"/>
      <c r="I79" s="196"/>
      <c r="J79" s="196"/>
      <c r="K79" s="186"/>
    </row>
    <row r="80" spans="4:11" ht="14.25">
      <c r="D80" s="78"/>
      <c r="E80" s="184"/>
      <c r="F80" s="184"/>
      <c r="G80" s="184"/>
      <c r="H80" s="175"/>
      <c r="I80" s="196"/>
      <c r="J80" s="196"/>
      <c r="K80" s="186"/>
    </row>
    <row r="81" spans="5:11" ht="14.25">
      <c r="E81" s="184"/>
      <c r="F81" s="184"/>
      <c r="G81" s="184"/>
      <c r="H81" s="175"/>
      <c r="I81" s="196"/>
      <c r="J81" s="196"/>
      <c r="K81" s="186"/>
    </row>
    <row r="82" spans="5:11" ht="14.25">
      <c r="E82" s="184"/>
      <c r="F82" s="184"/>
      <c r="G82" s="184"/>
      <c r="H82" s="175"/>
      <c r="I82" s="196"/>
      <c r="J82" s="196"/>
      <c r="K82" s="186"/>
    </row>
    <row r="83" spans="5:8" ht="14.25">
      <c r="E83" s="184"/>
      <c r="F83" s="184"/>
      <c r="G83" s="184"/>
      <c r="H83" s="175"/>
    </row>
    <row r="84" spans="5:8" ht="14.25">
      <c r="E84" s="184"/>
      <c r="F84" s="184"/>
      <c r="G84" s="184"/>
      <c r="H84" s="175"/>
    </row>
    <row r="85" spans="5:8" ht="14.25">
      <c r="E85" s="184"/>
      <c r="F85" s="184"/>
      <c r="G85" s="184"/>
      <c r="H85" s="175"/>
    </row>
    <row r="86" spans="5:8" ht="14.25">
      <c r="E86" s="184"/>
      <c r="F86" s="184"/>
      <c r="G86" s="184"/>
      <c r="H86" s="175"/>
    </row>
    <row r="87" spans="5:8" ht="14.25">
      <c r="E87" s="184"/>
      <c r="F87" s="184"/>
      <c r="G87" s="184"/>
      <c r="H87" s="175"/>
    </row>
    <row r="88" spans="5:8" ht="14.25">
      <c r="E88" s="184"/>
      <c r="F88" s="184"/>
      <c r="G88" s="184"/>
      <c r="H88" s="175"/>
    </row>
    <row r="89" spans="5:8" ht="14.25">
      <c r="E89" s="184"/>
      <c r="F89" s="184"/>
      <c r="G89" s="184"/>
      <c r="H89" s="175"/>
    </row>
    <row r="90" spans="5:8" ht="14.25">
      <c r="E90" s="184"/>
      <c r="F90" s="184"/>
      <c r="G90" s="184"/>
      <c r="H90" s="175"/>
    </row>
    <row r="91" spans="5:8" ht="14.25">
      <c r="E91" s="184"/>
      <c r="F91" s="184"/>
      <c r="G91" s="184"/>
      <c r="H91" s="175"/>
    </row>
    <row r="92" spans="5:8" ht="14.25">
      <c r="E92" s="184"/>
      <c r="F92" s="184"/>
      <c r="G92" s="184"/>
      <c r="H92" s="175"/>
    </row>
    <row r="93" spans="5:8" ht="14.25">
      <c r="E93" s="184"/>
      <c r="F93" s="184"/>
      <c r="G93" s="184"/>
      <c r="H93" s="175"/>
    </row>
    <row r="94" spans="5:8" ht="14.25">
      <c r="E94" s="184"/>
      <c r="F94" s="184"/>
      <c r="G94" s="184"/>
      <c r="H94" s="175"/>
    </row>
    <row r="95" spans="5:8" ht="14.25">
      <c r="E95" s="184"/>
      <c r="F95" s="184"/>
      <c r="G95" s="184"/>
      <c r="H95" s="175"/>
    </row>
    <row r="96" spans="5:8" ht="14.25">
      <c r="E96" s="184"/>
      <c r="F96" s="184"/>
      <c r="G96" s="184"/>
      <c r="H96" s="175"/>
    </row>
    <row r="97" spans="5:8" ht="14.25">
      <c r="E97" s="184"/>
      <c r="F97" s="184"/>
      <c r="G97" s="184"/>
      <c r="H97" s="175"/>
    </row>
    <row r="98" spans="5:8" ht="14.25">
      <c r="E98" s="184"/>
      <c r="F98" s="184"/>
      <c r="G98" s="184"/>
      <c r="H98" s="175"/>
    </row>
    <row r="99" spans="5:8" ht="14.25">
      <c r="E99" s="184"/>
      <c r="F99" s="184"/>
      <c r="G99" s="184"/>
      <c r="H99" s="175"/>
    </row>
    <row r="100" spans="5:8" ht="14.25">
      <c r="E100" s="184"/>
      <c r="F100" s="184"/>
      <c r="G100" s="184"/>
      <c r="H100" s="175"/>
    </row>
    <row r="101" spans="5:8" ht="14.25">
      <c r="E101" s="184"/>
      <c r="F101" s="184"/>
      <c r="G101" s="184"/>
      <c r="H101" s="175"/>
    </row>
    <row r="102" spans="5:8" ht="14.25">
      <c r="E102" s="184"/>
      <c r="F102" s="184"/>
      <c r="G102" s="184"/>
      <c r="H102" s="175"/>
    </row>
    <row r="103" spans="5:8" ht="14.25">
      <c r="E103" s="184"/>
      <c r="F103" s="184"/>
      <c r="G103" s="184"/>
      <c r="H103" s="175"/>
    </row>
    <row r="104" spans="5:8" ht="14.25">
      <c r="E104" s="184"/>
      <c r="F104" s="184"/>
      <c r="G104" s="184"/>
      <c r="H104" s="175"/>
    </row>
    <row r="105" spans="5:8" ht="14.25">
      <c r="E105" s="184"/>
      <c r="F105" s="184"/>
      <c r="G105" s="184"/>
      <c r="H105" s="175"/>
    </row>
    <row r="106" spans="5:8" ht="14.25">
      <c r="E106" s="184"/>
      <c r="F106" s="184"/>
      <c r="G106" s="184"/>
      <c r="H106" s="175"/>
    </row>
    <row r="107" spans="5:8" ht="14.25">
      <c r="E107" s="184"/>
      <c r="F107" s="184"/>
      <c r="G107" s="184"/>
      <c r="H107" s="175"/>
    </row>
    <row r="108" spans="5:8" ht="14.25">
      <c r="E108" s="184"/>
      <c r="F108" s="184"/>
      <c r="G108" s="184"/>
      <c r="H108" s="175"/>
    </row>
    <row r="109" spans="5:8" ht="14.25">
      <c r="E109" s="184"/>
      <c r="F109" s="184"/>
      <c r="G109" s="184"/>
      <c r="H109" s="175"/>
    </row>
    <row r="110" spans="5:8" ht="14.25">
      <c r="E110" s="184"/>
      <c r="F110" s="184"/>
      <c r="G110" s="184"/>
      <c r="H110" s="175"/>
    </row>
    <row r="111" spans="5:8" ht="14.25">
      <c r="E111" s="184"/>
      <c r="F111" s="184"/>
      <c r="G111" s="184"/>
      <c r="H111" s="175"/>
    </row>
    <row r="112" spans="5:8" ht="14.25">
      <c r="E112" s="184"/>
      <c r="F112" s="184"/>
      <c r="G112" s="184"/>
      <c r="H112" s="175"/>
    </row>
    <row r="113" spans="5:8" ht="14.25">
      <c r="E113" s="184"/>
      <c r="F113" s="184"/>
      <c r="G113" s="184"/>
      <c r="H113" s="175"/>
    </row>
    <row r="114" spans="5:8" ht="14.25">
      <c r="E114" s="184"/>
      <c r="F114" s="184"/>
      <c r="G114" s="184"/>
      <c r="H114" s="175"/>
    </row>
    <row r="115" spans="5:8" ht="14.25">
      <c r="E115" s="184"/>
      <c r="F115" s="184"/>
      <c r="G115" s="184"/>
      <c r="H115" s="175"/>
    </row>
    <row r="116" spans="5:8" ht="14.25">
      <c r="E116" s="184"/>
      <c r="F116" s="184"/>
      <c r="G116" s="184"/>
      <c r="H116" s="175"/>
    </row>
    <row r="117" spans="5:8" ht="14.25">
      <c r="E117" s="184"/>
      <c r="F117" s="184"/>
      <c r="G117" s="184"/>
      <c r="H117" s="175"/>
    </row>
    <row r="118" spans="5:8" ht="14.25">
      <c r="E118" s="184"/>
      <c r="F118" s="184"/>
      <c r="G118" s="184"/>
      <c r="H118" s="175"/>
    </row>
    <row r="119" spans="5:8" ht="14.25">
      <c r="E119" s="184"/>
      <c r="F119" s="184"/>
      <c r="G119" s="184"/>
      <c r="H119" s="175"/>
    </row>
    <row r="120" spans="5:8" ht="14.25">
      <c r="E120" s="184"/>
      <c r="F120" s="184"/>
      <c r="G120" s="184"/>
      <c r="H120" s="175"/>
    </row>
    <row r="121" spans="5:8" ht="14.25">
      <c r="E121" s="184"/>
      <c r="F121" s="184"/>
      <c r="G121" s="184"/>
      <c r="H121" s="175"/>
    </row>
    <row r="122" spans="5:8" ht="14.25">
      <c r="E122" s="184"/>
      <c r="F122" s="184"/>
      <c r="G122" s="184"/>
      <c r="H122" s="175"/>
    </row>
    <row r="123" spans="5:8" ht="14.25">
      <c r="E123" s="184"/>
      <c r="F123" s="184"/>
      <c r="G123" s="184"/>
      <c r="H123" s="175"/>
    </row>
    <row r="124" spans="5:8" ht="14.25">
      <c r="E124" s="184"/>
      <c r="F124" s="184"/>
      <c r="G124" s="184"/>
      <c r="H124" s="175"/>
    </row>
    <row r="125" spans="5:8" ht="14.25">
      <c r="E125" s="184"/>
      <c r="F125" s="184"/>
      <c r="G125" s="184"/>
      <c r="H125" s="175"/>
    </row>
    <row r="126" spans="5:8" ht="14.25">
      <c r="E126" s="184"/>
      <c r="F126" s="184"/>
      <c r="G126" s="184"/>
      <c r="H126" s="175"/>
    </row>
    <row r="127" spans="5:8" ht="14.25">
      <c r="E127" s="184"/>
      <c r="F127" s="184"/>
      <c r="G127" s="184"/>
      <c r="H127" s="175"/>
    </row>
    <row r="128" spans="5:8" ht="14.25">
      <c r="E128" s="184"/>
      <c r="F128" s="184"/>
      <c r="G128" s="184"/>
      <c r="H128" s="175"/>
    </row>
    <row r="129" spans="5:8" ht="14.25">
      <c r="E129" s="184"/>
      <c r="F129" s="184"/>
      <c r="G129" s="184"/>
      <c r="H129" s="175"/>
    </row>
    <row r="130" spans="5:8" ht="14.25">
      <c r="E130" s="184"/>
      <c r="F130" s="184"/>
      <c r="G130" s="184"/>
      <c r="H130" s="175"/>
    </row>
    <row r="131" spans="5:8" ht="14.25">
      <c r="E131" s="184"/>
      <c r="F131" s="184"/>
      <c r="G131" s="184"/>
      <c r="H131" s="175"/>
    </row>
    <row r="132" spans="5:8" ht="14.25">
      <c r="E132" s="184"/>
      <c r="F132" s="184"/>
      <c r="G132" s="184"/>
      <c r="H132" s="175"/>
    </row>
    <row r="133" spans="5:8" ht="14.25">
      <c r="E133" s="184"/>
      <c r="F133" s="184"/>
      <c r="G133" s="184"/>
      <c r="H133" s="175"/>
    </row>
    <row r="134" spans="5:8" ht="14.25">
      <c r="E134" s="184"/>
      <c r="F134" s="184"/>
      <c r="G134" s="184"/>
      <c r="H134" s="175"/>
    </row>
    <row r="135" spans="5:8" ht="14.25">
      <c r="E135" s="184"/>
      <c r="F135" s="184"/>
      <c r="G135" s="184"/>
      <c r="H135" s="175"/>
    </row>
    <row r="136" spans="5:8" ht="14.25">
      <c r="E136" s="184"/>
      <c r="F136" s="184"/>
      <c r="G136" s="184"/>
      <c r="H136" s="175"/>
    </row>
    <row r="137" spans="5:8" ht="14.25">
      <c r="E137" s="184"/>
      <c r="F137" s="184"/>
      <c r="G137" s="184"/>
      <c r="H137" s="175"/>
    </row>
    <row r="138" spans="5:8" ht="14.25">
      <c r="E138" s="184"/>
      <c r="F138" s="184"/>
      <c r="G138" s="184"/>
      <c r="H138" s="175"/>
    </row>
    <row r="139" spans="5:8" ht="14.25">
      <c r="E139" s="184"/>
      <c r="F139" s="184"/>
      <c r="G139" s="184"/>
      <c r="H139" s="175"/>
    </row>
    <row r="140" spans="5:8" ht="14.25">
      <c r="E140" s="184"/>
      <c r="F140" s="184"/>
      <c r="G140" s="184"/>
      <c r="H140" s="175"/>
    </row>
    <row r="141" spans="5:8" ht="14.25">
      <c r="E141" s="184"/>
      <c r="F141" s="184"/>
      <c r="G141" s="184"/>
      <c r="H141" s="175"/>
    </row>
    <row r="142" spans="5:8" ht="14.25">
      <c r="E142" s="184"/>
      <c r="F142" s="184"/>
      <c r="G142" s="184"/>
      <c r="H142" s="175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I39" sqref="I39"/>
    </sheetView>
  </sheetViews>
  <sheetFormatPr defaultColWidth="9.28125" defaultRowHeight="12.75"/>
  <cols>
    <col min="1" max="1" width="4.00390625" style="460" customWidth="1"/>
    <col min="2" max="2" width="4.421875" style="460" customWidth="1"/>
    <col min="3" max="3" width="53.421875" style="457" customWidth="1"/>
    <col min="4" max="7" width="10.421875" style="458" customWidth="1"/>
    <col min="8" max="8" width="10.421875" style="473" bestFit="1" customWidth="1"/>
    <col min="9" max="9" width="9.7109375" style="459" bestFit="1" customWidth="1"/>
    <col min="10" max="10" width="9.7109375" style="459" customWidth="1"/>
    <col min="11" max="11" width="9.7109375" style="458" customWidth="1"/>
    <col min="12" max="12" width="4.28125" style="460" customWidth="1"/>
    <col min="13" max="16384" width="9.28125" style="460" customWidth="1"/>
  </cols>
  <sheetData>
    <row r="1" spans="1:11" s="447" customFormat="1" ht="20.25">
      <c r="A1" s="446" t="s">
        <v>76</v>
      </c>
      <c r="D1" s="448"/>
      <c r="E1" s="448"/>
      <c r="F1" s="448"/>
      <c r="G1" s="448"/>
      <c r="H1" s="448"/>
      <c r="I1" s="595"/>
      <c r="J1" s="595"/>
      <c r="K1" s="448"/>
    </row>
    <row r="2" spans="1:12" s="451" customFormat="1" ht="45">
      <c r="A2" s="995" t="s">
        <v>52</v>
      </c>
      <c r="B2" s="995"/>
      <c r="C2" s="995"/>
      <c r="D2" s="449">
        <v>43435</v>
      </c>
      <c r="E2" s="449">
        <v>43525</v>
      </c>
      <c r="F2" s="449">
        <v>43617</v>
      </c>
      <c r="G2" s="449">
        <v>43709</v>
      </c>
      <c r="H2" s="323">
        <v>43800</v>
      </c>
      <c r="I2" s="323" t="s">
        <v>443</v>
      </c>
      <c r="J2" s="323" t="s">
        <v>444</v>
      </c>
      <c r="K2" s="449"/>
      <c r="L2" s="450"/>
    </row>
    <row r="3" spans="1:11" s="454" customFormat="1" ht="7.5" customHeight="1">
      <c r="A3" s="452"/>
      <c r="B3" s="453"/>
      <c r="D3" s="455"/>
      <c r="E3" s="455"/>
      <c r="F3" s="455"/>
      <c r="G3" s="455"/>
      <c r="H3" s="177"/>
      <c r="I3" s="716"/>
      <c r="J3" s="716"/>
      <c r="K3" s="455"/>
    </row>
    <row r="4" spans="1:11" ht="15">
      <c r="A4" s="27" t="s">
        <v>340</v>
      </c>
      <c r="B4" s="456"/>
      <c r="D4" s="459"/>
      <c r="E4" s="459"/>
      <c r="F4" s="459"/>
      <c r="G4" s="459"/>
      <c r="H4" s="776"/>
      <c r="I4" s="715"/>
      <c r="J4" s="715"/>
      <c r="K4" s="459"/>
    </row>
    <row r="5" spans="1:10" ht="15">
      <c r="A5" s="461"/>
      <c r="B5" s="460" t="s">
        <v>78</v>
      </c>
      <c r="C5" s="460"/>
      <c r="D5" s="459">
        <v>11205</v>
      </c>
      <c r="E5" s="459">
        <v>11205</v>
      </c>
      <c r="F5" s="459">
        <v>11205</v>
      </c>
      <c r="G5" s="459">
        <v>11205</v>
      </c>
      <c r="H5" s="597">
        <v>11205</v>
      </c>
      <c r="I5" s="68">
        <v>0</v>
      </c>
      <c r="J5" s="68">
        <v>0</v>
      </c>
    </row>
    <row r="6" spans="2:11" s="461" customFormat="1" ht="15">
      <c r="B6" s="460" t="s">
        <v>79</v>
      </c>
      <c r="D6" s="459">
        <v>34658</v>
      </c>
      <c r="E6" s="459">
        <v>36281</v>
      </c>
      <c r="F6" s="459">
        <v>35681</v>
      </c>
      <c r="G6" s="459">
        <v>36946</v>
      </c>
      <c r="H6" s="597">
        <v>37369</v>
      </c>
      <c r="I6" s="68">
        <v>1.1449141991013878</v>
      </c>
      <c r="J6" s="68">
        <v>7.822147844653471</v>
      </c>
      <c r="K6" s="458"/>
    </row>
    <row r="7" spans="2:11" s="461" customFormat="1" ht="15">
      <c r="B7" s="996" t="s">
        <v>259</v>
      </c>
      <c r="C7" s="996"/>
      <c r="D7" s="459">
        <v>-5622</v>
      </c>
      <c r="E7" s="459">
        <v>-5621</v>
      </c>
      <c r="F7" s="459">
        <v>-5714</v>
      </c>
      <c r="G7" s="459">
        <v>-5739</v>
      </c>
      <c r="H7" s="597">
        <v>-5704</v>
      </c>
      <c r="I7" s="68">
        <v>0.6098623453563379</v>
      </c>
      <c r="J7" s="68">
        <v>-1.4585556741373074</v>
      </c>
      <c r="K7" s="458"/>
    </row>
    <row r="8" spans="2:11" s="461" customFormat="1" ht="15">
      <c r="B8" s="461" t="s">
        <v>260</v>
      </c>
      <c r="D8" s="462">
        <v>40241</v>
      </c>
      <c r="E8" s="462">
        <v>41865</v>
      </c>
      <c r="F8" s="462">
        <v>41172</v>
      </c>
      <c r="G8" s="462">
        <v>42412</v>
      </c>
      <c r="H8" s="581">
        <v>42870</v>
      </c>
      <c r="I8" s="50">
        <v>1.0798830519664238</v>
      </c>
      <c r="J8" s="50">
        <v>6.533137844486969</v>
      </c>
      <c r="K8" s="455"/>
    </row>
    <row r="9" spans="3:11" ht="15">
      <c r="C9" s="460"/>
      <c r="D9" s="459"/>
      <c r="E9" s="459"/>
      <c r="F9" s="459"/>
      <c r="G9" s="459"/>
      <c r="H9" s="597"/>
      <c r="I9" s="68"/>
      <c r="J9" s="50"/>
      <c r="K9" s="455"/>
    </row>
    <row r="10" spans="2:10" ht="14.25">
      <c r="B10" s="10" t="s">
        <v>414</v>
      </c>
      <c r="C10" s="460"/>
      <c r="D10" s="459">
        <v>3394</v>
      </c>
      <c r="E10" s="459">
        <v>3387</v>
      </c>
      <c r="F10" s="459">
        <v>2601</v>
      </c>
      <c r="G10" s="459">
        <v>2599</v>
      </c>
      <c r="H10" s="597">
        <v>2590</v>
      </c>
      <c r="I10" s="68">
        <v>-0.3462870334744128</v>
      </c>
      <c r="J10" s="68">
        <v>-23.688862698880374</v>
      </c>
    </row>
    <row r="11" spans="2:11" s="461" customFormat="1" ht="15">
      <c r="B11" s="464" t="s">
        <v>196</v>
      </c>
      <c r="D11" s="462">
        <v>43635</v>
      </c>
      <c r="E11" s="462">
        <v>45252</v>
      </c>
      <c r="F11" s="462">
        <v>43773</v>
      </c>
      <c r="G11" s="462">
        <v>45011</v>
      </c>
      <c r="H11" s="581">
        <v>45460</v>
      </c>
      <c r="I11" s="50">
        <v>0.9975339361489421</v>
      </c>
      <c r="J11" s="50">
        <v>4.182422367365657</v>
      </c>
      <c r="K11" s="455"/>
    </row>
    <row r="12" spans="2:11" ht="15">
      <c r="B12" s="463"/>
      <c r="C12" s="460"/>
      <c r="D12" s="459"/>
      <c r="E12" s="459"/>
      <c r="F12" s="459"/>
      <c r="G12" s="459"/>
      <c r="H12" s="597"/>
      <c r="I12" s="68"/>
      <c r="J12" s="50"/>
      <c r="K12" s="455"/>
    </row>
    <row r="13" spans="2:10" ht="14.25">
      <c r="B13" s="49" t="s">
        <v>361</v>
      </c>
      <c r="C13" s="460"/>
      <c r="D13" s="459">
        <v>1605</v>
      </c>
      <c r="E13" s="459">
        <v>1633</v>
      </c>
      <c r="F13" s="459">
        <v>1661</v>
      </c>
      <c r="G13" s="459">
        <v>1663</v>
      </c>
      <c r="H13" s="597">
        <v>1662</v>
      </c>
      <c r="I13" s="68">
        <v>-0.060132291040293495</v>
      </c>
      <c r="J13" s="68">
        <v>3.5514018691588767</v>
      </c>
    </row>
    <row r="14" spans="2:10" ht="14.25">
      <c r="B14" s="49" t="s">
        <v>415</v>
      </c>
      <c r="C14" s="460"/>
      <c r="D14" s="459">
        <v>3628</v>
      </c>
      <c r="E14" s="459">
        <v>3597</v>
      </c>
      <c r="F14" s="459">
        <v>3603</v>
      </c>
      <c r="G14" s="459">
        <v>3605</v>
      </c>
      <c r="H14" s="597">
        <v>3571</v>
      </c>
      <c r="I14" s="68">
        <v>-0.9431345353675402</v>
      </c>
      <c r="J14" s="68">
        <v>-1.57111356119074</v>
      </c>
    </row>
    <row r="15" spans="2:11" s="461" customFormat="1" ht="15">
      <c r="B15" s="464" t="s">
        <v>197</v>
      </c>
      <c r="D15" s="462">
        <v>48868</v>
      </c>
      <c r="E15" s="462">
        <v>50482</v>
      </c>
      <c r="F15" s="462">
        <v>49037</v>
      </c>
      <c r="G15" s="462">
        <v>50279</v>
      </c>
      <c r="H15" s="581">
        <v>50693</v>
      </c>
      <c r="I15" s="50">
        <v>0.8234053978798395</v>
      </c>
      <c r="J15" s="50">
        <v>3.73455021691087</v>
      </c>
      <c r="K15" s="455"/>
    </row>
    <row r="16" spans="2:12" s="454" customFormat="1" ht="6.75" customHeight="1">
      <c r="B16" s="453"/>
      <c r="C16" s="465"/>
      <c r="D16" s="459"/>
      <c r="E16" s="459"/>
      <c r="F16" s="459"/>
      <c r="G16" s="459"/>
      <c r="H16" s="597"/>
      <c r="I16" s="68"/>
      <c r="J16" s="50"/>
      <c r="K16" s="455"/>
      <c r="L16" s="460"/>
    </row>
    <row r="17" spans="1:11" s="461" customFormat="1" ht="15">
      <c r="A17" s="464" t="s">
        <v>198</v>
      </c>
      <c r="D17" s="462">
        <v>289636</v>
      </c>
      <c r="E17" s="462">
        <v>296961</v>
      </c>
      <c r="F17" s="462">
        <v>302445</v>
      </c>
      <c r="G17" s="462">
        <v>306248</v>
      </c>
      <c r="H17" s="581">
        <v>303771</v>
      </c>
      <c r="I17" s="50">
        <v>-0.8088216086309163</v>
      </c>
      <c r="J17" s="50">
        <v>4.880263503155691</v>
      </c>
      <c r="K17" s="455"/>
    </row>
    <row r="18" spans="2:11" ht="15">
      <c r="B18" s="464"/>
      <c r="C18" s="461"/>
      <c r="D18" s="459"/>
      <c r="E18" s="459"/>
      <c r="F18" s="459"/>
      <c r="G18" s="459"/>
      <c r="H18" s="581"/>
      <c r="I18" s="50"/>
      <c r="J18" s="50"/>
      <c r="K18" s="462"/>
    </row>
    <row r="19" spans="2:10" ht="15">
      <c r="B19" s="464"/>
      <c r="C19" s="461"/>
      <c r="D19" s="459"/>
      <c r="E19" s="459"/>
      <c r="F19" s="459"/>
      <c r="G19" s="459"/>
      <c r="H19" s="581"/>
      <c r="I19" s="68"/>
      <c r="J19" s="68"/>
    </row>
    <row r="20" spans="1:11" ht="15">
      <c r="A20" s="464" t="s">
        <v>199</v>
      </c>
      <c r="C20" s="461"/>
      <c r="D20" s="459"/>
      <c r="E20" s="459"/>
      <c r="F20" s="459"/>
      <c r="G20" s="459"/>
      <c r="H20" s="581"/>
      <c r="I20" s="68"/>
      <c r="J20" s="68"/>
      <c r="K20" s="459"/>
    </row>
    <row r="21" spans="2:11" s="461" customFormat="1" ht="15">
      <c r="B21" s="461" t="s">
        <v>228</v>
      </c>
      <c r="D21" s="466">
        <v>13.9</v>
      </c>
      <c r="E21" s="584">
        <v>14.1</v>
      </c>
      <c r="F21" s="584">
        <v>13.6</v>
      </c>
      <c r="G21" s="584">
        <v>13.8</v>
      </c>
      <c r="H21" s="964">
        <v>14.1</v>
      </c>
      <c r="I21" s="965">
        <v>0.29999999999999893</v>
      </c>
      <c r="J21" s="965">
        <v>0.1999999999999993</v>
      </c>
      <c r="K21" s="466"/>
    </row>
    <row r="22" spans="2:11" s="461" customFormat="1" ht="15">
      <c r="B22" s="464" t="s">
        <v>77</v>
      </c>
      <c r="D22" s="466">
        <v>15.1</v>
      </c>
      <c r="E22" s="584">
        <v>15.2</v>
      </c>
      <c r="F22" s="584">
        <v>14.5</v>
      </c>
      <c r="G22" s="584">
        <v>14.7</v>
      </c>
      <c r="H22" s="964">
        <v>15</v>
      </c>
      <c r="I22" s="965">
        <v>0.3000000000000007</v>
      </c>
      <c r="J22" s="965">
        <v>-0.09999999999999964</v>
      </c>
      <c r="K22" s="466"/>
    </row>
    <row r="23" spans="2:11" s="461" customFormat="1" ht="15">
      <c r="B23" s="464" t="s">
        <v>200</v>
      </c>
      <c r="D23" s="467">
        <v>16.9</v>
      </c>
      <c r="E23" s="467">
        <v>17</v>
      </c>
      <c r="F23" s="467">
        <v>16.2</v>
      </c>
      <c r="G23" s="467">
        <v>16.4</v>
      </c>
      <c r="H23" s="966">
        <v>16.7</v>
      </c>
      <c r="I23" s="967">
        <v>0.3000000000000007</v>
      </c>
      <c r="J23" s="967">
        <v>-0.1999999999999993</v>
      </c>
      <c r="K23" s="467"/>
    </row>
    <row r="24" spans="2:12" s="454" customFormat="1" ht="6" customHeight="1">
      <c r="B24" s="453"/>
      <c r="D24" s="466"/>
      <c r="E24" s="466"/>
      <c r="F24" s="466"/>
      <c r="G24" s="466"/>
      <c r="H24" s="789"/>
      <c r="I24" s="788"/>
      <c r="J24" s="788"/>
      <c r="K24" s="466"/>
      <c r="L24" s="461"/>
    </row>
    <row r="25" spans="2:12" s="465" customFormat="1" ht="14.25">
      <c r="B25" s="468"/>
      <c r="D25" s="459"/>
      <c r="E25" s="459"/>
      <c r="F25" s="459"/>
      <c r="G25" s="459"/>
      <c r="H25" s="597"/>
      <c r="I25" s="459"/>
      <c r="J25" s="459"/>
      <c r="K25" s="459"/>
      <c r="L25" s="460"/>
    </row>
    <row r="26" spans="2:12" s="461" customFormat="1" ht="15">
      <c r="B26" s="469"/>
      <c r="D26" s="455"/>
      <c r="E26" s="455"/>
      <c r="F26" s="455"/>
      <c r="G26" s="455"/>
      <c r="H26" s="61"/>
      <c r="I26" s="462"/>
      <c r="J26" s="462"/>
      <c r="K26" s="455"/>
      <c r="L26" s="460"/>
    </row>
    <row r="27" spans="2:8" ht="14.25">
      <c r="B27" s="656"/>
      <c r="C27" s="656"/>
      <c r="D27" s="470"/>
      <c r="E27" s="470"/>
      <c r="F27" s="470"/>
      <c r="G27" s="470"/>
      <c r="H27" s="471"/>
    </row>
    <row r="28" spans="4:8" ht="14.25">
      <c r="D28" s="470"/>
      <c r="E28" s="470"/>
      <c r="F28" s="470"/>
      <c r="G28" s="470"/>
      <c r="H28" s="471"/>
    </row>
    <row r="29" ht="14.25">
      <c r="H29" s="471"/>
    </row>
    <row r="30" ht="14.25">
      <c r="H30" s="471"/>
    </row>
    <row r="31" ht="14.25">
      <c r="H31" s="471"/>
    </row>
    <row r="32" ht="14.25">
      <c r="H32" s="472"/>
    </row>
    <row r="33" ht="14.25">
      <c r="H33" s="472"/>
    </row>
    <row r="34" ht="14.25">
      <c r="H34" s="472"/>
    </row>
    <row r="35" ht="14.25">
      <c r="H35" s="472"/>
    </row>
    <row r="36" ht="14.25">
      <c r="H36" s="472"/>
    </row>
    <row r="37" ht="14.25">
      <c r="H37" s="472"/>
    </row>
    <row r="38" ht="14.25">
      <c r="H38" s="472"/>
    </row>
    <row r="39" ht="14.25">
      <c r="H39" s="472"/>
    </row>
    <row r="40" ht="14.25">
      <c r="H40" s="472"/>
    </row>
    <row r="41" ht="14.25">
      <c r="H41" s="472"/>
    </row>
    <row r="42" ht="14.25">
      <c r="H42" s="472"/>
    </row>
    <row r="43" ht="14.25">
      <c r="H43" s="472"/>
    </row>
    <row r="44" ht="14.25">
      <c r="H44" s="472"/>
    </row>
    <row r="45" ht="14.25">
      <c r="H45" s="472"/>
    </row>
    <row r="46" ht="14.25">
      <c r="H46" s="472"/>
    </row>
    <row r="47" ht="14.25">
      <c r="H47" s="472"/>
    </row>
    <row r="48" ht="14.25">
      <c r="H48" s="472"/>
    </row>
    <row r="49" ht="14.25">
      <c r="H49" s="472"/>
    </row>
    <row r="50" ht="14.25">
      <c r="H50" s="472"/>
    </row>
    <row r="51" ht="14.25">
      <c r="H51" s="472"/>
    </row>
    <row r="52" ht="14.25">
      <c r="H52" s="472"/>
    </row>
    <row r="53" ht="14.25">
      <c r="H53" s="472"/>
    </row>
    <row r="54" ht="14.25">
      <c r="H54" s="472"/>
    </row>
    <row r="55" ht="14.25">
      <c r="H55" s="472"/>
    </row>
    <row r="56" ht="14.25">
      <c r="H56" s="472"/>
    </row>
    <row r="57" ht="14.25">
      <c r="H57" s="472"/>
    </row>
    <row r="58" ht="14.25">
      <c r="H58" s="472"/>
    </row>
    <row r="59" ht="14.25">
      <c r="H59" s="472"/>
    </row>
    <row r="60" ht="14.25">
      <c r="H60" s="472"/>
    </row>
    <row r="61" ht="14.25">
      <c r="H61" s="472"/>
    </row>
    <row r="62" ht="14.25">
      <c r="H62" s="472"/>
    </row>
    <row r="63" ht="14.25">
      <c r="H63" s="472"/>
    </row>
    <row r="64" ht="14.25">
      <c r="H64" s="472"/>
    </row>
    <row r="65" ht="14.25">
      <c r="H65" s="472"/>
    </row>
    <row r="66" ht="14.25">
      <c r="H66" s="472"/>
    </row>
    <row r="67" ht="14.25">
      <c r="H67" s="472"/>
    </row>
    <row r="68" ht="14.25">
      <c r="H68" s="472"/>
    </row>
    <row r="69" ht="14.25">
      <c r="H69" s="472"/>
    </row>
    <row r="70" ht="14.25">
      <c r="H70" s="472"/>
    </row>
    <row r="71" ht="14.25">
      <c r="H71" s="472"/>
    </row>
    <row r="72" ht="14.25">
      <c r="H72" s="472"/>
    </row>
    <row r="73" ht="14.25">
      <c r="H73" s="472"/>
    </row>
    <row r="74" ht="14.25">
      <c r="H74" s="472"/>
    </row>
    <row r="75" ht="14.25">
      <c r="H75" s="472"/>
    </row>
    <row r="76" ht="14.25">
      <c r="H76" s="472"/>
    </row>
    <row r="77" ht="14.25">
      <c r="H77" s="472"/>
    </row>
    <row r="78" ht="14.25">
      <c r="H78" s="472"/>
    </row>
    <row r="79" ht="14.25">
      <c r="H79" s="472"/>
    </row>
    <row r="80" ht="14.25">
      <c r="H80" s="472"/>
    </row>
    <row r="81" ht="14.25">
      <c r="H81" s="472"/>
    </row>
    <row r="82" ht="14.25">
      <c r="H82" s="472"/>
    </row>
    <row r="83" ht="14.25">
      <c r="H83" s="472"/>
    </row>
    <row r="84" ht="14.25">
      <c r="H84" s="472"/>
    </row>
    <row r="85" ht="14.25">
      <c r="H85" s="472"/>
    </row>
    <row r="86" ht="14.25">
      <c r="H86" s="472"/>
    </row>
    <row r="87" ht="14.25">
      <c r="H87" s="472"/>
    </row>
    <row r="88" ht="14.25">
      <c r="H88" s="472"/>
    </row>
    <row r="89" ht="14.25">
      <c r="H89" s="472"/>
    </row>
    <row r="90" ht="14.25">
      <c r="H90" s="472"/>
    </row>
    <row r="91" ht="14.25">
      <c r="H91" s="472"/>
    </row>
    <row r="92" ht="14.25">
      <c r="H92" s="472"/>
    </row>
    <row r="93" ht="14.25">
      <c r="H93" s="472"/>
    </row>
    <row r="94" ht="14.25">
      <c r="H94" s="472"/>
    </row>
    <row r="95" ht="14.25">
      <c r="H95" s="472"/>
    </row>
    <row r="96" ht="14.25">
      <c r="H96" s="472"/>
    </row>
    <row r="97" ht="14.25">
      <c r="H97" s="472"/>
    </row>
    <row r="98" ht="14.25">
      <c r="H98" s="472"/>
    </row>
    <row r="99" ht="14.25">
      <c r="H99" s="472"/>
    </row>
    <row r="100" ht="14.25">
      <c r="H100" s="472"/>
    </row>
    <row r="101" ht="14.25">
      <c r="H101" s="472"/>
    </row>
    <row r="102" ht="14.25">
      <c r="H102" s="472"/>
    </row>
    <row r="103" ht="14.25">
      <c r="H103" s="472"/>
    </row>
    <row r="104" ht="14.25">
      <c r="H104" s="472"/>
    </row>
    <row r="105" ht="14.25">
      <c r="H105" s="472"/>
    </row>
    <row r="106" ht="14.25">
      <c r="H106" s="472"/>
    </row>
    <row r="107" ht="14.25">
      <c r="H107" s="472"/>
    </row>
    <row r="108" ht="14.25">
      <c r="H108" s="472"/>
    </row>
    <row r="109" ht="14.25">
      <c r="H109" s="472"/>
    </row>
    <row r="110" ht="14.25">
      <c r="H110" s="472"/>
    </row>
    <row r="111" ht="14.25">
      <c r="H111" s="472"/>
    </row>
    <row r="112" ht="14.25">
      <c r="H112" s="472"/>
    </row>
    <row r="113" ht="14.25">
      <c r="H113" s="472"/>
    </row>
    <row r="114" ht="14.25">
      <c r="H114" s="472"/>
    </row>
    <row r="115" ht="14.25">
      <c r="H115" s="472"/>
    </row>
    <row r="116" ht="14.25">
      <c r="H116" s="472"/>
    </row>
    <row r="117" ht="14.25">
      <c r="H117" s="472"/>
    </row>
    <row r="118" ht="14.25">
      <c r="H118" s="472"/>
    </row>
    <row r="119" ht="14.25">
      <c r="H119" s="472"/>
    </row>
    <row r="120" ht="14.25">
      <c r="H120" s="472"/>
    </row>
    <row r="121" ht="14.25">
      <c r="H121" s="472"/>
    </row>
    <row r="122" ht="14.25">
      <c r="H122" s="472"/>
    </row>
    <row r="123" ht="14.25">
      <c r="H123" s="472"/>
    </row>
    <row r="124" ht="14.25">
      <c r="H124" s="472"/>
    </row>
    <row r="125" ht="14.25">
      <c r="H125" s="472"/>
    </row>
    <row r="126" ht="14.25">
      <c r="H126" s="472"/>
    </row>
    <row r="127" ht="14.25">
      <c r="H127" s="472"/>
    </row>
    <row r="128" ht="14.25">
      <c r="H128" s="472"/>
    </row>
    <row r="129" ht="14.25">
      <c r="H129" s="472"/>
    </row>
    <row r="130" ht="14.25">
      <c r="H130" s="472"/>
    </row>
    <row r="131" ht="14.25">
      <c r="H131" s="472"/>
    </row>
    <row r="132" ht="14.25">
      <c r="H132" s="472"/>
    </row>
    <row r="133" ht="14.25">
      <c r="H133" s="472"/>
    </row>
    <row r="134" ht="14.25">
      <c r="H134" s="472"/>
    </row>
    <row r="135" ht="14.25">
      <c r="H135" s="472"/>
    </row>
    <row r="136" ht="14.25">
      <c r="H136" s="472"/>
    </row>
  </sheetData>
  <sheetProtection/>
  <mergeCells count="2">
    <mergeCell ref="A2:C2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38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O28" sqref="O28"/>
    </sheetView>
  </sheetViews>
  <sheetFormatPr defaultColWidth="9.140625" defaultRowHeight="12.75"/>
  <cols>
    <col min="2" max="2" width="14.00390625" style="0" customWidth="1"/>
    <col min="3" max="3" width="31.421875" style="0" customWidth="1"/>
    <col min="4" max="7" width="9.57421875" style="127" customWidth="1"/>
    <col min="8" max="8" width="10.421875" style="976" customWidth="1"/>
    <col min="9" max="9" width="8.421875" style="201" customWidth="1"/>
    <col min="10" max="10" width="10.7109375" style="201" bestFit="1" customWidth="1"/>
    <col min="11" max="11" width="11.28125" style="976" customWidth="1"/>
    <col min="12" max="12" width="9.28125" style="0" customWidth="1"/>
  </cols>
  <sheetData>
    <row r="1" spans="1:11" s="23" customFormat="1" ht="20.25">
      <c r="A1" s="22" t="s">
        <v>251</v>
      </c>
      <c r="D1" s="75"/>
      <c r="E1" s="75"/>
      <c r="F1" s="75"/>
      <c r="G1" s="75"/>
      <c r="H1" s="970"/>
      <c r="I1" s="971"/>
      <c r="J1" s="971"/>
      <c r="K1" s="970"/>
    </row>
    <row r="2" spans="1:12" s="25" customFormat="1" ht="15">
      <c r="A2" s="990" t="s">
        <v>203</v>
      </c>
      <c r="B2" s="990"/>
      <c r="C2" s="990"/>
      <c r="D2" s="135" t="s">
        <v>385</v>
      </c>
      <c r="E2" s="135" t="s">
        <v>387</v>
      </c>
      <c r="F2" s="135" t="s">
        <v>409</v>
      </c>
      <c r="G2" s="135" t="s">
        <v>422</v>
      </c>
      <c r="H2" s="254" t="s">
        <v>430</v>
      </c>
      <c r="I2" s="780"/>
      <c r="J2" s="135" t="s">
        <v>432</v>
      </c>
      <c r="K2" s="135" t="s">
        <v>431</v>
      </c>
      <c r="L2" s="135"/>
    </row>
    <row r="3" spans="4:11" ht="6" customHeight="1">
      <c r="D3" s="168"/>
      <c r="E3" s="585"/>
      <c r="F3" s="585"/>
      <c r="G3" s="585"/>
      <c r="H3" s="972"/>
      <c r="I3" s="973"/>
      <c r="J3" s="973"/>
      <c r="K3" s="972"/>
    </row>
    <row r="4" spans="1:11" s="37" customFormat="1" ht="15">
      <c r="A4" s="36" t="s">
        <v>81</v>
      </c>
      <c r="D4" s="164"/>
      <c r="E4" s="586"/>
      <c r="F4" s="586"/>
      <c r="G4" s="586"/>
      <c r="H4" s="205"/>
      <c r="I4" s="974"/>
      <c r="J4" s="974"/>
      <c r="K4" s="205"/>
    </row>
    <row r="5" spans="1:13" s="37" customFormat="1" ht="14.25">
      <c r="A5" s="29" t="s">
        <v>54</v>
      </c>
      <c r="D5" s="172"/>
      <c r="E5" s="172"/>
      <c r="F5" s="172"/>
      <c r="G5" s="172"/>
      <c r="H5" s="980"/>
      <c r="I5" s="41"/>
      <c r="J5" s="982"/>
      <c r="K5" s="980"/>
      <c r="L5" s="204"/>
      <c r="M5" s="325"/>
    </row>
    <row r="6" spans="2:12" s="37" customFormat="1" ht="14.25">
      <c r="B6" s="37" t="s">
        <v>192</v>
      </c>
      <c r="D6" s="162">
        <v>44.65331278890601</v>
      </c>
      <c r="E6" s="162">
        <v>43.846803717262745</v>
      </c>
      <c r="F6" s="162">
        <v>43.38096521973578</v>
      </c>
      <c r="G6" s="162">
        <v>42.47972796233325</v>
      </c>
      <c r="H6" s="977">
        <v>43.60011557353366</v>
      </c>
      <c r="I6" s="41"/>
      <c r="J6" s="51">
        <v>42.8809830842752</v>
      </c>
      <c r="K6" s="936">
        <v>43.30995599559956</v>
      </c>
      <c r="L6" s="204"/>
    </row>
    <row r="7" spans="2:12" s="37" customFormat="1" ht="14.25">
      <c r="B7" s="37" t="s">
        <v>80</v>
      </c>
      <c r="D7" s="162">
        <v>46.13251155624037</v>
      </c>
      <c r="E7" s="162">
        <v>42.21346099690228</v>
      </c>
      <c r="F7" s="162">
        <v>41.466702615260175</v>
      </c>
      <c r="G7" s="162">
        <v>40.2825006539367</v>
      </c>
      <c r="H7" s="977">
        <v>43.22450158913609</v>
      </c>
      <c r="I7" s="41"/>
      <c r="J7" s="51">
        <v>43.692634453462794</v>
      </c>
      <c r="K7" s="936">
        <v>41.75605060506051</v>
      </c>
      <c r="L7" s="204"/>
    </row>
    <row r="8" spans="2:12" s="37" customFormat="1" ht="14.25">
      <c r="B8" s="41" t="s">
        <v>296</v>
      </c>
      <c r="D8" s="162">
        <v>2.8351309707241907</v>
      </c>
      <c r="E8" s="162">
        <v>8.251196845958884</v>
      </c>
      <c r="F8" s="162">
        <v>5.44621191695875</v>
      </c>
      <c r="G8" s="162">
        <v>7.585665707559508</v>
      </c>
      <c r="H8" s="977">
        <v>4.2473273620340946</v>
      </c>
      <c r="I8" s="41"/>
      <c r="J8" s="51">
        <v>5.09747401957066</v>
      </c>
      <c r="K8" s="936">
        <v>6.408140814081407</v>
      </c>
      <c r="L8" s="204"/>
    </row>
    <row r="9" spans="2:12" s="37" customFormat="1" ht="14.25">
      <c r="B9" s="37" t="s">
        <v>23</v>
      </c>
      <c r="D9" s="162">
        <v>6.37904468412943</v>
      </c>
      <c r="E9" s="162">
        <v>5.688538439876091</v>
      </c>
      <c r="F9" s="162">
        <v>9.706120248045295</v>
      </c>
      <c r="G9" s="162">
        <v>9.652105676170548</v>
      </c>
      <c r="H9" s="977">
        <v>8.928055475296157</v>
      </c>
      <c r="I9" s="41"/>
      <c r="J9" s="51">
        <v>8.328908442691345</v>
      </c>
      <c r="K9" s="936">
        <v>8.525852585258525</v>
      </c>
      <c r="L9" s="204"/>
    </row>
    <row r="10" spans="1:12" s="37" customFormat="1" ht="14.25">
      <c r="A10" s="30" t="s">
        <v>53</v>
      </c>
      <c r="D10" s="172"/>
      <c r="E10" s="172"/>
      <c r="F10" s="172"/>
      <c r="G10" s="790"/>
      <c r="H10" s="981"/>
      <c r="I10" s="41"/>
      <c r="J10" s="982"/>
      <c r="K10" s="981"/>
      <c r="L10" s="204"/>
    </row>
    <row r="11" spans="2:12" s="37" customFormat="1" ht="14.25">
      <c r="B11" s="37" t="s">
        <v>33</v>
      </c>
      <c r="D11" s="162">
        <v>61.972265023112485</v>
      </c>
      <c r="E11" s="125">
        <v>62.968177978034355</v>
      </c>
      <c r="F11" s="125">
        <v>63.73685629549743</v>
      </c>
      <c r="G11" s="125">
        <v>63.798064347371174</v>
      </c>
      <c r="H11" s="936">
        <v>62.03409419242993</v>
      </c>
      <c r="I11" s="41"/>
      <c r="J11" s="969">
        <v>62.00409618448002</v>
      </c>
      <c r="K11" s="936">
        <v>63.16006600660066</v>
      </c>
      <c r="L11" s="204"/>
    </row>
    <row r="12" spans="2:12" s="37" customFormat="1" ht="14.25">
      <c r="B12" s="37" t="s">
        <v>34</v>
      </c>
      <c r="D12" s="162">
        <v>21.51001540832049</v>
      </c>
      <c r="E12" s="125">
        <v>19.90988453956632</v>
      </c>
      <c r="F12" s="125">
        <v>20.275006740361285</v>
      </c>
      <c r="G12" s="125">
        <v>19.775045775568927</v>
      </c>
      <c r="H12" s="936">
        <v>20.629875758451316</v>
      </c>
      <c r="I12" s="41"/>
      <c r="J12" s="969">
        <v>20.791928999469015</v>
      </c>
      <c r="K12" s="936">
        <v>20.13888888888889</v>
      </c>
      <c r="L12" s="204"/>
    </row>
    <row r="13" spans="2:12" s="37" customFormat="1" ht="14.25">
      <c r="B13" s="37" t="s">
        <v>48</v>
      </c>
      <c r="D13" s="162">
        <v>7.395993836671804</v>
      </c>
      <c r="E13" s="125">
        <v>7.969586032103633</v>
      </c>
      <c r="F13" s="125">
        <v>6.8482070638986245</v>
      </c>
      <c r="G13" s="125">
        <v>7.324091027988492</v>
      </c>
      <c r="H13" s="936">
        <v>6.963305403062699</v>
      </c>
      <c r="I13" s="41"/>
      <c r="J13" s="969">
        <v>8.495790032617766</v>
      </c>
      <c r="K13" s="936">
        <v>7.274477447744775</v>
      </c>
      <c r="L13" s="204"/>
    </row>
    <row r="14" spans="2:12" s="37" customFormat="1" ht="14.25">
      <c r="B14" s="41" t="s">
        <v>250</v>
      </c>
      <c r="D14" s="162">
        <v>6.317411402157165</v>
      </c>
      <c r="E14" s="125">
        <v>6.533370881441847</v>
      </c>
      <c r="F14" s="125">
        <v>6.497708277163657</v>
      </c>
      <c r="G14" s="125">
        <v>6.539366989275439</v>
      </c>
      <c r="H14" s="936">
        <v>7.107772320138689</v>
      </c>
      <c r="I14" s="41"/>
      <c r="J14" s="969">
        <v>6.007737237351134</v>
      </c>
      <c r="K14" s="936">
        <v>6.662541254125412</v>
      </c>
      <c r="L14" s="204"/>
    </row>
    <row r="15" spans="2:12" s="37" customFormat="1" ht="14.25">
      <c r="B15" s="37" t="s">
        <v>49</v>
      </c>
      <c r="D15" s="162">
        <v>2.8043143297380584</v>
      </c>
      <c r="E15" s="125">
        <v>2.618980568853844</v>
      </c>
      <c r="F15" s="125">
        <v>2.642221623078997</v>
      </c>
      <c r="G15" s="125">
        <v>2.5634318597959718</v>
      </c>
      <c r="H15" s="936">
        <v>3.2649523259173647</v>
      </c>
      <c r="I15" s="41"/>
      <c r="J15" s="969">
        <v>2.700447546082075</v>
      </c>
      <c r="K15" s="936">
        <v>2.764026402640264</v>
      </c>
      <c r="L15" s="204"/>
    </row>
    <row r="16" spans="4:12" s="37" customFormat="1" ht="14.25">
      <c r="D16" s="164"/>
      <c r="E16" s="586"/>
      <c r="F16" s="586"/>
      <c r="G16" s="586"/>
      <c r="H16" s="978"/>
      <c r="I16" s="41"/>
      <c r="J16" s="41"/>
      <c r="K16" s="978"/>
      <c r="L16" s="41"/>
    </row>
    <row r="17" spans="1:12" s="37" customFormat="1" ht="15">
      <c r="A17" s="36" t="s">
        <v>82</v>
      </c>
      <c r="D17" s="164"/>
      <c r="E17" s="586"/>
      <c r="F17" s="586"/>
      <c r="G17" s="586"/>
      <c r="H17" s="978"/>
      <c r="I17" s="41"/>
      <c r="J17" s="41"/>
      <c r="K17" s="978"/>
      <c r="L17" s="41"/>
    </row>
    <row r="18" spans="1:12" s="37" customFormat="1" ht="14.25">
      <c r="A18" s="30" t="s">
        <v>53</v>
      </c>
      <c r="D18" s="171"/>
      <c r="E18" s="172"/>
      <c r="F18" s="172"/>
      <c r="G18" s="790"/>
      <c r="H18" s="981"/>
      <c r="I18" s="41"/>
      <c r="J18" s="982"/>
      <c r="K18" s="981"/>
      <c r="L18" s="41"/>
    </row>
    <row r="19" spans="2:12" s="37" customFormat="1" ht="14.25">
      <c r="B19" s="37" t="s">
        <v>33</v>
      </c>
      <c r="D19" s="125">
        <v>68.53677028051554</v>
      </c>
      <c r="E19" s="125">
        <v>67.65596608116293</v>
      </c>
      <c r="F19" s="125">
        <v>69.80661260137244</v>
      </c>
      <c r="G19" s="125">
        <v>76.365868631062</v>
      </c>
      <c r="H19" s="936">
        <v>73.54111405835543</v>
      </c>
      <c r="I19" s="41"/>
      <c r="J19" s="969">
        <v>66.89777777777778</v>
      </c>
      <c r="K19" s="936">
        <v>71.80409951494289</v>
      </c>
      <c r="L19" s="41"/>
    </row>
    <row r="20" spans="2:12" s="37" customFormat="1" ht="14.25">
      <c r="B20" s="37" t="s">
        <v>34</v>
      </c>
      <c r="D20" s="125">
        <v>24.94313874147081</v>
      </c>
      <c r="E20" s="125">
        <v>22.410660205935795</v>
      </c>
      <c r="F20" s="125">
        <v>24.017467248908297</v>
      </c>
      <c r="G20" s="125">
        <v>20.50337630448128</v>
      </c>
      <c r="H20" s="936">
        <v>22.480106100795755</v>
      </c>
      <c r="I20" s="41"/>
      <c r="J20" s="969">
        <v>24.213333333333335</v>
      </c>
      <c r="K20" s="936">
        <v>22.343921139101862</v>
      </c>
      <c r="L20" s="41"/>
    </row>
    <row r="21" spans="2:12" s="37" customFormat="1" ht="14.25">
      <c r="B21" s="37" t="s">
        <v>48</v>
      </c>
      <c r="D21" s="125">
        <v>3.639120545868082</v>
      </c>
      <c r="E21" s="125">
        <v>5.693519079345851</v>
      </c>
      <c r="F21" s="125">
        <v>3.1815346225826575</v>
      </c>
      <c r="G21" s="125">
        <v>2.6396562308164517</v>
      </c>
      <c r="H21" s="936">
        <v>1.4588859416445623</v>
      </c>
      <c r="I21" s="41"/>
      <c r="J21" s="969">
        <v>4.888888888888889</v>
      </c>
      <c r="K21" s="936">
        <v>3.285870755750274</v>
      </c>
      <c r="L21" s="41"/>
    </row>
    <row r="22" spans="2:12" s="37" customFormat="1" ht="14.25">
      <c r="B22" s="41" t="s">
        <v>250</v>
      </c>
      <c r="D22" s="125">
        <v>0.9097801364670205</v>
      </c>
      <c r="E22" s="125">
        <v>1.3325257419745609</v>
      </c>
      <c r="F22" s="125">
        <v>0.561447286338116</v>
      </c>
      <c r="G22" s="125">
        <v>-2.209944751381215</v>
      </c>
      <c r="H22" s="936">
        <v>-1.1273209549071617</v>
      </c>
      <c r="I22" s="41"/>
      <c r="J22" s="969">
        <v>0.7644444444444444</v>
      </c>
      <c r="K22" s="936">
        <v>-0.34423407917383825</v>
      </c>
      <c r="L22" s="41"/>
    </row>
    <row r="23" spans="2:12" s="37" customFormat="1" ht="14.25">
      <c r="B23" s="37" t="s">
        <v>49</v>
      </c>
      <c r="D23" s="125">
        <v>1.9711902956785443</v>
      </c>
      <c r="E23" s="125">
        <v>2.9073288915808604</v>
      </c>
      <c r="F23" s="125">
        <v>2.432938240798503</v>
      </c>
      <c r="G23" s="125">
        <v>2.701043585021486</v>
      </c>
      <c r="H23" s="936">
        <v>3.647214854111406</v>
      </c>
      <c r="I23" s="41"/>
      <c r="J23" s="969">
        <v>3.2355555555555555</v>
      </c>
      <c r="K23" s="936">
        <v>2.910342669378814</v>
      </c>
      <c r="L23" s="41"/>
    </row>
    <row r="24" spans="4:12" s="37" customFormat="1" ht="14.25">
      <c r="D24" s="178"/>
      <c r="E24" s="587"/>
      <c r="F24" s="587"/>
      <c r="G24" s="587"/>
      <c r="H24" s="936"/>
      <c r="I24" s="41"/>
      <c r="J24" s="969"/>
      <c r="K24" s="936"/>
      <c r="L24" s="41"/>
    </row>
    <row r="25" spans="1:12" s="37" customFormat="1" ht="15">
      <c r="A25" s="36" t="s">
        <v>239</v>
      </c>
      <c r="D25" s="164"/>
      <c r="E25" s="588"/>
      <c r="F25" s="588"/>
      <c r="G25" s="588"/>
      <c r="H25" s="936"/>
      <c r="I25" s="41"/>
      <c r="J25" s="41"/>
      <c r="K25" s="936"/>
      <c r="L25" s="41"/>
    </row>
    <row r="26" spans="1:12" s="37" customFormat="1" ht="14.25">
      <c r="A26" s="29" t="s">
        <v>54</v>
      </c>
      <c r="D26" s="171"/>
      <c r="E26" s="172"/>
      <c r="F26" s="172"/>
      <c r="G26" s="790"/>
      <c r="H26" s="981"/>
      <c r="I26" s="41"/>
      <c r="J26" s="982"/>
      <c r="K26" s="981"/>
      <c r="L26" s="41"/>
    </row>
    <row r="27" spans="2:12" s="37" customFormat="1" ht="14.25">
      <c r="B27" s="37" t="s">
        <v>192</v>
      </c>
      <c r="D27" s="125">
        <v>21.16478730735956</v>
      </c>
      <c r="E27" s="125">
        <v>20.857677259625376</v>
      </c>
      <c r="F27" s="125">
        <v>20.632577059597743</v>
      </c>
      <c r="G27" s="125">
        <v>20.284496553689298</v>
      </c>
      <c r="H27" s="936">
        <v>20.406569811215526</v>
      </c>
      <c r="I27" s="116"/>
      <c r="J27" s="116">
        <v>21.16478730735956</v>
      </c>
      <c r="K27" s="936">
        <v>20.406569811215526</v>
      </c>
      <c r="L27" s="41"/>
    </row>
    <row r="28" spans="2:12" s="37" customFormat="1" ht="14.25">
      <c r="B28" s="37" t="s">
        <v>80</v>
      </c>
      <c r="D28" s="125">
        <v>48.22884437731865</v>
      </c>
      <c r="E28" s="125">
        <v>48.10149000189752</v>
      </c>
      <c r="F28" s="125">
        <v>48.09566129575177</v>
      </c>
      <c r="G28" s="125">
        <v>47.5828912870107</v>
      </c>
      <c r="H28" s="936">
        <v>48.50952288000892</v>
      </c>
      <c r="I28" s="116"/>
      <c r="J28" s="116">
        <v>48.22884437731865</v>
      </c>
      <c r="K28" s="936">
        <v>48.50952288000892</v>
      </c>
      <c r="L28" s="41"/>
    </row>
    <row r="29" spans="2:12" s="37" customFormat="1" ht="14.25">
      <c r="B29" s="41" t="s">
        <v>296</v>
      </c>
      <c r="D29" s="125">
        <v>19.913999149522706</v>
      </c>
      <c r="E29" s="125">
        <v>20.019517308057214</v>
      </c>
      <c r="F29" s="125">
        <v>20.25945668686919</v>
      </c>
      <c r="G29" s="125">
        <v>19.36571203194201</v>
      </c>
      <c r="H29" s="936">
        <v>18.39358913583001</v>
      </c>
      <c r="I29" s="116"/>
      <c r="J29" s="116">
        <v>19.913999149522706</v>
      </c>
      <c r="K29" s="936">
        <v>18.39358913583001</v>
      </c>
      <c r="L29" s="41"/>
    </row>
    <row r="30" spans="2:12" s="37" customFormat="1" ht="14.25">
      <c r="B30" s="37" t="s">
        <v>23</v>
      </c>
      <c r="D30" s="125">
        <v>10.692369165799082</v>
      </c>
      <c r="E30" s="125">
        <v>11.021315430419893</v>
      </c>
      <c r="F30" s="125">
        <v>11.012304957781296</v>
      </c>
      <c r="G30" s="125">
        <v>12.76690012735799</v>
      </c>
      <c r="H30" s="936">
        <v>12.690318172945538</v>
      </c>
      <c r="I30" s="116"/>
      <c r="J30" s="116">
        <v>10.692369165799082</v>
      </c>
      <c r="K30" s="936">
        <v>12.690318172945538</v>
      </c>
      <c r="L30" s="41"/>
    </row>
    <row r="31" spans="1:12" s="37" customFormat="1" ht="14.25">
      <c r="A31" s="30" t="s">
        <v>53</v>
      </c>
      <c r="D31" s="171"/>
      <c r="E31" s="172"/>
      <c r="F31" s="172"/>
      <c r="G31" s="790"/>
      <c r="H31" s="981"/>
      <c r="I31" s="41"/>
      <c r="J31" s="982"/>
      <c r="K31" s="981"/>
      <c r="L31" s="41"/>
    </row>
    <row r="32" spans="2:12" s="37" customFormat="1" ht="14.25">
      <c r="B32" s="37" t="s">
        <v>33</v>
      </c>
      <c r="D32" s="162">
        <v>64.14156781090077</v>
      </c>
      <c r="E32" s="125">
        <v>64.54156915542464</v>
      </c>
      <c r="F32" s="125">
        <v>64.36317524546689</v>
      </c>
      <c r="G32" s="125">
        <v>64.17487485730867</v>
      </c>
      <c r="H32" s="936">
        <v>65.41228632776553</v>
      </c>
      <c r="I32" s="969"/>
      <c r="J32" s="969">
        <v>64.14156781090077</v>
      </c>
      <c r="K32" s="936">
        <v>65.41228632776553</v>
      </c>
      <c r="L32" s="41"/>
    </row>
    <row r="33" spans="2:12" s="37" customFormat="1" ht="14.25">
      <c r="B33" s="37" t="s">
        <v>34</v>
      </c>
      <c r="D33" s="162">
        <v>16.592188805959207</v>
      </c>
      <c r="E33" s="125">
        <v>16.316108104200737</v>
      </c>
      <c r="F33" s="125">
        <v>17.10155820054463</v>
      </c>
      <c r="G33" s="125">
        <v>17.10940798515489</v>
      </c>
      <c r="H33" s="936">
        <v>15.965812442486266</v>
      </c>
      <c r="I33" s="969"/>
      <c r="J33" s="969">
        <v>16.592188805959207</v>
      </c>
      <c r="K33" s="936">
        <v>15.965812442486266</v>
      </c>
      <c r="L33" s="41"/>
    </row>
    <row r="34" spans="2:12" s="37" customFormat="1" ht="14.25">
      <c r="B34" s="37" t="s">
        <v>48</v>
      </c>
      <c r="D34" s="162">
        <v>9.399790313356892</v>
      </c>
      <c r="E34" s="125">
        <v>8.998744025083354</v>
      </c>
      <c r="F34" s="125">
        <v>8.57731606234227</v>
      </c>
      <c r="G34" s="125">
        <v>8.578681349612454</v>
      </c>
      <c r="H34" s="936">
        <v>8.765092997964361</v>
      </c>
      <c r="I34" s="969"/>
      <c r="J34" s="969">
        <v>9.399790313356892</v>
      </c>
      <c r="K34" s="936">
        <v>8.765092997964361</v>
      </c>
      <c r="L34" s="41"/>
    </row>
    <row r="35" spans="2:12" s="37" customFormat="1" ht="14.25">
      <c r="B35" s="41" t="s">
        <v>250</v>
      </c>
      <c r="D35" s="162">
        <v>4.327902986934909</v>
      </c>
      <c r="E35" s="125">
        <v>4.503618834202276</v>
      </c>
      <c r="F35" s="125">
        <v>4.125161848753564</v>
      </c>
      <c r="G35" s="125">
        <v>3.9454914750070804</v>
      </c>
      <c r="H35" s="936">
        <v>3.780220852736957</v>
      </c>
      <c r="I35" s="969"/>
      <c r="J35" s="969">
        <v>4.327902986934909</v>
      </c>
      <c r="K35" s="936">
        <v>3.780220852736957</v>
      </c>
      <c r="L35" s="41"/>
    </row>
    <row r="36" spans="2:12" s="37" customFormat="1" ht="14.25">
      <c r="B36" s="37" t="s">
        <v>49</v>
      </c>
      <c r="D36" s="162">
        <v>5.538550082848219</v>
      </c>
      <c r="E36" s="125">
        <v>5.639959881088993</v>
      </c>
      <c r="F36" s="125">
        <v>5.832788642892636</v>
      </c>
      <c r="G36" s="791">
        <v>6.191544332916915</v>
      </c>
      <c r="H36" s="979">
        <v>6.076587379046875</v>
      </c>
      <c r="I36" s="969"/>
      <c r="J36" s="969">
        <v>5.538550082848219</v>
      </c>
      <c r="K36" s="936">
        <v>6.076587379046875</v>
      </c>
      <c r="L36" s="41"/>
    </row>
    <row r="37" spans="4:12" s="37" customFormat="1" ht="14.25">
      <c r="D37" s="164"/>
      <c r="E37" s="586"/>
      <c r="F37" s="586"/>
      <c r="G37" s="586"/>
      <c r="H37" s="978"/>
      <c r="I37" s="41"/>
      <c r="J37" s="41"/>
      <c r="K37" s="978"/>
      <c r="L37" s="41"/>
    </row>
    <row r="38" spans="4:11" ht="12.75">
      <c r="D38" s="168"/>
      <c r="E38" s="585"/>
      <c r="F38" s="585"/>
      <c r="G38" s="585"/>
      <c r="H38" s="972"/>
      <c r="K38" s="972"/>
    </row>
    <row r="39" spans="4:11" ht="12.75">
      <c r="D39" s="168"/>
      <c r="E39" s="585"/>
      <c r="F39" s="585"/>
      <c r="G39" s="585"/>
      <c r="H39" s="972"/>
      <c r="K39" s="972"/>
    </row>
    <row r="40" spans="4:11" ht="12.75">
      <c r="D40" s="168"/>
      <c r="E40" s="585"/>
      <c r="F40" s="585"/>
      <c r="G40" s="585"/>
      <c r="H40" s="972"/>
      <c r="K40" s="972"/>
    </row>
    <row r="41" spans="1:11" ht="12.75">
      <c r="A41" s="189"/>
      <c r="D41" s="168"/>
      <c r="E41" s="585"/>
      <c r="F41" s="585"/>
      <c r="G41" s="585"/>
      <c r="H41" s="972"/>
      <c r="K41" s="972"/>
    </row>
    <row r="42" spans="1:11" ht="12.75">
      <c r="A42" s="110"/>
      <c r="D42" s="168"/>
      <c r="E42" s="585"/>
      <c r="F42" s="585"/>
      <c r="G42" s="585"/>
      <c r="H42" s="972"/>
      <c r="K42" s="972"/>
    </row>
    <row r="43" spans="1:11" ht="12.75">
      <c r="A43" s="110"/>
      <c r="D43" s="169"/>
      <c r="E43" s="589"/>
      <c r="F43" s="589"/>
      <c r="G43" s="589"/>
      <c r="H43" s="972"/>
      <c r="K43" s="972"/>
    </row>
    <row r="44" spans="4:11" ht="12.75">
      <c r="D44" s="169"/>
      <c r="E44" s="589"/>
      <c r="F44" s="589"/>
      <c r="G44" s="589"/>
      <c r="H44" s="972"/>
      <c r="K44" s="972"/>
    </row>
    <row r="45" spans="4:11" ht="12.75">
      <c r="D45" s="169"/>
      <c r="E45" s="589"/>
      <c r="F45" s="589"/>
      <c r="G45" s="589"/>
      <c r="H45" s="972"/>
      <c r="K45" s="972"/>
    </row>
    <row r="46" spans="4:11" ht="12.75">
      <c r="D46" s="169"/>
      <c r="E46" s="589"/>
      <c r="F46" s="589"/>
      <c r="G46" s="589"/>
      <c r="H46" s="972"/>
      <c r="K46" s="972"/>
    </row>
    <row r="47" spans="4:11" ht="12.75">
      <c r="D47" s="169"/>
      <c r="E47" s="589"/>
      <c r="F47" s="589"/>
      <c r="G47" s="589"/>
      <c r="H47" s="972"/>
      <c r="K47" s="972"/>
    </row>
    <row r="48" spans="4:11" ht="12.75">
      <c r="D48" s="169"/>
      <c r="E48" s="589"/>
      <c r="F48" s="589"/>
      <c r="G48" s="589"/>
      <c r="H48" s="972"/>
      <c r="K48" s="972"/>
    </row>
    <row r="49" spans="4:11" ht="12.75">
      <c r="D49" s="169"/>
      <c r="E49" s="589"/>
      <c r="F49" s="589"/>
      <c r="G49" s="589"/>
      <c r="H49" s="972"/>
      <c r="K49" s="972"/>
    </row>
    <row r="50" spans="4:11" ht="12.75">
      <c r="D50" s="169"/>
      <c r="E50" s="589"/>
      <c r="F50" s="589"/>
      <c r="G50" s="589"/>
      <c r="H50" s="972"/>
      <c r="K50" s="972"/>
    </row>
    <row r="51" spans="4:11" ht="12.75">
      <c r="D51" s="169"/>
      <c r="E51" s="589"/>
      <c r="F51" s="589"/>
      <c r="G51" s="589"/>
      <c r="H51" s="972"/>
      <c r="K51" s="972"/>
    </row>
    <row r="52" spans="2:11" ht="12.75">
      <c r="B52" s="110"/>
      <c r="D52" s="169"/>
      <c r="E52" s="589"/>
      <c r="F52" s="589"/>
      <c r="G52" s="589"/>
      <c r="H52" s="972"/>
      <c r="K52" s="972"/>
    </row>
    <row r="53" spans="4:11" ht="12.75">
      <c r="D53" s="169"/>
      <c r="E53" s="589"/>
      <c r="F53" s="589"/>
      <c r="G53" s="589"/>
      <c r="H53" s="972"/>
      <c r="K53" s="972"/>
    </row>
    <row r="54" spans="4:11" ht="12.75">
      <c r="D54" s="169"/>
      <c r="E54" s="589"/>
      <c r="F54" s="589"/>
      <c r="G54" s="589"/>
      <c r="H54" s="972"/>
      <c r="K54" s="972"/>
    </row>
    <row r="55" spans="4:11" ht="12.75">
      <c r="D55" s="169"/>
      <c r="E55" s="589"/>
      <c r="F55" s="589"/>
      <c r="G55" s="589"/>
      <c r="H55" s="972"/>
      <c r="K55" s="972"/>
    </row>
    <row r="56" spans="4:11" ht="12.75">
      <c r="D56" s="169"/>
      <c r="E56" s="589"/>
      <c r="F56" s="589"/>
      <c r="G56" s="589"/>
      <c r="H56" s="972"/>
      <c r="K56" s="972"/>
    </row>
    <row r="57" spans="4:11" ht="12.75">
      <c r="D57" s="169"/>
      <c r="E57" s="589"/>
      <c r="F57" s="589"/>
      <c r="G57" s="589"/>
      <c r="H57" s="972"/>
      <c r="K57" s="972"/>
    </row>
    <row r="58" spans="4:11" ht="12.75">
      <c r="D58" s="169"/>
      <c r="E58" s="589"/>
      <c r="F58" s="589"/>
      <c r="G58" s="589"/>
      <c r="H58" s="972"/>
      <c r="K58" s="972"/>
    </row>
    <row r="59" spans="4:11" ht="12.75">
      <c r="D59" s="169"/>
      <c r="E59" s="589"/>
      <c r="F59" s="589"/>
      <c r="G59" s="589"/>
      <c r="H59" s="972"/>
      <c r="K59" s="972"/>
    </row>
    <row r="60" spans="4:11" ht="12.75">
      <c r="D60" s="169"/>
      <c r="E60" s="589"/>
      <c r="F60" s="589"/>
      <c r="G60" s="589"/>
      <c r="H60" s="972"/>
      <c r="K60" s="972"/>
    </row>
    <row r="61" spans="4:11" ht="12.75">
      <c r="D61" s="169"/>
      <c r="E61" s="589"/>
      <c r="F61" s="589"/>
      <c r="G61" s="589"/>
      <c r="H61" s="972"/>
      <c r="K61" s="972"/>
    </row>
    <row r="62" spans="4:11" ht="12.75">
      <c r="D62" s="169"/>
      <c r="E62" s="589"/>
      <c r="F62" s="589"/>
      <c r="G62" s="589"/>
      <c r="H62" s="972"/>
      <c r="K62" s="972"/>
    </row>
    <row r="63" spans="4:11" ht="12.75">
      <c r="D63" s="169"/>
      <c r="E63" s="589"/>
      <c r="F63" s="589"/>
      <c r="G63" s="589"/>
      <c r="H63" s="972"/>
      <c r="K63" s="972"/>
    </row>
    <row r="64" spans="4:11" ht="12.75">
      <c r="D64" s="169"/>
      <c r="E64" s="589"/>
      <c r="F64" s="589"/>
      <c r="G64" s="589"/>
      <c r="H64" s="972"/>
      <c r="K64" s="972"/>
    </row>
    <row r="65" spans="4:11" ht="12.75">
      <c r="D65" s="169"/>
      <c r="E65" s="589"/>
      <c r="F65" s="589"/>
      <c r="G65" s="589"/>
      <c r="H65" s="972"/>
      <c r="K65" s="972"/>
    </row>
    <row r="66" spans="4:11" ht="12.75">
      <c r="D66" s="169"/>
      <c r="E66" s="589"/>
      <c r="F66" s="589"/>
      <c r="G66" s="589"/>
      <c r="H66" s="972"/>
      <c r="K66" s="972"/>
    </row>
    <row r="67" spans="4:11" ht="12.75">
      <c r="D67" s="169"/>
      <c r="E67" s="589"/>
      <c r="F67" s="589"/>
      <c r="G67" s="589"/>
      <c r="H67" s="972"/>
      <c r="K67" s="972"/>
    </row>
    <row r="68" spans="4:11" ht="12.75">
      <c r="D68" s="169"/>
      <c r="E68" s="589"/>
      <c r="F68" s="589"/>
      <c r="G68" s="589"/>
      <c r="H68" s="972"/>
      <c r="K68" s="972"/>
    </row>
    <row r="69" spans="4:11" ht="12.75">
      <c r="D69" s="169"/>
      <c r="E69" s="589"/>
      <c r="F69" s="589"/>
      <c r="G69" s="589"/>
      <c r="H69" s="972"/>
      <c r="K69" s="972"/>
    </row>
    <row r="70" spans="4:11" ht="12.75">
      <c r="D70" s="169"/>
      <c r="E70" s="589"/>
      <c r="F70" s="589"/>
      <c r="G70" s="589"/>
      <c r="H70" s="972"/>
      <c r="K70" s="972"/>
    </row>
    <row r="71" spans="4:11" ht="12.75">
      <c r="D71" s="169"/>
      <c r="E71" s="589"/>
      <c r="F71" s="589"/>
      <c r="G71" s="589"/>
      <c r="H71" s="972"/>
      <c r="K71" s="972"/>
    </row>
    <row r="72" spans="4:11" ht="12.75">
      <c r="D72" s="169"/>
      <c r="E72" s="589"/>
      <c r="F72" s="589"/>
      <c r="G72" s="589"/>
      <c r="H72" s="972"/>
      <c r="K72" s="972"/>
    </row>
    <row r="73" spans="4:11" ht="12.75">
      <c r="D73" s="169"/>
      <c r="E73" s="589"/>
      <c r="F73" s="589"/>
      <c r="G73" s="589"/>
      <c r="H73" s="972"/>
      <c r="K73" s="972"/>
    </row>
    <row r="74" spans="4:11" ht="12.75">
      <c r="D74" s="169"/>
      <c r="E74" s="589"/>
      <c r="F74" s="589"/>
      <c r="G74" s="589"/>
      <c r="H74" s="972"/>
      <c r="K74" s="972"/>
    </row>
    <row r="75" spans="4:11" ht="12.75">
      <c r="D75" s="169"/>
      <c r="E75" s="589"/>
      <c r="F75" s="589"/>
      <c r="G75" s="589"/>
      <c r="H75" s="972"/>
      <c r="K75" s="972"/>
    </row>
    <row r="76" spans="5:11" ht="12.75">
      <c r="E76" s="71"/>
      <c r="F76" s="71"/>
      <c r="G76" s="71"/>
      <c r="H76" s="972"/>
      <c r="K76" s="972"/>
    </row>
    <row r="77" spans="5:11" ht="12.75">
      <c r="E77" s="71"/>
      <c r="F77" s="71"/>
      <c r="G77" s="71"/>
      <c r="H77" s="972"/>
      <c r="K77" s="972"/>
    </row>
    <row r="78" spans="5:11" ht="12.75">
      <c r="E78" s="71"/>
      <c r="F78" s="71"/>
      <c r="G78" s="71"/>
      <c r="H78" s="972"/>
      <c r="K78" s="972"/>
    </row>
    <row r="79" spans="5:11" ht="12.75">
      <c r="E79" s="71"/>
      <c r="F79" s="71"/>
      <c r="G79" s="71"/>
      <c r="H79" s="972"/>
      <c r="K79" s="972"/>
    </row>
    <row r="80" spans="5:11" ht="12.75">
      <c r="E80" s="71"/>
      <c r="F80" s="71"/>
      <c r="G80" s="71"/>
      <c r="H80" s="972"/>
      <c r="K80" s="972"/>
    </row>
    <row r="81" spans="5:11" ht="12.75">
      <c r="E81" s="71"/>
      <c r="F81" s="71"/>
      <c r="G81" s="71"/>
      <c r="H81" s="972"/>
      <c r="K81" s="972"/>
    </row>
    <row r="82" spans="5:11" ht="12.75">
      <c r="E82" s="71"/>
      <c r="F82" s="71"/>
      <c r="G82" s="71"/>
      <c r="H82" s="972"/>
      <c r="K82" s="972"/>
    </row>
    <row r="83" spans="5:11" ht="12.75">
      <c r="E83" s="71"/>
      <c r="F83" s="71"/>
      <c r="G83" s="71"/>
      <c r="H83" s="972"/>
      <c r="K83" s="972"/>
    </row>
    <row r="84" spans="5:11" ht="12.75">
      <c r="E84" s="71"/>
      <c r="F84" s="71"/>
      <c r="G84" s="71"/>
      <c r="H84" s="972"/>
      <c r="K84" s="972"/>
    </row>
    <row r="85" spans="5:11" ht="12.75">
      <c r="E85" s="71"/>
      <c r="F85" s="71"/>
      <c r="G85" s="71"/>
      <c r="H85" s="972"/>
      <c r="K85" s="972"/>
    </row>
    <row r="86" spans="5:11" ht="12.75">
      <c r="E86" s="71"/>
      <c r="F86" s="71"/>
      <c r="G86" s="71"/>
      <c r="H86" s="972"/>
      <c r="K86" s="972"/>
    </row>
    <row r="87" spans="5:11" ht="12.75">
      <c r="E87" s="71"/>
      <c r="F87" s="71"/>
      <c r="G87" s="71"/>
      <c r="H87" s="972"/>
      <c r="K87" s="972"/>
    </row>
    <row r="88" spans="5:11" ht="12.75">
      <c r="E88" s="71"/>
      <c r="F88" s="71"/>
      <c r="G88" s="71"/>
      <c r="H88" s="972"/>
      <c r="K88" s="972"/>
    </row>
    <row r="89" spans="5:11" ht="12.75">
      <c r="E89" s="71"/>
      <c r="F89" s="71"/>
      <c r="G89" s="71"/>
      <c r="H89" s="972"/>
      <c r="K89" s="972"/>
    </row>
    <row r="90" spans="5:11" ht="12.75">
      <c r="E90" s="71"/>
      <c r="F90" s="71"/>
      <c r="G90" s="71"/>
      <c r="H90" s="972"/>
      <c r="K90" s="972"/>
    </row>
    <row r="91" spans="5:11" ht="12.75">
      <c r="E91" s="71"/>
      <c r="F91" s="71"/>
      <c r="G91" s="71"/>
      <c r="H91" s="972"/>
      <c r="K91" s="972"/>
    </row>
    <row r="92" spans="5:11" ht="12.75">
      <c r="E92" s="71"/>
      <c r="F92" s="71"/>
      <c r="G92" s="71"/>
      <c r="H92" s="972"/>
      <c r="K92" s="972"/>
    </row>
    <row r="93" spans="5:11" ht="12.75">
      <c r="E93" s="71"/>
      <c r="F93" s="71"/>
      <c r="G93" s="71"/>
      <c r="H93" s="972"/>
      <c r="K93" s="972"/>
    </row>
    <row r="94" spans="5:11" ht="12.75">
      <c r="E94" s="71"/>
      <c r="F94" s="71"/>
      <c r="G94" s="71"/>
      <c r="H94" s="972"/>
      <c r="K94" s="972"/>
    </row>
    <row r="95" spans="5:11" ht="12.75">
      <c r="E95" s="71"/>
      <c r="F95" s="71"/>
      <c r="G95" s="71"/>
      <c r="H95" s="972"/>
      <c r="K95" s="972"/>
    </row>
    <row r="96" spans="5:11" ht="12.75">
      <c r="E96" s="71"/>
      <c r="F96" s="71"/>
      <c r="G96" s="71"/>
      <c r="H96" s="972"/>
      <c r="K96" s="972"/>
    </row>
    <row r="97" spans="5:11" ht="12.75">
      <c r="E97" s="71"/>
      <c r="F97" s="71"/>
      <c r="G97" s="71"/>
      <c r="H97" s="972"/>
      <c r="K97" s="972"/>
    </row>
    <row r="98" spans="5:11" ht="12.75">
      <c r="E98" s="71"/>
      <c r="F98" s="71"/>
      <c r="G98" s="71"/>
      <c r="H98" s="972"/>
      <c r="K98" s="972"/>
    </row>
    <row r="99" spans="5:11" ht="12.75">
      <c r="E99" s="71"/>
      <c r="F99" s="71"/>
      <c r="G99" s="71"/>
      <c r="H99" s="972"/>
      <c r="K99" s="972"/>
    </row>
    <row r="100" spans="5:11" ht="12.75">
      <c r="E100" s="71"/>
      <c r="F100" s="71"/>
      <c r="G100" s="71"/>
      <c r="H100" s="972"/>
      <c r="K100" s="972"/>
    </row>
    <row r="101" spans="5:11" ht="12.75">
      <c r="E101" s="71"/>
      <c r="F101" s="71"/>
      <c r="G101" s="71"/>
      <c r="H101" s="972"/>
      <c r="K101" s="972"/>
    </row>
    <row r="102" spans="5:11" ht="12.75">
      <c r="E102" s="71"/>
      <c r="F102" s="71"/>
      <c r="G102" s="71"/>
      <c r="H102" s="972"/>
      <c r="K102" s="972"/>
    </row>
    <row r="103" spans="5:11" ht="12.75">
      <c r="E103" s="71"/>
      <c r="F103" s="71"/>
      <c r="G103" s="71"/>
      <c r="H103" s="972"/>
      <c r="K103" s="972"/>
    </row>
    <row r="104" spans="5:11" ht="12.75">
      <c r="E104" s="71"/>
      <c r="F104" s="71"/>
      <c r="G104" s="71"/>
      <c r="H104" s="972"/>
      <c r="K104" s="972"/>
    </row>
    <row r="105" spans="5:11" ht="12.75">
      <c r="E105" s="71"/>
      <c r="F105" s="71"/>
      <c r="G105" s="71"/>
      <c r="H105" s="972"/>
      <c r="K105" s="972"/>
    </row>
    <row r="106" spans="5:11" ht="12.75">
      <c r="E106" s="71"/>
      <c r="F106" s="71"/>
      <c r="G106" s="71"/>
      <c r="H106" s="972"/>
      <c r="K106" s="972"/>
    </row>
    <row r="107" spans="5:11" ht="12.75">
      <c r="E107" s="71"/>
      <c r="F107" s="71"/>
      <c r="G107" s="71"/>
      <c r="H107" s="972"/>
      <c r="K107" s="972"/>
    </row>
    <row r="108" spans="5:11" ht="12.75">
      <c r="E108" s="71"/>
      <c r="F108" s="71"/>
      <c r="G108" s="71"/>
      <c r="H108" s="972"/>
      <c r="K108" s="972"/>
    </row>
    <row r="109" spans="5:11" ht="12.75">
      <c r="E109" s="71"/>
      <c r="F109" s="71"/>
      <c r="G109" s="71"/>
      <c r="H109" s="972"/>
      <c r="K109" s="972"/>
    </row>
    <row r="110" spans="5:11" ht="12.75">
      <c r="E110" s="71"/>
      <c r="F110" s="71"/>
      <c r="G110" s="71"/>
      <c r="H110" s="972"/>
      <c r="K110" s="972"/>
    </row>
    <row r="111" spans="5:11" ht="12.75">
      <c r="E111" s="71"/>
      <c r="F111" s="71"/>
      <c r="G111" s="71"/>
      <c r="H111" s="972"/>
      <c r="K111" s="972"/>
    </row>
    <row r="112" spans="5:11" ht="12.75">
      <c r="E112" s="71"/>
      <c r="F112" s="71"/>
      <c r="G112" s="71"/>
      <c r="H112" s="972"/>
      <c r="K112" s="972"/>
    </row>
    <row r="113" spans="5:11" ht="12.75">
      <c r="E113" s="71"/>
      <c r="F113" s="71"/>
      <c r="G113" s="71"/>
      <c r="H113" s="972"/>
      <c r="K113" s="972"/>
    </row>
    <row r="114" spans="5:11" ht="12.75">
      <c r="E114" s="71"/>
      <c r="F114" s="71"/>
      <c r="G114" s="71"/>
      <c r="H114" s="972"/>
      <c r="K114" s="972"/>
    </row>
    <row r="115" spans="5:11" ht="12.75">
      <c r="E115" s="71"/>
      <c r="F115" s="71"/>
      <c r="G115" s="71"/>
      <c r="H115" s="972"/>
      <c r="K115" s="972"/>
    </row>
    <row r="116" spans="5:11" ht="12.75">
      <c r="E116" s="71"/>
      <c r="F116" s="71"/>
      <c r="G116" s="71"/>
      <c r="H116" s="972"/>
      <c r="K116" s="972"/>
    </row>
    <row r="117" spans="5:11" ht="12.75">
      <c r="E117" s="71"/>
      <c r="F117" s="71"/>
      <c r="G117" s="71"/>
      <c r="H117" s="972"/>
      <c r="K117" s="972"/>
    </row>
    <row r="118" spans="5:11" ht="12.75">
      <c r="E118" s="71"/>
      <c r="F118" s="71"/>
      <c r="G118" s="71"/>
      <c r="H118" s="972"/>
      <c r="K118" s="972"/>
    </row>
    <row r="119" spans="5:11" ht="12.75">
      <c r="E119" s="71"/>
      <c r="F119" s="71"/>
      <c r="G119" s="71"/>
      <c r="H119" s="975"/>
      <c r="K119" s="975"/>
    </row>
    <row r="120" spans="5:11" ht="12.75">
      <c r="E120" s="71"/>
      <c r="F120" s="71"/>
      <c r="G120" s="71"/>
      <c r="H120" s="975"/>
      <c r="K120" s="975"/>
    </row>
    <row r="121" spans="5:11" ht="12.75">
      <c r="E121" s="71"/>
      <c r="F121" s="71"/>
      <c r="G121" s="71"/>
      <c r="H121" s="975"/>
      <c r="K121" s="975"/>
    </row>
    <row r="122" spans="5:11" ht="12.75">
      <c r="E122" s="71"/>
      <c r="F122" s="71"/>
      <c r="G122" s="71"/>
      <c r="H122" s="975"/>
      <c r="K122" s="975"/>
    </row>
    <row r="123" spans="5:11" ht="12.75">
      <c r="E123" s="71"/>
      <c r="F123" s="71"/>
      <c r="G123" s="71"/>
      <c r="H123" s="975"/>
      <c r="K123" s="975"/>
    </row>
    <row r="124" spans="5:11" ht="12.75">
      <c r="E124" s="71"/>
      <c r="F124" s="71"/>
      <c r="G124" s="71"/>
      <c r="H124" s="975"/>
      <c r="K124" s="975"/>
    </row>
    <row r="125" spans="5:11" ht="12.75">
      <c r="E125" s="71"/>
      <c r="F125" s="71"/>
      <c r="G125" s="71"/>
      <c r="H125" s="975"/>
      <c r="K125" s="975"/>
    </row>
    <row r="126" spans="5:11" ht="12.75">
      <c r="E126" s="71"/>
      <c r="F126" s="71"/>
      <c r="G126" s="71"/>
      <c r="H126" s="975"/>
      <c r="K126" s="975"/>
    </row>
    <row r="127" spans="5:11" ht="12.75">
      <c r="E127" s="71"/>
      <c r="F127" s="71"/>
      <c r="G127" s="71"/>
      <c r="H127" s="975"/>
      <c r="K127" s="975"/>
    </row>
    <row r="128" spans="5:11" ht="12.75">
      <c r="E128" s="71"/>
      <c r="F128" s="71"/>
      <c r="G128" s="71"/>
      <c r="H128" s="975"/>
      <c r="K128" s="975"/>
    </row>
    <row r="129" spans="5:11" ht="12.75">
      <c r="E129" s="71"/>
      <c r="F129" s="71"/>
      <c r="G129" s="71"/>
      <c r="H129" s="975"/>
      <c r="K129" s="975"/>
    </row>
    <row r="130" spans="5:11" ht="12.75">
      <c r="E130" s="71"/>
      <c r="F130" s="71"/>
      <c r="G130" s="71"/>
      <c r="H130" s="975"/>
      <c r="K130" s="975"/>
    </row>
    <row r="131" spans="5:11" ht="12.75">
      <c r="E131" s="71"/>
      <c r="F131" s="71"/>
      <c r="G131" s="71"/>
      <c r="H131" s="975"/>
      <c r="K131" s="975"/>
    </row>
    <row r="132" spans="5:11" ht="12.75">
      <c r="E132" s="71"/>
      <c r="F132" s="71"/>
      <c r="G132" s="71"/>
      <c r="H132" s="975"/>
      <c r="K132" s="975"/>
    </row>
    <row r="133" spans="5:11" ht="12.75">
      <c r="E133" s="71"/>
      <c r="F133" s="71"/>
      <c r="G133" s="71"/>
      <c r="H133" s="975"/>
      <c r="K133" s="975"/>
    </row>
    <row r="134" spans="5:11" ht="12.75">
      <c r="E134" s="71"/>
      <c r="F134" s="71"/>
      <c r="G134" s="71"/>
      <c r="H134" s="975"/>
      <c r="K134" s="975"/>
    </row>
    <row r="135" spans="5:11" ht="12.75">
      <c r="E135" s="71"/>
      <c r="F135" s="71"/>
      <c r="G135" s="71"/>
      <c r="H135" s="975"/>
      <c r="K135" s="975"/>
    </row>
    <row r="136" spans="5:11" ht="12.75">
      <c r="E136" s="71"/>
      <c r="F136" s="71"/>
      <c r="G136" s="71"/>
      <c r="H136" s="975"/>
      <c r="K136" s="975"/>
    </row>
    <row r="137" spans="5:11" ht="12.75">
      <c r="E137" s="71"/>
      <c r="F137" s="71"/>
      <c r="G137" s="71"/>
      <c r="H137" s="975"/>
      <c r="K137" s="975"/>
    </row>
    <row r="138" spans="5:11" ht="12.75">
      <c r="E138" s="71"/>
      <c r="F138" s="71"/>
      <c r="G138" s="71"/>
      <c r="H138" s="975"/>
      <c r="K138" s="97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I7" sqref="I7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6.00390625" style="1" customWidth="1"/>
    <col min="4" max="7" width="10.00390625" style="58" customWidth="1"/>
    <col min="8" max="8" width="10.00390625" style="59" customWidth="1"/>
    <col min="9" max="9" width="12.57421875" style="68" customWidth="1"/>
    <col min="10" max="10" width="12.28125" style="68" customWidth="1"/>
    <col min="11" max="11" width="9.7109375" style="58" customWidth="1"/>
    <col min="12" max="12" width="10.7109375" style="58" customWidth="1"/>
    <col min="13" max="13" width="10.57421875" style="59" customWidth="1"/>
    <col min="14" max="14" width="9.28125" style="58" customWidth="1"/>
    <col min="15" max="15" width="9.28125" style="10" customWidth="1"/>
    <col min="16" max="16" width="9.421875" style="10" bestFit="1" customWidth="1"/>
    <col min="17" max="16384" width="9.28125" style="10" customWidth="1"/>
  </cols>
  <sheetData>
    <row r="1" spans="1:14" s="23" customFormat="1" ht="20.25">
      <c r="A1" s="22" t="s">
        <v>192</v>
      </c>
      <c r="D1" s="60"/>
      <c r="E1" s="60"/>
      <c r="F1" s="60"/>
      <c r="G1" s="60"/>
      <c r="H1" s="477"/>
      <c r="I1" s="477"/>
      <c r="J1" s="477"/>
      <c r="K1" s="60"/>
      <c r="L1" s="60"/>
      <c r="M1" s="60"/>
      <c r="N1" s="60"/>
    </row>
    <row r="2" spans="1:14" s="25" customFormat="1" ht="45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6.75" customHeight="1">
      <c r="A3" s="28"/>
      <c r="B3" s="14"/>
      <c r="D3" s="76"/>
      <c r="E3" s="76"/>
      <c r="F3" s="76"/>
      <c r="G3" s="76"/>
      <c r="H3" s="177"/>
      <c r="I3" s="716"/>
      <c r="J3" s="716"/>
      <c r="K3" s="533"/>
      <c r="L3" s="533"/>
      <c r="M3" s="177"/>
      <c r="N3" s="533"/>
    </row>
    <row r="4" spans="1:14" s="13" customFormat="1" ht="14.25" customHeight="1">
      <c r="A4" s="28" t="s">
        <v>342</v>
      </c>
      <c r="B4" s="14"/>
      <c r="D4" s="7"/>
      <c r="E4" s="7"/>
      <c r="F4" s="7"/>
      <c r="G4" s="7"/>
      <c r="H4" s="177"/>
      <c r="I4" s="715"/>
      <c r="J4" s="715"/>
      <c r="K4" s="184"/>
      <c r="L4" s="184"/>
      <c r="M4" s="177"/>
      <c r="N4" s="533"/>
    </row>
    <row r="5" spans="2:18" ht="13.5" customHeight="1">
      <c r="B5" s="630" t="s">
        <v>2</v>
      </c>
      <c r="C5" s="10"/>
      <c r="D5" s="58">
        <v>999</v>
      </c>
      <c r="E5" s="58">
        <v>996</v>
      </c>
      <c r="F5" s="58">
        <v>1033</v>
      </c>
      <c r="G5" s="58">
        <v>1021</v>
      </c>
      <c r="H5" s="59">
        <v>987</v>
      </c>
      <c r="I5" s="68">
        <v>-3.3300685602350666</v>
      </c>
      <c r="J5" s="68">
        <v>-1.2012012012011963</v>
      </c>
      <c r="K5" s="184"/>
      <c r="L5" s="58">
        <v>3596</v>
      </c>
      <c r="M5" s="59">
        <v>4037</v>
      </c>
      <c r="N5" s="58">
        <v>12.263626251390436</v>
      </c>
      <c r="P5" s="330"/>
      <c r="Q5" s="330"/>
      <c r="R5" s="328"/>
    </row>
    <row r="6" spans="2:18" ht="14.25">
      <c r="B6" s="628" t="s">
        <v>136</v>
      </c>
      <c r="C6" s="596"/>
      <c r="D6" s="58">
        <v>353</v>
      </c>
      <c r="E6" s="58">
        <v>439</v>
      </c>
      <c r="F6" s="58">
        <v>454</v>
      </c>
      <c r="G6" s="58">
        <v>480</v>
      </c>
      <c r="H6" s="59">
        <v>417</v>
      </c>
      <c r="I6" s="68">
        <v>-13.124999999999998</v>
      </c>
      <c r="J6" s="68">
        <v>18.130311614730886</v>
      </c>
      <c r="K6" s="184"/>
      <c r="L6" s="58">
        <v>1627</v>
      </c>
      <c r="M6" s="59">
        <v>1790</v>
      </c>
      <c r="N6" s="58">
        <v>10.018438844499089</v>
      </c>
      <c r="P6" s="330"/>
      <c r="Q6" s="330"/>
      <c r="R6" s="328"/>
    </row>
    <row r="7" spans="2:18" ht="14.25">
      <c r="B7" s="628" t="s">
        <v>176</v>
      </c>
      <c r="C7" s="596"/>
      <c r="D7" s="58">
        <v>97</v>
      </c>
      <c r="E7" s="58">
        <v>122</v>
      </c>
      <c r="F7" s="58">
        <v>122</v>
      </c>
      <c r="G7" s="58">
        <v>123</v>
      </c>
      <c r="H7" s="59">
        <v>105</v>
      </c>
      <c r="I7" s="68">
        <v>-14.634146341463417</v>
      </c>
      <c r="J7" s="68">
        <v>8.247422680412363</v>
      </c>
      <c r="K7" s="184"/>
      <c r="L7" s="58">
        <v>430</v>
      </c>
      <c r="M7" s="59">
        <v>472</v>
      </c>
      <c r="N7" s="68">
        <v>9.76744186046512</v>
      </c>
      <c r="P7" s="330"/>
      <c r="Q7" s="330"/>
      <c r="R7" s="328"/>
    </row>
    <row r="8" spans="2:18" ht="14.25">
      <c r="B8" s="629" t="s">
        <v>3</v>
      </c>
      <c r="C8" s="10"/>
      <c r="D8" s="58">
        <v>1449</v>
      </c>
      <c r="E8" s="58">
        <v>1557</v>
      </c>
      <c r="F8" s="58">
        <v>1609</v>
      </c>
      <c r="G8" s="58">
        <v>1624</v>
      </c>
      <c r="H8" s="59">
        <v>1509</v>
      </c>
      <c r="I8" s="68">
        <v>-7.081280788177335</v>
      </c>
      <c r="J8" s="68">
        <v>4.140786749482395</v>
      </c>
      <c r="K8" s="184"/>
      <c r="L8" s="58">
        <v>5653</v>
      </c>
      <c r="M8" s="59">
        <v>6299</v>
      </c>
      <c r="N8" s="58">
        <v>11.427560587298768</v>
      </c>
      <c r="P8" s="330"/>
      <c r="Q8" s="330"/>
      <c r="R8" s="328"/>
    </row>
    <row r="9" spans="2:18" ht="14.25">
      <c r="B9" s="48" t="s">
        <v>0</v>
      </c>
      <c r="C9" s="10"/>
      <c r="D9" s="58">
        <v>806</v>
      </c>
      <c r="E9" s="58">
        <v>792</v>
      </c>
      <c r="F9" s="58">
        <v>815</v>
      </c>
      <c r="G9" s="58">
        <v>834</v>
      </c>
      <c r="H9" s="59">
        <v>839</v>
      </c>
      <c r="I9" s="68">
        <v>0.5995203836930418</v>
      </c>
      <c r="J9" s="68">
        <v>4.094292803970223</v>
      </c>
      <c r="K9" s="184"/>
      <c r="L9" s="58">
        <v>3031</v>
      </c>
      <c r="M9" s="59">
        <v>3280</v>
      </c>
      <c r="N9" s="58">
        <v>8.21511052457935</v>
      </c>
      <c r="P9" s="330"/>
      <c r="Q9" s="330"/>
      <c r="R9" s="328"/>
    </row>
    <row r="10" spans="2:18" ht="14.25">
      <c r="B10" s="48" t="s">
        <v>5</v>
      </c>
      <c r="C10" s="10"/>
      <c r="D10" s="58">
        <v>54</v>
      </c>
      <c r="E10" s="58">
        <v>43</v>
      </c>
      <c r="F10" s="58">
        <v>46</v>
      </c>
      <c r="G10" s="58">
        <v>60</v>
      </c>
      <c r="H10" s="59">
        <v>93</v>
      </c>
      <c r="I10" s="68">
        <v>55.00000000000001</v>
      </c>
      <c r="J10" s="68">
        <v>72.22222222222223</v>
      </c>
      <c r="K10" s="184"/>
      <c r="L10" s="58">
        <v>228</v>
      </c>
      <c r="M10" s="59">
        <v>242</v>
      </c>
      <c r="N10" s="68">
        <v>6.140350877192979</v>
      </c>
      <c r="P10" s="330"/>
      <c r="Q10" s="330"/>
      <c r="R10" s="328"/>
    </row>
    <row r="11" spans="2:18" ht="14.25">
      <c r="B11" s="49" t="s">
        <v>6</v>
      </c>
      <c r="C11" s="10"/>
      <c r="D11" s="58">
        <v>589</v>
      </c>
      <c r="E11" s="58">
        <v>722</v>
      </c>
      <c r="F11" s="58">
        <v>748</v>
      </c>
      <c r="G11" s="58">
        <v>730</v>
      </c>
      <c r="H11" s="59">
        <v>577</v>
      </c>
      <c r="I11" s="68">
        <v>-20.95890410958904</v>
      </c>
      <c r="J11" s="68">
        <v>-2.037351443123936</v>
      </c>
      <c r="K11" s="184"/>
      <c r="L11" s="58">
        <v>2394</v>
      </c>
      <c r="M11" s="59">
        <v>2777</v>
      </c>
      <c r="N11" s="58">
        <v>15.9983291562239</v>
      </c>
      <c r="P11" s="330"/>
      <c r="Q11" s="330"/>
      <c r="R11" s="328"/>
    </row>
    <row r="12" spans="8:17" ht="14.25">
      <c r="H12" s="175"/>
      <c r="I12" s="715"/>
      <c r="J12" s="715"/>
      <c r="K12" s="184"/>
      <c r="L12" s="184"/>
      <c r="M12" s="175"/>
      <c r="N12" s="184"/>
      <c r="Q12" s="267"/>
    </row>
    <row r="13" spans="1:17" s="13" customFormat="1" ht="14.25" customHeight="1">
      <c r="A13" s="28" t="s">
        <v>341</v>
      </c>
      <c r="B13" s="14"/>
      <c r="D13" s="167"/>
      <c r="E13" s="235"/>
      <c r="F13" s="235"/>
      <c r="G13" s="235"/>
      <c r="H13" s="175"/>
      <c r="I13" s="716"/>
      <c r="J13" s="716"/>
      <c r="K13" s="533"/>
      <c r="L13" s="533"/>
      <c r="M13" s="175"/>
      <c r="N13" s="533"/>
      <c r="Q13" s="292"/>
    </row>
    <row r="14" spans="2:19" ht="14.25">
      <c r="B14" s="48" t="s">
        <v>231</v>
      </c>
      <c r="C14" s="10"/>
      <c r="D14" s="58">
        <v>115470</v>
      </c>
      <c r="E14" s="58">
        <v>115417</v>
      </c>
      <c r="F14" s="58">
        <v>115848</v>
      </c>
      <c r="G14" s="58">
        <v>116746</v>
      </c>
      <c r="H14" s="59">
        <v>117088</v>
      </c>
      <c r="I14" s="68">
        <v>0.2929436554571563</v>
      </c>
      <c r="J14" s="68">
        <v>1.401229756646738</v>
      </c>
      <c r="K14" s="184"/>
      <c r="L14" s="58">
        <v>115470</v>
      </c>
      <c r="M14" s="59">
        <v>117088</v>
      </c>
      <c r="N14" s="58">
        <v>1.401229756646738</v>
      </c>
      <c r="O14" s="291"/>
      <c r="P14" s="368"/>
      <c r="Q14" s="368"/>
      <c r="R14" s="368"/>
      <c r="S14" s="368"/>
    </row>
    <row r="15" spans="2:19" ht="14.25">
      <c r="B15" s="48" t="s">
        <v>8</v>
      </c>
      <c r="C15" s="10"/>
      <c r="D15" s="58">
        <v>212853</v>
      </c>
      <c r="E15" s="58">
        <v>216224</v>
      </c>
      <c r="F15" s="58">
        <v>217952</v>
      </c>
      <c r="G15" s="58">
        <v>220838</v>
      </c>
      <c r="H15" s="59">
        <v>223574</v>
      </c>
      <c r="I15" s="68">
        <v>1.238917215334312</v>
      </c>
      <c r="J15" s="68">
        <v>5.036809441257573</v>
      </c>
      <c r="K15" s="184"/>
      <c r="L15" s="58">
        <v>212853</v>
      </c>
      <c r="M15" s="59">
        <v>223574</v>
      </c>
      <c r="N15" s="58">
        <v>5.036809441257573</v>
      </c>
      <c r="O15" s="291"/>
      <c r="P15" s="368"/>
      <c r="Q15" s="368"/>
      <c r="R15" s="368"/>
      <c r="S15" s="368"/>
    </row>
    <row r="16" spans="2:19" ht="14.25">
      <c r="B16" s="48" t="s">
        <v>45</v>
      </c>
      <c r="C16" s="10"/>
      <c r="D16" s="58">
        <v>40</v>
      </c>
      <c r="E16" s="58">
        <v>20</v>
      </c>
      <c r="F16" s="58">
        <v>25</v>
      </c>
      <c r="G16" s="58">
        <v>31</v>
      </c>
      <c r="H16" s="59">
        <v>41</v>
      </c>
      <c r="I16" s="68">
        <v>32.258064516129025</v>
      </c>
      <c r="J16" s="68">
        <v>2.499999999999991</v>
      </c>
      <c r="K16" s="184"/>
      <c r="L16" s="58">
        <v>107</v>
      </c>
      <c r="M16" s="59">
        <v>117</v>
      </c>
      <c r="N16" s="68">
        <v>9.345794392523366</v>
      </c>
      <c r="O16" s="599"/>
      <c r="P16" s="368"/>
      <c r="Q16" s="368"/>
      <c r="R16" s="368"/>
      <c r="S16" s="368"/>
    </row>
    <row r="17" spans="2:19" ht="14.25">
      <c r="B17" s="48" t="s">
        <v>46</v>
      </c>
      <c r="C17" s="10"/>
      <c r="D17" s="58">
        <v>10</v>
      </c>
      <c r="E17" s="58">
        <v>12</v>
      </c>
      <c r="F17" s="58">
        <v>12</v>
      </c>
      <c r="G17" s="58">
        <v>12</v>
      </c>
      <c r="H17" s="59">
        <v>9</v>
      </c>
      <c r="I17" s="68">
        <v>-25</v>
      </c>
      <c r="J17" s="68">
        <v>-9.999999999999998</v>
      </c>
      <c r="K17" s="184"/>
      <c r="L17" s="58">
        <v>45</v>
      </c>
      <c r="M17" s="59">
        <v>45</v>
      </c>
      <c r="N17" s="68">
        <v>0</v>
      </c>
      <c r="O17" s="599"/>
      <c r="P17" s="368"/>
      <c r="Q17" s="368"/>
      <c r="R17" s="368"/>
      <c r="S17" s="368"/>
    </row>
    <row r="18" spans="2:18" ht="14.25">
      <c r="B18" s="19"/>
      <c r="H18" s="175"/>
      <c r="I18" s="715"/>
      <c r="J18" s="715"/>
      <c r="K18" s="184"/>
      <c r="L18" s="184"/>
      <c r="M18" s="175"/>
      <c r="N18" s="184"/>
      <c r="P18" s="267"/>
      <c r="Q18" s="267"/>
      <c r="R18" s="267"/>
    </row>
    <row r="19" spans="4:18" ht="15">
      <c r="D19" s="73"/>
      <c r="E19" s="7"/>
      <c r="F19" s="7"/>
      <c r="G19" s="7"/>
      <c r="H19" s="61"/>
      <c r="M19" s="61"/>
      <c r="P19" s="267"/>
      <c r="Q19" s="267"/>
      <c r="R19" s="267"/>
    </row>
    <row r="20" spans="2:18" ht="14.25">
      <c r="B20" s="189" t="s">
        <v>244</v>
      </c>
      <c r="C20" s="656" t="s">
        <v>395</v>
      </c>
      <c r="D20" s="73"/>
      <c r="E20" s="184"/>
      <c r="F20" s="184"/>
      <c r="G20" s="184"/>
      <c r="H20" s="175"/>
      <c r="P20" s="267"/>
      <c r="Q20" s="267"/>
      <c r="R20" s="267"/>
    </row>
    <row r="21" spans="4:13" ht="14.25">
      <c r="D21" s="73"/>
      <c r="E21" s="184"/>
      <c r="F21" s="184"/>
      <c r="G21" s="184"/>
      <c r="H21" s="175"/>
      <c r="M21" s="175"/>
    </row>
    <row r="22" spans="4:13" ht="14.25">
      <c r="D22" s="152"/>
      <c r="E22" s="184"/>
      <c r="F22" s="184"/>
      <c r="G22" s="184"/>
      <c r="H22" s="175"/>
      <c r="M22" s="175"/>
    </row>
    <row r="23" spans="4:13" ht="14.25">
      <c r="D23" s="152"/>
      <c r="E23" s="184"/>
      <c r="F23" s="184"/>
      <c r="G23" s="184"/>
      <c r="H23" s="175"/>
      <c r="M23" s="175"/>
    </row>
    <row r="24" spans="4:13" ht="14.25">
      <c r="D24" s="152"/>
      <c r="E24" s="184"/>
      <c r="F24" s="184"/>
      <c r="G24" s="184"/>
      <c r="H24" s="175"/>
      <c r="M24" s="175"/>
    </row>
    <row r="25" spans="4:13" ht="14.25">
      <c r="D25" s="152"/>
      <c r="E25" s="184"/>
      <c r="F25" s="184"/>
      <c r="G25" s="184"/>
      <c r="H25" s="175"/>
      <c r="M25" s="175"/>
    </row>
    <row r="26" spans="4:13" ht="14.25">
      <c r="D26" s="152"/>
      <c r="E26" s="184"/>
      <c r="F26" s="184"/>
      <c r="G26" s="184"/>
      <c r="H26" s="175"/>
      <c r="M26" s="175"/>
    </row>
    <row r="27" spans="4:13" ht="14.25">
      <c r="D27" s="152"/>
      <c r="E27" s="184"/>
      <c r="F27" s="184"/>
      <c r="G27" s="184"/>
      <c r="H27" s="175"/>
      <c r="M27" s="175"/>
    </row>
    <row r="28" spans="4:13" ht="14.25">
      <c r="D28" s="152"/>
      <c r="E28" s="184"/>
      <c r="F28" s="184"/>
      <c r="G28" s="184"/>
      <c r="H28" s="175"/>
      <c r="M28" s="175"/>
    </row>
    <row r="29" spans="4:13" ht="14.25">
      <c r="D29" s="152"/>
      <c r="E29" s="184"/>
      <c r="F29" s="184"/>
      <c r="G29" s="184"/>
      <c r="H29" s="175"/>
      <c r="M29" s="175"/>
    </row>
    <row r="30" spans="4:13" ht="14.25">
      <c r="D30" s="152"/>
      <c r="E30" s="184"/>
      <c r="F30" s="184"/>
      <c r="G30" s="184"/>
      <c r="H30" s="175"/>
      <c r="M30" s="175"/>
    </row>
    <row r="31" spans="4:13" ht="14.25">
      <c r="D31" s="152"/>
      <c r="E31" s="184"/>
      <c r="F31" s="184"/>
      <c r="G31" s="184"/>
      <c r="H31" s="175"/>
      <c r="M31" s="175"/>
    </row>
    <row r="32" spans="4:13" ht="14.25">
      <c r="D32" s="152"/>
      <c r="E32" s="184"/>
      <c r="F32" s="184"/>
      <c r="G32" s="184"/>
      <c r="H32" s="175"/>
      <c r="M32" s="175"/>
    </row>
    <row r="33" spans="5:13" ht="14.25"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184"/>
      <c r="F136" s="184"/>
      <c r="G136" s="184"/>
      <c r="H136" s="175"/>
      <c r="M136" s="175"/>
    </row>
    <row r="137" spans="5:13" ht="14.25">
      <c r="E137" s="184"/>
      <c r="F137" s="184"/>
      <c r="G137" s="184"/>
      <c r="H137" s="175"/>
      <c r="M137" s="175"/>
    </row>
    <row r="138" spans="5:13" ht="14.25">
      <c r="E138" s="184"/>
      <c r="F138" s="184"/>
      <c r="G138" s="184"/>
      <c r="H138" s="175"/>
      <c r="M138" s="175"/>
    </row>
    <row r="139" spans="5:13" ht="14.25">
      <c r="E139" s="184"/>
      <c r="F139" s="184"/>
      <c r="G139" s="184"/>
      <c r="H139" s="175"/>
      <c r="M139" s="175"/>
    </row>
    <row r="140" spans="5:13" ht="14.25">
      <c r="E140" s="184"/>
      <c r="F140" s="184"/>
      <c r="G140" s="184"/>
      <c r="H140" s="175"/>
      <c r="M140" s="175"/>
    </row>
    <row r="141" spans="5:13" ht="14.25">
      <c r="E141" s="184"/>
      <c r="F141" s="184"/>
      <c r="G141" s="184"/>
      <c r="H141" s="175"/>
      <c r="M141" s="175"/>
    </row>
    <row r="142" spans="5:13" ht="14.25">
      <c r="E142" s="532"/>
      <c r="F142" s="532"/>
      <c r="G142" s="532"/>
      <c r="H142" s="183"/>
      <c r="M142" s="183"/>
    </row>
    <row r="143" spans="5:13" ht="14.25">
      <c r="E143" s="532"/>
      <c r="F143" s="532"/>
      <c r="G143" s="532"/>
      <c r="H143" s="183"/>
      <c r="M143" s="183"/>
    </row>
    <row r="144" spans="5:13" ht="14.25">
      <c r="E144" s="532"/>
      <c r="F144" s="532"/>
      <c r="G144" s="532"/>
      <c r="H144" s="183"/>
      <c r="M144" s="183"/>
    </row>
    <row r="145" spans="5:13" ht="14.25">
      <c r="E145" s="532"/>
      <c r="F145" s="532"/>
      <c r="G145" s="532"/>
      <c r="H145" s="183"/>
      <c r="M145" s="183"/>
    </row>
    <row r="146" spans="5:13" ht="14.25">
      <c r="E146" s="532"/>
      <c r="F146" s="532"/>
      <c r="G146" s="532"/>
      <c r="H146" s="183"/>
      <c r="M146" s="183"/>
    </row>
    <row r="147" spans="5:13" ht="14.25">
      <c r="E147" s="532"/>
      <c r="F147" s="532"/>
      <c r="G147" s="532"/>
      <c r="H147" s="183"/>
      <c r="M147" s="183"/>
    </row>
    <row r="148" spans="5:13" ht="14.25">
      <c r="E148" s="532"/>
      <c r="F148" s="532"/>
      <c r="G148" s="532"/>
      <c r="H148" s="183"/>
      <c r="M148" s="183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G14" sqref="G14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2.57421875" style="1" customWidth="1"/>
    <col min="4" max="4" width="9.7109375" style="58" customWidth="1"/>
    <col min="5" max="7" width="11.00390625" style="58" customWidth="1"/>
    <col min="8" max="8" width="9.7109375" style="59" customWidth="1"/>
    <col min="9" max="9" width="8.28125" style="58" bestFit="1" customWidth="1"/>
    <col min="10" max="11" width="8.28125" style="58" customWidth="1"/>
    <col min="12" max="12" width="12.421875" style="58" customWidth="1"/>
    <col min="13" max="13" width="9.7109375" style="59" customWidth="1"/>
    <col min="14" max="14" width="10.57421875" style="58" customWidth="1"/>
    <col min="15" max="16" width="9.28125" style="10" customWidth="1"/>
    <col min="17" max="18" width="0" style="10" hidden="1" customWidth="1"/>
    <col min="19" max="16384" width="9.28125" style="10" customWidth="1"/>
  </cols>
  <sheetData>
    <row r="1" spans="1:14" s="23" customFormat="1" ht="20.25">
      <c r="A1" s="22" t="s">
        <v>175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5" customFormat="1" ht="60.75" customHeight="1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7.5" customHeight="1">
      <c r="A3" s="43"/>
      <c r="B3" s="14"/>
      <c r="D3" s="7"/>
      <c r="E3" s="533"/>
      <c r="F3" s="533"/>
      <c r="G3" s="533"/>
      <c r="H3" s="177"/>
      <c r="I3" s="533"/>
      <c r="J3" s="533"/>
      <c r="K3" s="7"/>
      <c r="L3" s="533"/>
      <c r="M3" s="177"/>
      <c r="N3" s="533"/>
    </row>
    <row r="4" spans="1:14" s="13" customFormat="1" ht="14.25" customHeight="1">
      <c r="A4" s="43" t="s">
        <v>331</v>
      </c>
      <c r="B4" s="14"/>
      <c r="D4" s="7"/>
      <c r="E4" s="7"/>
      <c r="F4" s="7"/>
      <c r="G4" s="7"/>
      <c r="H4" s="177"/>
      <c r="I4" s="533"/>
      <c r="J4" s="533"/>
      <c r="K4" s="7"/>
      <c r="L4" s="533"/>
      <c r="M4" s="177"/>
      <c r="N4" s="533"/>
    </row>
    <row r="5" spans="2:18" ht="14.25">
      <c r="B5" s="48" t="s">
        <v>2</v>
      </c>
      <c r="C5" s="10"/>
      <c r="D5" s="58">
        <v>1100</v>
      </c>
      <c r="E5" s="68">
        <v>1079</v>
      </c>
      <c r="F5" s="68">
        <v>1088</v>
      </c>
      <c r="G5" s="68">
        <v>1075</v>
      </c>
      <c r="H5" s="59">
        <v>1067</v>
      </c>
      <c r="I5" s="68">
        <v>-0.7441860465116301</v>
      </c>
      <c r="J5" s="68">
        <v>-3.0000000000000027</v>
      </c>
      <c r="L5" s="58">
        <v>4116</v>
      </c>
      <c r="M5" s="59">
        <v>4309</v>
      </c>
      <c r="N5" s="68">
        <v>4.689018464528671</v>
      </c>
      <c r="P5" s="330"/>
      <c r="Q5" s="330"/>
      <c r="R5" s="328"/>
    </row>
    <row r="6" spans="2:18" ht="14.25">
      <c r="B6" s="628" t="s">
        <v>136</v>
      </c>
      <c r="C6" s="596"/>
      <c r="D6" s="58">
        <v>279</v>
      </c>
      <c r="E6" s="68">
        <v>284</v>
      </c>
      <c r="F6" s="68">
        <v>305</v>
      </c>
      <c r="G6" s="68">
        <v>321</v>
      </c>
      <c r="H6" s="59">
        <v>315</v>
      </c>
      <c r="I6" s="68">
        <v>-1.869158878504673</v>
      </c>
      <c r="J6" s="68">
        <v>12.903225806451623</v>
      </c>
      <c r="L6" s="58">
        <v>1125</v>
      </c>
      <c r="M6" s="59">
        <v>1225</v>
      </c>
      <c r="N6" s="68">
        <v>8.888888888888879</v>
      </c>
      <c r="P6" s="330"/>
      <c r="Q6" s="330"/>
      <c r="R6" s="328"/>
    </row>
    <row r="7" spans="2:18" ht="14.25">
      <c r="B7" s="628" t="s">
        <v>176</v>
      </c>
      <c r="C7" s="596"/>
      <c r="D7" s="58">
        <v>118</v>
      </c>
      <c r="E7" s="68">
        <v>136</v>
      </c>
      <c r="F7" s="68">
        <v>145</v>
      </c>
      <c r="G7" s="68">
        <v>144</v>
      </c>
      <c r="H7" s="59">
        <v>114</v>
      </c>
      <c r="I7" s="68">
        <v>-20.833333333333336</v>
      </c>
      <c r="J7" s="68">
        <v>-3.3898305084745783</v>
      </c>
      <c r="L7" s="58">
        <v>519</v>
      </c>
      <c r="M7" s="59">
        <v>539</v>
      </c>
      <c r="N7" s="68">
        <v>3.8535645472061564</v>
      </c>
      <c r="P7" s="330"/>
      <c r="Q7" s="330"/>
      <c r="R7" s="328"/>
    </row>
    <row r="8" spans="2:18" ht="14.25">
      <c r="B8" s="629" t="s">
        <v>3</v>
      </c>
      <c r="C8" s="10"/>
      <c r="D8" s="58">
        <v>1497</v>
      </c>
      <c r="E8" s="68">
        <v>1499</v>
      </c>
      <c r="F8" s="68">
        <v>1538</v>
      </c>
      <c r="G8" s="68">
        <v>1540</v>
      </c>
      <c r="H8" s="59">
        <v>1496</v>
      </c>
      <c r="I8" s="68">
        <v>-2.857142857142858</v>
      </c>
      <c r="J8" s="68">
        <v>-0.06680026720107257</v>
      </c>
      <c r="L8" s="58">
        <v>5760</v>
      </c>
      <c r="M8" s="59">
        <v>6073</v>
      </c>
      <c r="N8" s="68">
        <v>5.434027777777772</v>
      </c>
      <c r="P8" s="330"/>
      <c r="Q8" s="330"/>
      <c r="R8" s="328"/>
    </row>
    <row r="9" spans="2:18" ht="14.25">
      <c r="B9" s="48" t="s">
        <v>0</v>
      </c>
      <c r="C9" s="10"/>
      <c r="D9" s="58">
        <v>481</v>
      </c>
      <c r="E9" s="68">
        <v>472</v>
      </c>
      <c r="F9" s="68">
        <v>489</v>
      </c>
      <c r="G9" s="68">
        <v>521</v>
      </c>
      <c r="H9" s="59">
        <v>533</v>
      </c>
      <c r="I9" s="68">
        <v>2.303262955854124</v>
      </c>
      <c r="J9" s="68">
        <v>10.81081081081081</v>
      </c>
      <c r="L9" s="58">
        <v>1839</v>
      </c>
      <c r="M9" s="59">
        <v>2015</v>
      </c>
      <c r="N9" s="68">
        <v>9.570418705818383</v>
      </c>
      <c r="P9" s="330"/>
      <c r="Q9" s="330"/>
      <c r="R9" s="328"/>
    </row>
    <row r="10" spans="2:18" ht="14.25">
      <c r="B10" s="48" t="s">
        <v>5</v>
      </c>
      <c r="C10" s="10"/>
      <c r="D10" s="58">
        <v>204</v>
      </c>
      <c r="E10" s="68">
        <v>15</v>
      </c>
      <c r="F10" s="68">
        <v>78</v>
      </c>
      <c r="G10" s="68">
        <v>183</v>
      </c>
      <c r="H10" s="59">
        <v>51</v>
      </c>
      <c r="I10" s="68">
        <v>-72.1311475409836</v>
      </c>
      <c r="J10" s="68">
        <v>-75</v>
      </c>
      <c r="L10" s="58">
        <v>550</v>
      </c>
      <c r="M10" s="59">
        <v>327</v>
      </c>
      <c r="N10" s="68">
        <v>-40.54545454545454</v>
      </c>
      <c r="P10" s="330"/>
      <c r="Q10" s="330"/>
      <c r="R10" s="328"/>
    </row>
    <row r="11" spans="2:18" ht="14.25">
      <c r="B11" s="49" t="s">
        <v>6</v>
      </c>
      <c r="C11" s="10"/>
      <c r="D11" s="196">
        <v>812</v>
      </c>
      <c r="E11" s="68">
        <v>1012</v>
      </c>
      <c r="F11" s="68">
        <v>971</v>
      </c>
      <c r="G11" s="68">
        <v>836</v>
      </c>
      <c r="H11" s="59">
        <v>912</v>
      </c>
      <c r="I11" s="68">
        <v>9.090909090909083</v>
      </c>
      <c r="J11" s="68">
        <v>12.315270935960587</v>
      </c>
      <c r="L11" s="58">
        <v>3371</v>
      </c>
      <c r="M11" s="59">
        <v>3731</v>
      </c>
      <c r="N11" s="68">
        <v>10.679323642835946</v>
      </c>
      <c r="P11" s="330"/>
      <c r="Q11" s="330"/>
      <c r="R11" s="328"/>
    </row>
    <row r="12" spans="3:17" ht="14.25">
      <c r="C12" s="10"/>
      <c r="E12" s="331"/>
      <c r="F12" s="331"/>
      <c r="G12" s="331"/>
      <c r="I12" s="68"/>
      <c r="J12" s="68"/>
      <c r="K12" s="294"/>
      <c r="L12" s="184"/>
      <c r="M12" s="175"/>
      <c r="N12" s="715"/>
      <c r="Q12" s="267"/>
    </row>
    <row r="13" spans="1:17" s="13" customFormat="1" ht="14.25" customHeight="1">
      <c r="A13" s="43" t="s">
        <v>341</v>
      </c>
      <c r="B13" s="14"/>
      <c r="D13" s="7"/>
      <c r="E13" s="338"/>
      <c r="F13" s="338"/>
      <c r="G13" s="338"/>
      <c r="H13" s="177"/>
      <c r="I13" s="716"/>
      <c r="J13" s="715"/>
      <c r="K13" s="294"/>
      <c r="L13" s="184"/>
      <c r="M13" s="177"/>
      <c r="N13" s="716"/>
      <c r="Q13" s="292"/>
    </row>
    <row r="14" spans="2:19" ht="14.25">
      <c r="B14" s="48" t="s">
        <v>231</v>
      </c>
      <c r="C14" s="10"/>
      <c r="D14" s="58">
        <v>263125</v>
      </c>
      <c r="E14" s="68">
        <v>266172</v>
      </c>
      <c r="F14" s="68">
        <v>270048</v>
      </c>
      <c r="G14" s="68">
        <v>273860</v>
      </c>
      <c r="H14" s="59">
        <v>278336</v>
      </c>
      <c r="I14" s="68">
        <v>1.6344117432264715</v>
      </c>
      <c r="J14" s="68">
        <v>5.7809026128265995</v>
      </c>
      <c r="L14" s="58">
        <v>263125</v>
      </c>
      <c r="M14" s="59">
        <v>278336</v>
      </c>
      <c r="N14" s="68">
        <v>5.7809026128265995</v>
      </c>
      <c r="O14" s="291"/>
      <c r="P14" s="368"/>
      <c r="Q14" s="368">
        <v>1.634411743226466</v>
      </c>
      <c r="R14" s="368">
        <v>7.030489938589442</v>
      </c>
      <c r="S14" s="368"/>
    </row>
    <row r="15" spans="2:19" ht="14.25">
      <c r="B15" s="48" t="s">
        <v>8</v>
      </c>
      <c r="C15" s="10"/>
      <c r="D15" s="58">
        <v>191287</v>
      </c>
      <c r="E15" s="68">
        <v>189741</v>
      </c>
      <c r="F15" s="68">
        <v>185595</v>
      </c>
      <c r="G15" s="68">
        <v>192518</v>
      </c>
      <c r="H15" s="59">
        <v>195114</v>
      </c>
      <c r="I15" s="68">
        <v>1.3484453401759744</v>
      </c>
      <c r="J15" s="68">
        <v>2.000658696095403</v>
      </c>
      <c r="L15" s="58">
        <v>191287</v>
      </c>
      <c r="M15" s="59">
        <v>195114</v>
      </c>
      <c r="N15" s="68">
        <v>2.000658696095403</v>
      </c>
      <c r="O15" s="291"/>
      <c r="P15" s="368"/>
      <c r="Q15" s="368">
        <v>1.3484453401759835</v>
      </c>
      <c r="R15" s="368">
        <v>2.9978620635046322</v>
      </c>
      <c r="S15" s="368"/>
    </row>
    <row r="16" spans="2:19" ht="14.25">
      <c r="B16" s="48" t="s">
        <v>45</v>
      </c>
      <c r="C16" s="10"/>
      <c r="D16" s="58">
        <v>6</v>
      </c>
      <c r="E16" s="68">
        <v>4</v>
      </c>
      <c r="F16" s="68">
        <v>2</v>
      </c>
      <c r="G16" s="68">
        <v>11</v>
      </c>
      <c r="H16" s="59">
        <v>12</v>
      </c>
      <c r="I16" s="68">
        <v>9.090909090909083</v>
      </c>
      <c r="J16" s="68">
        <v>100</v>
      </c>
      <c r="L16" s="58">
        <v>17</v>
      </c>
      <c r="M16" s="59">
        <v>29</v>
      </c>
      <c r="N16" s="68">
        <v>70.58823529411764</v>
      </c>
      <c r="O16" s="599"/>
      <c r="P16" s="368"/>
      <c r="Q16" s="368">
        <v>9.090909090909092</v>
      </c>
      <c r="R16" s="368">
        <v>140</v>
      </c>
      <c r="S16" s="368"/>
    </row>
    <row r="17" spans="2:19" ht="14.25">
      <c r="B17" s="48" t="s">
        <v>46</v>
      </c>
      <c r="C17" s="10"/>
      <c r="D17" s="58">
        <v>3</v>
      </c>
      <c r="E17" s="68">
        <v>3</v>
      </c>
      <c r="F17" s="68">
        <v>2</v>
      </c>
      <c r="G17" s="68">
        <v>3</v>
      </c>
      <c r="H17" s="59">
        <v>3</v>
      </c>
      <c r="I17" s="68">
        <v>0</v>
      </c>
      <c r="J17" s="68">
        <v>0</v>
      </c>
      <c r="L17" s="58">
        <v>11</v>
      </c>
      <c r="M17" s="59">
        <v>11</v>
      </c>
      <c r="N17" s="68">
        <v>0</v>
      </c>
      <c r="O17" s="599"/>
      <c r="P17" s="368"/>
      <c r="Q17" s="368">
        <v>0</v>
      </c>
      <c r="R17" s="368">
        <v>0</v>
      </c>
      <c r="S17" s="368"/>
    </row>
    <row r="18" spans="3:19" ht="14.25">
      <c r="C18" s="10"/>
      <c r="E18" s="68"/>
      <c r="F18" s="68"/>
      <c r="G18" s="68"/>
      <c r="I18" s="68"/>
      <c r="J18" s="68"/>
      <c r="Q18" s="368"/>
      <c r="R18" s="368"/>
      <c r="S18" s="368"/>
    </row>
    <row r="19" spans="13:14" ht="14.25">
      <c r="M19" s="194"/>
      <c r="N19" s="235"/>
    </row>
    <row r="20" spans="5:13" ht="14.25">
      <c r="E20" s="184"/>
      <c r="F20" s="184"/>
      <c r="G20" s="184"/>
      <c r="H20" s="175"/>
      <c r="M20" s="175"/>
    </row>
    <row r="21" spans="5:13" ht="14.25">
      <c r="E21" s="184"/>
      <c r="F21" s="184"/>
      <c r="G21" s="184"/>
      <c r="H21" s="175"/>
      <c r="M21" s="175"/>
    </row>
    <row r="22" spans="4:13" ht="14.25">
      <c r="D22" s="152"/>
      <c r="E22" s="184"/>
      <c r="F22" s="184"/>
      <c r="G22" s="184"/>
      <c r="H22" s="175"/>
      <c r="M22" s="175"/>
    </row>
    <row r="23" spans="4:13" ht="14.25">
      <c r="D23" s="152"/>
      <c r="E23" s="184"/>
      <c r="F23" s="184"/>
      <c r="G23" s="184"/>
      <c r="H23" s="175"/>
      <c r="M23" s="175"/>
    </row>
    <row r="24" spans="4:13" ht="14.25">
      <c r="D24" s="152"/>
      <c r="E24" s="184"/>
      <c r="F24" s="184"/>
      <c r="G24" s="184"/>
      <c r="H24" s="175"/>
      <c r="M24" s="175"/>
    </row>
    <row r="25" spans="4:13" ht="14.25">
      <c r="D25" s="152"/>
      <c r="E25" s="184"/>
      <c r="F25" s="184"/>
      <c r="G25" s="184"/>
      <c r="H25" s="175"/>
      <c r="M25" s="175"/>
    </row>
    <row r="26" spans="5:13" ht="14.25">
      <c r="E26" s="184"/>
      <c r="F26" s="184"/>
      <c r="G26" s="184"/>
      <c r="H26" s="175"/>
      <c r="M26" s="175"/>
    </row>
    <row r="27" spans="5:13" ht="14.25">
      <c r="E27" s="184"/>
      <c r="F27" s="184"/>
      <c r="G27" s="184"/>
      <c r="H27" s="175"/>
      <c r="M27" s="175"/>
    </row>
    <row r="28" spans="5:13" ht="14.25">
      <c r="E28" s="184"/>
      <c r="F28" s="184"/>
      <c r="G28" s="184"/>
      <c r="H28" s="175"/>
      <c r="M28" s="175"/>
    </row>
    <row r="29" spans="2:13" ht="14.25">
      <c r="B29" s="165"/>
      <c r="E29" s="184"/>
      <c r="F29" s="184"/>
      <c r="G29" s="184"/>
      <c r="H29" s="175"/>
      <c r="M29" s="175"/>
    </row>
    <row r="30" spans="2:13" ht="14.25">
      <c r="B30" s="165"/>
      <c r="E30" s="184"/>
      <c r="F30" s="184"/>
      <c r="G30" s="184"/>
      <c r="H30" s="175"/>
      <c r="M30" s="175"/>
    </row>
    <row r="31" spans="5:13" ht="14.25">
      <c r="E31" s="184"/>
      <c r="F31" s="184"/>
      <c r="G31" s="184"/>
      <c r="H31" s="175"/>
      <c r="M31" s="175"/>
    </row>
    <row r="32" spans="5:13" ht="14.25">
      <c r="E32" s="184"/>
      <c r="F32" s="184"/>
      <c r="G32" s="184"/>
      <c r="H32" s="175"/>
      <c r="M32" s="175"/>
    </row>
    <row r="33" spans="5:13" ht="14.25"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184"/>
      <c r="F136" s="184"/>
      <c r="G136" s="184"/>
      <c r="H136" s="175"/>
      <c r="M136" s="175"/>
    </row>
    <row r="137" spans="5:13" ht="14.25">
      <c r="E137" s="184"/>
      <c r="F137" s="184"/>
      <c r="G137" s="184"/>
      <c r="H137" s="175"/>
      <c r="M137" s="175"/>
    </row>
    <row r="138" spans="5:13" ht="14.25">
      <c r="E138" s="184"/>
      <c r="F138" s="184"/>
      <c r="G138" s="184"/>
      <c r="H138" s="175"/>
      <c r="M138" s="175"/>
    </row>
    <row r="139" spans="5:13" ht="14.25">
      <c r="E139" s="184"/>
      <c r="F139" s="184"/>
      <c r="G139" s="184"/>
      <c r="H139" s="175"/>
      <c r="M139" s="175"/>
    </row>
    <row r="140" spans="5:13" ht="14.25">
      <c r="E140" s="184"/>
      <c r="F140" s="184"/>
      <c r="G140" s="184"/>
      <c r="H140" s="175"/>
      <c r="M140" s="175"/>
    </row>
    <row r="141" spans="5:13" ht="14.25">
      <c r="E141" s="184"/>
      <c r="F141" s="184"/>
      <c r="G141" s="184"/>
      <c r="H141" s="175"/>
      <c r="M141" s="175"/>
    </row>
    <row r="142" spans="5:13" ht="14.25">
      <c r="E142" s="532"/>
      <c r="F142" s="532"/>
      <c r="G142" s="532"/>
      <c r="H142" s="183"/>
      <c r="M142" s="183"/>
    </row>
    <row r="143" spans="5:13" ht="14.25">
      <c r="E143" s="532"/>
      <c r="F143" s="532"/>
      <c r="G143" s="532"/>
      <c r="H143" s="183"/>
      <c r="M143" s="183"/>
    </row>
    <row r="144" spans="5:13" ht="14.25">
      <c r="E144" s="532"/>
      <c r="F144" s="532"/>
      <c r="G144" s="532"/>
      <c r="H144" s="183"/>
      <c r="M144" s="183"/>
    </row>
    <row r="145" spans="5:13" ht="14.25">
      <c r="E145" s="532"/>
      <c r="F145" s="532"/>
      <c r="G145" s="532"/>
      <c r="H145" s="183"/>
      <c r="M145" s="183"/>
    </row>
    <row r="146" spans="5:13" ht="14.25">
      <c r="E146" s="532"/>
      <c r="F146" s="532"/>
      <c r="G146" s="532"/>
      <c r="H146" s="183"/>
      <c r="M146" s="183"/>
    </row>
    <row r="147" spans="5:13" ht="14.25">
      <c r="E147" s="532"/>
      <c r="F147" s="532"/>
      <c r="G147" s="532"/>
      <c r="H147" s="183"/>
      <c r="M147" s="183"/>
    </row>
    <row r="148" spans="5:13" ht="14.25">
      <c r="E148" s="532"/>
      <c r="F148" s="532"/>
      <c r="G148" s="532"/>
      <c r="H148" s="183"/>
      <c r="M148" s="183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8"/>
  <sheetViews>
    <sheetView zoomScale="80" zoomScaleNormal="80" zoomScaleSheetLayoutView="85" zoomScalePageLayoutView="0" workbookViewId="0" topLeftCell="A1">
      <selection activeCell="I10" sqref="I10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3.00390625" style="1" customWidth="1"/>
    <col min="4" max="7" width="10.421875" style="58" customWidth="1"/>
    <col min="8" max="8" width="10.421875" style="59" customWidth="1"/>
    <col min="9" max="9" width="8.7109375" style="68" bestFit="1" customWidth="1"/>
    <col min="10" max="10" width="9.421875" style="68" customWidth="1"/>
    <col min="11" max="11" width="8.7109375" style="58" customWidth="1"/>
    <col min="12" max="12" width="12.421875" style="58" customWidth="1"/>
    <col min="13" max="13" width="10.421875" style="59" customWidth="1"/>
    <col min="14" max="14" width="9.7109375" style="68" customWidth="1"/>
    <col min="15" max="17" width="9.28125" style="10" customWidth="1"/>
    <col min="18" max="16384" width="9.28125" style="10" customWidth="1"/>
  </cols>
  <sheetData>
    <row r="1" spans="1:14" s="23" customFormat="1" ht="20.25">
      <c r="A1" s="22" t="s">
        <v>296</v>
      </c>
      <c r="D1" s="60"/>
      <c r="E1" s="60"/>
      <c r="F1" s="60"/>
      <c r="G1" s="60"/>
      <c r="H1" s="60"/>
      <c r="I1" s="590"/>
      <c r="J1" s="590"/>
      <c r="K1" s="60"/>
      <c r="L1" s="60"/>
      <c r="M1" s="60"/>
      <c r="N1" s="590"/>
    </row>
    <row r="2" spans="1:14" s="25" customFormat="1" ht="53.25" customHeight="1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6" customHeight="1">
      <c r="A3" s="43"/>
      <c r="B3" s="14"/>
      <c r="D3" s="151"/>
      <c r="E3" s="533"/>
      <c r="F3" s="533"/>
      <c r="G3" s="533"/>
      <c r="H3" s="177"/>
      <c r="I3" s="716"/>
      <c r="J3" s="716"/>
      <c r="K3" s="7"/>
      <c r="L3" s="533"/>
      <c r="M3" s="177"/>
      <c r="N3" s="716"/>
    </row>
    <row r="4" spans="1:14" s="13" customFormat="1" ht="14.25" customHeight="1">
      <c r="A4" s="43" t="s">
        <v>331</v>
      </c>
      <c r="B4" s="14"/>
      <c r="D4" s="7"/>
      <c r="E4" s="7"/>
      <c r="F4" s="7"/>
      <c r="G4" s="7"/>
      <c r="H4" s="177"/>
      <c r="I4" s="716"/>
      <c r="J4" s="716"/>
      <c r="K4" s="7"/>
      <c r="L4" s="533"/>
      <c r="M4" s="177"/>
      <c r="N4" s="716"/>
    </row>
    <row r="5" spans="2:17" ht="14.25">
      <c r="B5" s="48" t="s">
        <v>2</v>
      </c>
      <c r="C5" s="10"/>
      <c r="D5" s="58">
        <v>42</v>
      </c>
      <c r="E5" s="58">
        <v>12</v>
      </c>
      <c r="F5" s="58">
        <v>16</v>
      </c>
      <c r="G5" s="58">
        <v>43</v>
      </c>
      <c r="H5" s="59">
        <v>67</v>
      </c>
      <c r="I5" s="68">
        <v>55.81395348837211</v>
      </c>
      <c r="J5" s="68">
        <v>59.52380952380953</v>
      </c>
      <c r="L5" s="58">
        <v>319</v>
      </c>
      <c r="M5" s="59">
        <v>138</v>
      </c>
      <c r="N5" s="68">
        <v>-56.739811912225704</v>
      </c>
      <c r="O5" s="330"/>
      <c r="P5" s="330"/>
      <c r="Q5" s="328"/>
    </row>
    <row r="6" spans="2:17" ht="14.25">
      <c r="B6" s="628" t="s">
        <v>136</v>
      </c>
      <c r="C6" s="596"/>
      <c r="D6" s="161">
        <v>0</v>
      </c>
      <c r="E6" s="161">
        <v>0</v>
      </c>
      <c r="F6" s="161">
        <v>0</v>
      </c>
      <c r="G6" s="161">
        <v>0</v>
      </c>
      <c r="H6" s="938">
        <v>0</v>
      </c>
      <c r="I6" s="68">
        <v>0</v>
      </c>
      <c r="J6" s="68">
        <v>0</v>
      </c>
      <c r="L6" s="161">
        <v>0</v>
      </c>
      <c r="M6" s="938">
        <v>0</v>
      </c>
      <c r="N6" s="68">
        <v>0</v>
      </c>
      <c r="O6" s="330"/>
      <c r="P6" s="330"/>
      <c r="Q6" s="328"/>
    </row>
    <row r="7" spans="2:17" ht="14.25">
      <c r="B7" s="628" t="s">
        <v>176</v>
      </c>
      <c r="C7" s="596"/>
      <c r="D7" s="58">
        <v>50</v>
      </c>
      <c r="E7" s="58">
        <v>281</v>
      </c>
      <c r="F7" s="58">
        <v>186</v>
      </c>
      <c r="G7" s="58">
        <v>247</v>
      </c>
      <c r="H7" s="59">
        <v>80</v>
      </c>
      <c r="I7" s="68">
        <v>-67.61133603238866</v>
      </c>
      <c r="J7" s="68">
        <v>60.00000000000001</v>
      </c>
      <c r="L7" s="58">
        <v>353</v>
      </c>
      <c r="M7" s="59">
        <v>794</v>
      </c>
      <c r="N7" s="68" t="s">
        <v>452</v>
      </c>
      <c r="O7" s="330"/>
      <c r="P7" s="330"/>
      <c r="Q7" s="328"/>
    </row>
    <row r="8" spans="2:17" ht="14.25">
      <c r="B8" s="48" t="s">
        <v>3</v>
      </c>
      <c r="C8" s="10"/>
      <c r="D8" s="58">
        <v>92</v>
      </c>
      <c r="E8" s="58">
        <v>293</v>
      </c>
      <c r="F8" s="58">
        <v>202</v>
      </c>
      <c r="G8" s="58">
        <v>290</v>
      </c>
      <c r="H8" s="59">
        <v>147</v>
      </c>
      <c r="I8" s="68">
        <v>-49.310344827586206</v>
      </c>
      <c r="J8" s="68">
        <v>59.78260869565217</v>
      </c>
      <c r="L8" s="58">
        <v>672</v>
      </c>
      <c r="M8" s="59">
        <v>932</v>
      </c>
      <c r="N8" s="68">
        <v>38.69047619047619</v>
      </c>
      <c r="O8" s="330"/>
      <c r="P8" s="330"/>
      <c r="Q8" s="328"/>
    </row>
    <row r="9" spans="2:17" ht="14.25">
      <c r="B9" s="48" t="s">
        <v>0</v>
      </c>
      <c r="C9" s="10"/>
      <c r="D9" s="58">
        <v>150</v>
      </c>
      <c r="E9" s="58">
        <v>143</v>
      </c>
      <c r="F9" s="58">
        <v>155</v>
      </c>
      <c r="G9" s="58">
        <v>155</v>
      </c>
      <c r="H9" s="59">
        <v>161</v>
      </c>
      <c r="I9" s="68">
        <v>3.8709677419354938</v>
      </c>
      <c r="J9" s="68">
        <v>7.333333333333325</v>
      </c>
      <c r="L9" s="58">
        <v>602</v>
      </c>
      <c r="M9" s="59">
        <v>614</v>
      </c>
      <c r="N9" s="68">
        <v>1.9933554817275656</v>
      </c>
      <c r="O9" s="330"/>
      <c r="P9" s="330"/>
      <c r="Q9" s="328"/>
    </row>
    <row r="10" spans="2:17" ht="14.25">
      <c r="B10" s="48" t="s">
        <v>5</v>
      </c>
      <c r="C10" s="10"/>
      <c r="D10" s="68">
        <v>-4</v>
      </c>
      <c r="E10" s="68">
        <v>-2</v>
      </c>
      <c r="F10" s="68">
        <v>-1</v>
      </c>
      <c r="G10" s="68">
        <v>1</v>
      </c>
      <c r="H10" s="597">
        <v>-3</v>
      </c>
      <c r="I10" s="68" t="s">
        <v>318</v>
      </c>
      <c r="J10" s="68">
        <v>25</v>
      </c>
      <c r="K10" s="161"/>
      <c r="L10" s="68">
        <v>-20</v>
      </c>
      <c r="M10" s="597">
        <v>-5</v>
      </c>
      <c r="N10" s="68">
        <v>75</v>
      </c>
      <c r="O10" s="330"/>
      <c r="P10" s="330"/>
      <c r="Q10" s="328"/>
    </row>
    <row r="11" spans="2:17" ht="14.25">
      <c r="B11" s="49" t="s">
        <v>6</v>
      </c>
      <c r="C11" s="10"/>
      <c r="D11" s="68">
        <v>-54</v>
      </c>
      <c r="E11" s="68">
        <v>152</v>
      </c>
      <c r="F11" s="58">
        <v>48</v>
      </c>
      <c r="G11" s="279">
        <v>134</v>
      </c>
      <c r="H11" s="968">
        <v>-11</v>
      </c>
      <c r="I11" s="68" t="s">
        <v>318</v>
      </c>
      <c r="J11" s="68">
        <v>79.62962962962963</v>
      </c>
      <c r="L11" s="58">
        <v>90</v>
      </c>
      <c r="M11" s="59">
        <v>323</v>
      </c>
      <c r="N11" s="68" t="s">
        <v>452</v>
      </c>
      <c r="O11" s="330"/>
      <c r="P11" s="330"/>
      <c r="Q11" s="328"/>
    </row>
    <row r="12" spans="3:16" ht="14.25">
      <c r="C12" s="10"/>
      <c r="H12" s="175"/>
      <c r="I12" s="715"/>
      <c r="J12" s="715"/>
      <c r="L12" s="184"/>
      <c r="M12" s="175"/>
      <c r="N12" s="715"/>
      <c r="P12" s="267"/>
    </row>
    <row r="13" spans="1:16" s="13" customFormat="1" ht="14.25" customHeight="1">
      <c r="A13" s="43" t="s">
        <v>341</v>
      </c>
      <c r="B13" s="14"/>
      <c r="D13" s="7"/>
      <c r="E13" s="253"/>
      <c r="F13" s="253"/>
      <c r="G13" s="253"/>
      <c r="H13" s="177"/>
      <c r="I13" s="716"/>
      <c r="J13" s="715"/>
      <c r="K13" s="294"/>
      <c r="L13" s="184"/>
      <c r="M13" s="177"/>
      <c r="N13" s="716"/>
      <c r="P13" s="292"/>
    </row>
    <row r="14" spans="2:19" ht="14.25">
      <c r="B14" s="48" t="s">
        <v>231</v>
      </c>
      <c r="C14" s="10"/>
      <c r="D14" s="58">
        <v>108646</v>
      </c>
      <c r="E14" s="58">
        <v>110779</v>
      </c>
      <c r="F14" s="58">
        <v>113753</v>
      </c>
      <c r="G14" s="58">
        <v>111458</v>
      </c>
      <c r="H14" s="59">
        <v>105538</v>
      </c>
      <c r="I14" s="68">
        <v>-5.311417753772718</v>
      </c>
      <c r="J14" s="68">
        <v>-2.8606667525725715</v>
      </c>
      <c r="L14" s="58">
        <v>108646</v>
      </c>
      <c r="M14" s="59">
        <v>105538</v>
      </c>
      <c r="N14" s="68">
        <v>-2.8606667525725715</v>
      </c>
      <c r="O14" s="368"/>
      <c r="P14" s="368"/>
      <c r="Q14" s="368"/>
      <c r="R14" s="368"/>
      <c r="S14" s="368"/>
    </row>
    <row r="15" spans="2:19" ht="14.25">
      <c r="B15" s="48" t="s">
        <v>8</v>
      </c>
      <c r="C15" s="10"/>
      <c r="D15" s="58">
        <v>47641</v>
      </c>
      <c r="E15" s="58">
        <v>51635</v>
      </c>
      <c r="F15" s="58">
        <v>54470</v>
      </c>
      <c r="G15" s="58">
        <v>55662</v>
      </c>
      <c r="H15" s="59">
        <v>50815</v>
      </c>
      <c r="I15" s="68">
        <v>-8.707915633645936</v>
      </c>
      <c r="J15" s="68">
        <v>6.662328666484751</v>
      </c>
      <c r="L15" s="58">
        <v>47641</v>
      </c>
      <c r="M15" s="59">
        <v>50815</v>
      </c>
      <c r="N15" s="68">
        <v>6.662328666484751</v>
      </c>
      <c r="O15" s="368"/>
      <c r="P15" s="368"/>
      <c r="Q15" s="368"/>
      <c r="R15" s="368"/>
      <c r="S15" s="368"/>
    </row>
    <row r="16" spans="2:19" ht="14.25">
      <c r="B16" s="48" t="s">
        <v>45</v>
      </c>
      <c r="C16" s="10"/>
      <c r="D16" s="58">
        <v>2</v>
      </c>
      <c r="E16" s="58">
        <v>2</v>
      </c>
      <c r="F16" s="58">
        <v>3</v>
      </c>
      <c r="G16" s="58">
        <v>4</v>
      </c>
      <c r="H16" s="59">
        <v>5</v>
      </c>
      <c r="I16" s="68">
        <v>25</v>
      </c>
      <c r="J16" s="68" t="s">
        <v>452</v>
      </c>
      <c r="L16" s="58">
        <v>9</v>
      </c>
      <c r="M16" s="59">
        <v>14</v>
      </c>
      <c r="N16" s="68">
        <v>55.55555555555556</v>
      </c>
      <c r="O16" s="368"/>
      <c r="P16" s="368"/>
      <c r="Q16" s="368"/>
      <c r="R16" s="368"/>
      <c r="S16" s="368"/>
    </row>
    <row r="17" spans="2:19" ht="14.25">
      <c r="B17" s="48" t="s">
        <v>46</v>
      </c>
      <c r="C17" s="10"/>
      <c r="D17" s="58">
        <v>1</v>
      </c>
      <c r="E17" s="58">
        <v>1</v>
      </c>
      <c r="F17" s="58">
        <v>1</v>
      </c>
      <c r="G17" s="58">
        <v>1</v>
      </c>
      <c r="H17" s="59">
        <v>1</v>
      </c>
      <c r="I17" s="68">
        <v>0</v>
      </c>
      <c r="J17" s="68">
        <v>0</v>
      </c>
      <c r="K17" s="161"/>
      <c r="L17" s="68">
        <v>4</v>
      </c>
      <c r="M17" s="59">
        <v>4</v>
      </c>
      <c r="N17" s="68">
        <v>0</v>
      </c>
      <c r="O17" s="368"/>
      <c r="P17" s="368"/>
      <c r="Q17" s="368"/>
      <c r="R17" s="368"/>
      <c r="S17" s="368"/>
    </row>
    <row r="18" spans="3:19" ht="14.25">
      <c r="C18" s="10"/>
      <c r="O18" s="330"/>
      <c r="P18" s="330"/>
      <c r="Q18" s="368"/>
      <c r="R18" s="368"/>
      <c r="S18" s="368"/>
    </row>
    <row r="19" ht="14.25">
      <c r="D19" s="152"/>
    </row>
    <row r="20" spans="2:4" ht="14.25">
      <c r="B20" s="656" t="s">
        <v>398</v>
      </c>
      <c r="C20" s="656" t="s">
        <v>317</v>
      </c>
      <c r="D20" s="152"/>
    </row>
    <row r="21" ht="14.25">
      <c r="D21" s="152"/>
    </row>
    <row r="22" ht="14.25">
      <c r="D22" s="152"/>
    </row>
    <row r="23" spans="4:13" ht="14.25">
      <c r="D23" s="152"/>
      <c r="E23" s="184"/>
      <c r="F23" s="184"/>
      <c r="G23" s="184"/>
      <c r="H23" s="175"/>
      <c r="M23" s="175"/>
    </row>
    <row r="24" spans="4:13" ht="14.25">
      <c r="D24" s="152"/>
      <c r="E24" s="184"/>
      <c r="F24" s="184"/>
      <c r="G24" s="184"/>
      <c r="H24" s="175"/>
      <c r="M24" s="175"/>
    </row>
    <row r="25" spans="4:13" ht="14.25">
      <c r="D25" s="152"/>
      <c r="E25" s="184"/>
      <c r="F25" s="184"/>
      <c r="G25" s="184"/>
      <c r="H25" s="175"/>
      <c r="M25" s="175"/>
    </row>
    <row r="26" spans="4:13" ht="14.25">
      <c r="D26" s="152"/>
      <c r="E26" s="184"/>
      <c r="F26" s="184"/>
      <c r="G26" s="184"/>
      <c r="H26" s="175"/>
      <c r="M26" s="175"/>
    </row>
    <row r="27" spans="5:13" ht="14.25">
      <c r="E27" s="184"/>
      <c r="F27" s="184"/>
      <c r="G27" s="184"/>
      <c r="H27" s="175"/>
      <c r="M27" s="175"/>
    </row>
    <row r="28" spans="5:13" ht="14.25">
      <c r="E28" s="184"/>
      <c r="F28" s="184"/>
      <c r="G28" s="184"/>
      <c r="H28" s="175"/>
      <c r="M28" s="175"/>
    </row>
    <row r="29" spans="5:13" ht="14.25">
      <c r="E29" s="184"/>
      <c r="F29" s="184"/>
      <c r="G29" s="184"/>
      <c r="H29" s="175"/>
      <c r="M29" s="175"/>
    </row>
    <row r="30" spans="5:13" ht="14.25">
      <c r="E30" s="184"/>
      <c r="F30" s="184"/>
      <c r="G30" s="184"/>
      <c r="H30" s="175"/>
      <c r="M30" s="175"/>
    </row>
    <row r="31" spans="5:13" ht="14.25">
      <c r="E31" s="184"/>
      <c r="F31" s="184"/>
      <c r="G31" s="184"/>
      <c r="H31" s="175"/>
      <c r="M31" s="175"/>
    </row>
    <row r="32" spans="5:13" ht="14.25">
      <c r="E32" s="184"/>
      <c r="F32" s="184"/>
      <c r="G32" s="184"/>
      <c r="H32" s="175"/>
      <c r="M32" s="175"/>
    </row>
    <row r="33" spans="5:13" ht="14.25"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184"/>
      <c r="F136" s="184"/>
      <c r="G136" s="184"/>
      <c r="H136" s="175"/>
      <c r="M136" s="175"/>
    </row>
    <row r="137" spans="5:13" ht="14.25">
      <c r="E137" s="184"/>
      <c r="F137" s="184"/>
      <c r="G137" s="184"/>
      <c r="H137" s="175"/>
      <c r="M137" s="175"/>
    </row>
    <row r="138" spans="5:13" ht="14.25">
      <c r="E138" s="184"/>
      <c r="F138" s="184"/>
      <c r="G138" s="184"/>
      <c r="H138" s="175"/>
      <c r="M138" s="175"/>
    </row>
    <row r="139" spans="5:13" ht="14.25">
      <c r="E139" s="184"/>
      <c r="F139" s="184"/>
      <c r="G139" s="184"/>
      <c r="H139" s="175"/>
      <c r="M139" s="175"/>
    </row>
    <row r="140" spans="5:13" ht="14.25">
      <c r="E140" s="184"/>
      <c r="F140" s="184"/>
      <c r="G140" s="184"/>
      <c r="H140" s="175"/>
      <c r="M140" s="175"/>
    </row>
    <row r="141" spans="5:13" ht="14.25">
      <c r="E141" s="184"/>
      <c r="F141" s="184"/>
      <c r="G141" s="184"/>
      <c r="H141" s="175"/>
      <c r="M141" s="175"/>
    </row>
    <row r="142" spans="5:13" ht="14.25">
      <c r="E142" s="532"/>
      <c r="F142" s="532"/>
      <c r="G142" s="532"/>
      <c r="H142" s="183"/>
      <c r="M142" s="183"/>
    </row>
    <row r="143" spans="5:13" ht="14.25">
      <c r="E143" s="532"/>
      <c r="F143" s="532"/>
      <c r="G143" s="532"/>
      <c r="H143" s="183"/>
      <c r="M143" s="183"/>
    </row>
    <row r="144" spans="5:13" ht="14.25">
      <c r="E144" s="532"/>
      <c r="F144" s="532"/>
      <c r="G144" s="532"/>
      <c r="H144" s="183"/>
      <c r="M144" s="183"/>
    </row>
    <row r="145" spans="5:13" ht="14.25">
      <c r="E145" s="532"/>
      <c r="F145" s="532"/>
      <c r="G145" s="532"/>
      <c r="H145" s="183"/>
      <c r="M145" s="183"/>
    </row>
    <row r="146" spans="5:13" ht="14.25">
      <c r="E146" s="532"/>
      <c r="F146" s="532"/>
      <c r="G146" s="532"/>
      <c r="H146" s="183"/>
      <c r="M146" s="183"/>
    </row>
    <row r="147" spans="5:13" ht="14.25">
      <c r="E147" s="532"/>
      <c r="F147" s="532"/>
      <c r="G147" s="532"/>
      <c r="H147" s="183"/>
      <c r="M147" s="183"/>
    </row>
    <row r="148" spans="5:13" ht="14.25">
      <c r="E148" s="532"/>
      <c r="F148" s="532"/>
      <c r="G148" s="532"/>
      <c r="H148" s="183"/>
      <c r="M148" s="183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51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W26" sqref="W26"/>
    </sheetView>
  </sheetViews>
  <sheetFormatPr defaultColWidth="9.28125" defaultRowHeight="12.75"/>
  <cols>
    <col min="1" max="1" width="2.421875" style="374" customWidth="1"/>
    <col min="2" max="2" width="38.421875" style="407" customWidth="1"/>
    <col min="3" max="3" width="1.421875" style="407" customWidth="1"/>
    <col min="4" max="7" width="9.57421875" style="377" customWidth="1"/>
    <col min="8" max="8" width="9.57421875" style="378" customWidth="1"/>
    <col min="9" max="10" width="9.57421875" style="377" customWidth="1"/>
    <col min="11" max="11" width="5.57421875" style="377" customWidth="1"/>
    <col min="12" max="12" width="9.57421875" style="377" customWidth="1"/>
    <col min="13" max="13" width="9.57421875" style="378" customWidth="1"/>
    <col min="14" max="14" width="9.57421875" style="377" customWidth="1"/>
    <col min="15" max="17" width="9.28125" style="374" customWidth="1"/>
    <col min="18" max="16384" width="9.28125" style="374" customWidth="1"/>
  </cols>
  <sheetData>
    <row r="1" spans="1:14" s="370" customFormat="1" ht="20.25">
      <c r="A1" s="369" t="s">
        <v>35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s="373" customFormat="1" ht="50.25" customHeight="1">
      <c r="A2" s="985" t="s">
        <v>52</v>
      </c>
      <c r="B2" s="985"/>
      <c r="C2" s="985"/>
      <c r="D2" s="372" t="s">
        <v>385</v>
      </c>
      <c r="E2" s="372" t="s">
        <v>387</v>
      </c>
      <c r="F2" s="372" t="s">
        <v>409</v>
      </c>
      <c r="G2" s="135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2:3" ht="6.75" customHeight="1">
      <c r="B3" s="375"/>
      <c r="C3" s="376"/>
    </row>
    <row r="4" spans="1:14" ht="15">
      <c r="A4" s="380" t="s">
        <v>273</v>
      </c>
      <c r="B4" s="374"/>
      <c r="C4" s="374"/>
      <c r="H4" s="194"/>
      <c r="N4" s="381"/>
    </row>
    <row r="5" spans="2:19" s="382" customFormat="1" ht="14.25">
      <c r="B5" s="383" t="s">
        <v>2</v>
      </c>
      <c r="C5" s="376"/>
      <c r="D5" s="379">
        <v>2330</v>
      </c>
      <c r="E5" s="379">
        <v>2310</v>
      </c>
      <c r="F5" s="379">
        <v>2429</v>
      </c>
      <c r="G5" s="379">
        <v>2460</v>
      </c>
      <c r="H5" s="597">
        <v>2426</v>
      </c>
      <c r="I5" s="68">
        <v>-1.382113821138209</v>
      </c>
      <c r="J5" s="68">
        <v>4.12017167381975</v>
      </c>
      <c r="K5" s="68"/>
      <c r="L5" s="68">
        <v>8955</v>
      </c>
      <c r="M5" s="597">
        <v>9625</v>
      </c>
      <c r="N5" s="58">
        <v>7.48185371300949</v>
      </c>
      <c r="P5" s="374"/>
      <c r="Q5" s="377"/>
      <c r="R5" s="377"/>
      <c r="S5" s="377"/>
    </row>
    <row r="6" spans="2:19" s="382" customFormat="1" ht="14.25">
      <c r="B6" s="383" t="s">
        <v>136</v>
      </c>
      <c r="C6" s="376"/>
      <c r="D6" s="379">
        <v>635</v>
      </c>
      <c r="E6" s="379">
        <v>730</v>
      </c>
      <c r="F6" s="379">
        <v>767</v>
      </c>
      <c r="G6" s="379">
        <v>814</v>
      </c>
      <c r="H6" s="597">
        <v>741</v>
      </c>
      <c r="I6" s="68">
        <v>-8.968058968058967</v>
      </c>
      <c r="J6" s="68">
        <v>16.69291338582677</v>
      </c>
      <c r="K6" s="279"/>
      <c r="L6" s="68">
        <v>2780</v>
      </c>
      <c r="M6" s="597">
        <v>3052</v>
      </c>
      <c r="N6" s="58">
        <v>9.784172661870505</v>
      </c>
      <c r="P6" s="374"/>
      <c r="Q6" s="377"/>
      <c r="R6" s="377"/>
      <c r="S6" s="377"/>
    </row>
    <row r="7" spans="2:19" s="382" customFormat="1" ht="14.25">
      <c r="B7" s="382" t="s">
        <v>176</v>
      </c>
      <c r="C7" s="383"/>
      <c r="D7" s="379">
        <v>280</v>
      </c>
      <c r="E7" s="379">
        <v>511</v>
      </c>
      <c r="F7" s="379">
        <v>513</v>
      </c>
      <c r="G7" s="379">
        <v>549</v>
      </c>
      <c r="H7" s="597">
        <v>294</v>
      </c>
      <c r="I7" s="68">
        <v>-46.448087431693985</v>
      </c>
      <c r="J7" s="68">
        <v>5.000000000000004</v>
      </c>
      <c r="K7" s="279"/>
      <c r="L7" s="68">
        <v>1448</v>
      </c>
      <c r="M7" s="597">
        <v>1867</v>
      </c>
      <c r="N7" s="68">
        <v>28.936464088397784</v>
      </c>
      <c r="P7" s="374"/>
      <c r="Q7" s="384"/>
      <c r="R7" s="377"/>
      <c r="S7" s="377"/>
    </row>
    <row r="8" spans="2:19" s="382" customFormat="1" ht="14.25">
      <c r="B8" s="383" t="s">
        <v>3</v>
      </c>
      <c r="C8" s="376"/>
      <c r="D8" s="379">
        <v>3245</v>
      </c>
      <c r="E8" s="379">
        <v>3551</v>
      </c>
      <c r="F8" s="379">
        <v>3709</v>
      </c>
      <c r="G8" s="379">
        <v>3823</v>
      </c>
      <c r="H8" s="597">
        <v>3461</v>
      </c>
      <c r="I8" s="68">
        <v>-9.469003400470832</v>
      </c>
      <c r="J8" s="68">
        <v>6.656394453004633</v>
      </c>
      <c r="K8" s="279"/>
      <c r="L8" s="68">
        <v>13183</v>
      </c>
      <c r="M8" s="597">
        <v>14544</v>
      </c>
      <c r="N8" s="58">
        <v>10.323901994993555</v>
      </c>
      <c r="P8" s="374"/>
      <c r="Q8" s="377"/>
      <c r="R8" s="377"/>
      <c r="S8" s="377"/>
    </row>
    <row r="9" spans="2:19" s="382" customFormat="1" ht="14.25">
      <c r="B9" s="383" t="s">
        <v>0</v>
      </c>
      <c r="C9" s="383"/>
      <c r="D9" s="379">
        <v>1501</v>
      </c>
      <c r="E9" s="379">
        <v>1498</v>
      </c>
      <c r="F9" s="379">
        <v>1546</v>
      </c>
      <c r="G9" s="379">
        <v>1614</v>
      </c>
      <c r="H9" s="597">
        <v>1600</v>
      </c>
      <c r="I9" s="68">
        <v>-0.8674101610904539</v>
      </c>
      <c r="J9" s="68">
        <v>6.595602931379085</v>
      </c>
      <c r="K9" s="279"/>
      <c r="L9" s="68">
        <v>5798</v>
      </c>
      <c r="M9" s="597">
        <v>6258</v>
      </c>
      <c r="N9" s="58">
        <v>7.933770265608842</v>
      </c>
      <c r="P9" s="374"/>
      <c r="Q9" s="377"/>
      <c r="R9" s="377"/>
      <c r="S9" s="377"/>
    </row>
    <row r="10" spans="2:19" s="382" customFormat="1" ht="14.25">
      <c r="B10" s="383" t="s">
        <v>4</v>
      </c>
      <c r="C10" s="376"/>
      <c r="D10" s="379">
        <v>1744</v>
      </c>
      <c r="E10" s="379">
        <v>2053</v>
      </c>
      <c r="F10" s="379">
        <v>2163</v>
      </c>
      <c r="G10" s="379">
        <v>2209</v>
      </c>
      <c r="H10" s="597">
        <v>1861</v>
      </c>
      <c r="I10" s="68">
        <v>-15.753734721593482</v>
      </c>
      <c r="J10" s="68">
        <v>6.708715596330284</v>
      </c>
      <c r="K10" s="279"/>
      <c r="L10" s="68">
        <v>7385</v>
      </c>
      <c r="M10" s="597">
        <v>8286</v>
      </c>
      <c r="N10" s="58">
        <v>12.200406228842242</v>
      </c>
      <c r="P10" s="374"/>
      <c r="Q10" s="377"/>
      <c r="R10" s="377"/>
      <c r="S10" s="377"/>
    </row>
    <row r="11" spans="2:19" s="382" customFormat="1" ht="14.25">
      <c r="B11" s="383" t="s">
        <v>5</v>
      </c>
      <c r="C11" s="383"/>
      <c r="D11" s="379">
        <v>205</v>
      </c>
      <c r="E11" s="379">
        <v>76</v>
      </c>
      <c r="F11" s="379">
        <v>251</v>
      </c>
      <c r="G11" s="379">
        <v>254</v>
      </c>
      <c r="H11" s="597">
        <v>122</v>
      </c>
      <c r="I11" s="68">
        <v>-51.96850393700787</v>
      </c>
      <c r="J11" s="68">
        <v>-40.487804878048784</v>
      </c>
      <c r="K11" s="279"/>
      <c r="L11" s="68">
        <v>710</v>
      </c>
      <c r="M11" s="597">
        <v>703</v>
      </c>
      <c r="N11" s="68">
        <v>-0.9859154929577452</v>
      </c>
      <c r="P11" s="374"/>
      <c r="Q11" s="377"/>
      <c r="R11" s="377"/>
      <c r="S11" s="377"/>
    </row>
    <row r="12" spans="2:19" s="382" customFormat="1" ht="14.25">
      <c r="B12" s="383" t="s">
        <v>6</v>
      </c>
      <c r="C12" s="383"/>
      <c r="D12" s="379">
        <v>1539</v>
      </c>
      <c r="E12" s="379">
        <v>1977</v>
      </c>
      <c r="F12" s="379">
        <v>1912</v>
      </c>
      <c r="G12" s="379">
        <v>1955</v>
      </c>
      <c r="H12" s="597">
        <v>1739</v>
      </c>
      <c r="I12" s="68">
        <v>-11.048593350383628</v>
      </c>
      <c r="J12" s="68">
        <v>12.99545159194282</v>
      </c>
      <c r="K12" s="279"/>
      <c r="L12" s="68">
        <v>6675</v>
      </c>
      <c r="M12" s="597">
        <v>7583</v>
      </c>
      <c r="N12" s="58">
        <v>13.602996254681642</v>
      </c>
      <c r="P12" s="374"/>
      <c r="Q12" s="377"/>
      <c r="R12" s="377"/>
      <c r="S12" s="377"/>
    </row>
    <row r="13" spans="2:19" s="382" customFormat="1" ht="14.25">
      <c r="B13" s="383" t="s">
        <v>177</v>
      </c>
      <c r="C13" s="383"/>
      <c r="D13" s="379">
        <v>1319</v>
      </c>
      <c r="E13" s="379">
        <v>1651</v>
      </c>
      <c r="F13" s="379">
        <v>1603</v>
      </c>
      <c r="G13" s="379">
        <v>1629</v>
      </c>
      <c r="H13" s="597">
        <v>1508</v>
      </c>
      <c r="I13" s="68">
        <v>-7.427869858809089</v>
      </c>
      <c r="J13" s="68">
        <v>14.329037149355583</v>
      </c>
      <c r="K13" s="68"/>
      <c r="L13" s="68">
        <v>5625</v>
      </c>
      <c r="M13" s="597">
        <v>6391</v>
      </c>
      <c r="N13" s="58">
        <v>13.617777777777773</v>
      </c>
      <c r="P13" s="374"/>
      <c r="Q13" s="377"/>
      <c r="R13" s="377"/>
      <c r="S13" s="377"/>
    </row>
    <row r="14" spans="2:19" s="382" customFormat="1" ht="14.25">
      <c r="B14" s="383" t="s">
        <v>298</v>
      </c>
      <c r="C14" s="383"/>
      <c r="D14" s="379">
        <v>0</v>
      </c>
      <c r="E14" s="379">
        <v>0</v>
      </c>
      <c r="F14" s="379">
        <v>0</v>
      </c>
      <c r="G14" s="379">
        <v>0</v>
      </c>
      <c r="H14" s="597">
        <v>0</v>
      </c>
      <c r="I14" s="68">
        <v>0</v>
      </c>
      <c r="J14" s="68">
        <v>0</v>
      </c>
      <c r="K14" s="68"/>
      <c r="L14" s="68">
        <v>-48</v>
      </c>
      <c r="M14" s="597">
        <v>0</v>
      </c>
      <c r="N14" s="58" t="s">
        <v>318</v>
      </c>
      <c r="P14" s="374"/>
      <c r="Q14" s="377"/>
      <c r="R14" s="377"/>
      <c r="S14" s="377"/>
    </row>
    <row r="15" spans="2:19" s="382" customFormat="1" ht="14.25">
      <c r="B15" s="383" t="s">
        <v>299</v>
      </c>
      <c r="C15" s="383"/>
      <c r="D15" s="379">
        <v>1319</v>
      </c>
      <c r="E15" s="379">
        <v>1651</v>
      </c>
      <c r="F15" s="379">
        <v>1603</v>
      </c>
      <c r="G15" s="379">
        <v>1629</v>
      </c>
      <c r="H15" s="597">
        <v>1508</v>
      </c>
      <c r="I15" s="68">
        <v>-7.427869858809089</v>
      </c>
      <c r="J15" s="68">
        <v>14.329037149355583</v>
      </c>
      <c r="K15" s="68"/>
      <c r="L15" s="68">
        <v>5577</v>
      </c>
      <c r="M15" s="597">
        <v>6391</v>
      </c>
      <c r="N15" s="58">
        <v>14.595660749506912</v>
      </c>
      <c r="P15" s="374"/>
      <c r="Q15" s="377"/>
      <c r="R15" s="377"/>
      <c r="S15" s="651"/>
    </row>
    <row r="16" spans="2:17" ht="14.25">
      <c r="B16" s="374"/>
      <c r="C16" s="374"/>
      <c r="H16" s="175"/>
      <c r="I16" s="184"/>
      <c r="J16" s="184"/>
      <c r="K16" s="235"/>
      <c r="L16" s="184"/>
      <c r="M16" s="175"/>
      <c r="N16" s="184"/>
      <c r="Q16" s="386"/>
    </row>
    <row r="17" spans="1:17" ht="15">
      <c r="A17" s="380" t="s">
        <v>274</v>
      </c>
      <c r="B17" s="374"/>
      <c r="C17" s="374"/>
      <c r="H17" s="175"/>
      <c r="I17" s="184"/>
      <c r="J17" s="184"/>
      <c r="K17" s="235"/>
      <c r="L17" s="184"/>
      <c r="M17" s="175"/>
      <c r="N17" s="184"/>
      <c r="Q17" s="386"/>
    </row>
    <row r="18" spans="2:17" s="382" customFormat="1" ht="14.25">
      <c r="B18" s="383" t="s">
        <v>14</v>
      </c>
      <c r="C18" s="383"/>
      <c r="D18" s="388">
        <v>345003</v>
      </c>
      <c r="E18" s="388">
        <v>347061</v>
      </c>
      <c r="F18" s="388">
        <v>350474</v>
      </c>
      <c r="G18" s="388">
        <v>353436</v>
      </c>
      <c r="H18" s="906">
        <v>357884</v>
      </c>
      <c r="I18" s="907">
        <v>1.258502246517046</v>
      </c>
      <c r="J18" s="908">
        <v>3.7335907223995157</v>
      </c>
      <c r="K18" s="58"/>
      <c r="L18" s="930">
        <v>345003</v>
      </c>
      <c r="M18" s="924">
        <v>357884</v>
      </c>
      <c r="N18" s="926">
        <v>3.7335907223995157</v>
      </c>
      <c r="P18" s="374"/>
      <c r="Q18" s="386"/>
    </row>
    <row r="19" spans="2:17" s="389" customFormat="1" ht="14.25">
      <c r="B19" s="390" t="s">
        <v>282</v>
      </c>
      <c r="C19" s="391"/>
      <c r="D19" s="392"/>
      <c r="E19" s="392"/>
      <c r="F19" s="392"/>
      <c r="G19" s="392"/>
      <c r="H19" s="777"/>
      <c r="I19" s="909">
        <v>2</v>
      </c>
      <c r="J19" s="910">
        <v>4</v>
      </c>
      <c r="K19" s="321"/>
      <c r="L19" s="931"/>
      <c r="M19" s="927"/>
      <c r="N19" s="932">
        <v>4</v>
      </c>
      <c r="P19" s="393"/>
      <c r="Q19" s="394"/>
    </row>
    <row r="20" spans="2:17" s="382" customFormat="1" ht="21" customHeight="1">
      <c r="B20" s="383" t="s">
        <v>7</v>
      </c>
      <c r="C20" s="383"/>
      <c r="D20" s="387">
        <v>550751</v>
      </c>
      <c r="E20" s="387">
        <v>558525</v>
      </c>
      <c r="F20" s="387">
        <v>566651</v>
      </c>
      <c r="G20" s="387">
        <v>580714</v>
      </c>
      <c r="H20" s="923">
        <v>578946</v>
      </c>
      <c r="I20" s="196">
        <v>-0.3044527943187214</v>
      </c>
      <c r="J20" s="176">
        <v>5.119373364732893</v>
      </c>
      <c r="K20" s="58"/>
      <c r="L20" s="176">
        <v>550751</v>
      </c>
      <c r="M20" s="914">
        <v>578946</v>
      </c>
      <c r="N20" s="176">
        <v>5.119373364732893</v>
      </c>
      <c r="P20" s="386"/>
      <c r="Q20" s="386"/>
    </row>
    <row r="21" spans="2:17" s="389" customFormat="1" ht="14.25">
      <c r="B21" s="383" t="s">
        <v>17</v>
      </c>
      <c r="C21" s="383"/>
      <c r="D21" s="388">
        <v>393785</v>
      </c>
      <c r="E21" s="388">
        <v>394995</v>
      </c>
      <c r="F21" s="388">
        <v>391301</v>
      </c>
      <c r="G21" s="388">
        <v>400217</v>
      </c>
      <c r="H21" s="924">
        <v>404289</v>
      </c>
      <c r="I21" s="925">
        <v>1.0174480344413261</v>
      </c>
      <c r="J21" s="926">
        <v>2.667445433421789</v>
      </c>
      <c r="K21" s="58"/>
      <c r="L21" s="930">
        <v>393785</v>
      </c>
      <c r="M21" s="924">
        <v>404289</v>
      </c>
      <c r="N21" s="926">
        <v>2.667445433421789</v>
      </c>
      <c r="P21" s="386"/>
      <c r="Q21" s="386"/>
    </row>
    <row r="22" spans="2:17" s="389" customFormat="1" ht="14.25">
      <c r="B22" s="390" t="s">
        <v>282</v>
      </c>
      <c r="C22" s="391"/>
      <c r="D22" s="392"/>
      <c r="E22" s="392"/>
      <c r="F22" s="392"/>
      <c r="G22" s="392"/>
      <c r="H22" s="927"/>
      <c r="I22" s="928">
        <v>2</v>
      </c>
      <c r="J22" s="929">
        <v>3</v>
      </c>
      <c r="K22" s="321"/>
      <c r="L22" s="931"/>
      <c r="M22" s="927"/>
      <c r="N22" s="932">
        <v>3</v>
      </c>
      <c r="P22" s="394"/>
      <c r="Q22" s="394"/>
    </row>
    <row r="23" spans="2:17" s="382" customFormat="1" ht="16.5" customHeight="1">
      <c r="B23" s="383" t="s">
        <v>8</v>
      </c>
      <c r="C23" s="383"/>
      <c r="D23" s="387">
        <v>500876</v>
      </c>
      <c r="E23" s="387">
        <v>506914</v>
      </c>
      <c r="F23" s="387">
        <v>516483</v>
      </c>
      <c r="G23" s="387">
        <v>529441</v>
      </c>
      <c r="H23" s="923">
        <v>527147</v>
      </c>
      <c r="I23" s="196">
        <v>-0.43328718402995126</v>
      </c>
      <c r="J23" s="176">
        <v>5.245010741181444</v>
      </c>
      <c r="K23" s="58"/>
      <c r="L23" s="176">
        <v>500876</v>
      </c>
      <c r="M23" s="914">
        <v>527147</v>
      </c>
      <c r="N23" s="176">
        <v>5.245010741181444</v>
      </c>
      <c r="P23" s="386"/>
      <c r="Q23" s="386"/>
    </row>
    <row r="24" spans="2:17" s="382" customFormat="1" ht="14.25">
      <c r="B24" s="383" t="s">
        <v>9</v>
      </c>
      <c r="C24" s="383"/>
      <c r="D24" s="387">
        <v>49045</v>
      </c>
      <c r="E24" s="387">
        <v>50771</v>
      </c>
      <c r="F24" s="387">
        <v>49350</v>
      </c>
      <c r="G24" s="387">
        <v>50446</v>
      </c>
      <c r="H24" s="923">
        <v>50981</v>
      </c>
      <c r="I24" s="196">
        <v>1.0605399833485407</v>
      </c>
      <c r="J24" s="176">
        <v>3.9473952492608877</v>
      </c>
      <c r="K24" s="58"/>
      <c r="L24" s="176">
        <v>49045</v>
      </c>
      <c r="M24" s="914">
        <v>50981</v>
      </c>
      <c r="N24" s="176">
        <v>3.9473952492608877</v>
      </c>
      <c r="P24" s="386"/>
      <c r="Q24" s="386"/>
    </row>
    <row r="25" spans="2:14" ht="14.25">
      <c r="B25" s="374"/>
      <c r="C25" s="374"/>
      <c r="H25" s="175"/>
      <c r="I25" s="184"/>
      <c r="J25" s="184"/>
      <c r="K25" s="235"/>
      <c r="L25" s="184"/>
      <c r="M25" s="175"/>
      <c r="N25" s="184"/>
    </row>
    <row r="26" spans="1:14" ht="15">
      <c r="A26" s="396" t="s">
        <v>275</v>
      </c>
      <c r="B26" s="374"/>
      <c r="C26" s="374"/>
      <c r="H26" s="175"/>
      <c r="I26" s="184"/>
      <c r="J26" s="184"/>
      <c r="K26" s="235"/>
      <c r="L26" s="184"/>
      <c r="M26" s="175"/>
      <c r="N26" s="184"/>
    </row>
    <row r="27" spans="2:16" s="397" customFormat="1" ht="14.25">
      <c r="B27" s="398" t="s">
        <v>107</v>
      </c>
      <c r="C27" s="399"/>
      <c r="D27" s="400">
        <v>1.87</v>
      </c>
      <c r="E27" s="400">
        <v>1.88</v>
      </c>
      <c r="F27" s="400">
        <v>1.91</v>
      </c>
      <c r="G27" s="400">
        <v>1.9</v>
      </c>
      <c r="H27" s="870">
        <v>1.86</v>
      </c>
      <c r="I27" s="166">
        <v>-0.039999999999999813</v>
      </c>
      <c r="J27" s="166">
        <v>-0.010000000000000009</v>
      </c>
      <c r="K27" s="166"/>
      <c r="L27" s="166">
        <v>1.85</v>
      </c>
      <c r="M27" s="870">
        <v>1.89</v>
      </c>
      <c r="N27" s="583">
        <v>0.039999999999999813</v>
      </c>
      <c r="O27" s="400"/>
      <c r="P27" s="401"/>
    </row>
    <row r="28" spans="2:17" s="402" customFormat="1" ht="14.25">
      <c r="B28" s="403" t="s">
        <v>10</v>
      </c>
      <c r="C28" s="403"/>
      <c r="D28" s="404">
        <v>28.2</v>
      </c>
      <c r="E28" s="404">
        <v>34.9</v>
      </c>
      <c r="F28" s="404">
        <v>34.5</v>
      </c>
      <c r="G28" s="404">
        <v>35.7</v>
      </c>
      <c r="H28" s="863">
        <v>29.9</v>
      </c>
      <c r="I28" s="415">
        <v>-5.800000000000004</v>
      </c>
      <c r="J28" s="415">
        <v>1.6999999999999993</v>
      </c>
      <c r="K28" s="414"/>
      <c r="L28" s="414">
        <v>32.1</v>
      </c>
      <c r="M28" s="863">
        <v>33.8</v>
      </c>
      <c r="N28" s="414">
        <v>1.6999999999999957</v>
      </c>
      <c r="O28" s="404"/>
      <c r="P28" s="401"/>
      <c r="Q28" s="397"/>
    </row>
    <row r="29" spans="2:17" s="402" customFormat="1" ht="14.25">
      <c r="B29" s="403" t="s">
        <v>11</v>
      </c>
      <c r="C29" s="403"/>
      <c r="D29" s="405">
        <v>46.3</v>
      </c>
      <c r="E29" s="405">
        <v>42.2</v>
      </c>
      <c r="F29" s="405">
        <v>41.7</v>
      </c>
      <c r="G29" s="405">
        <v>42.2</v>
      </c>
      <c r="H29" s="864">
        <v>46.2</v>
      </c>
      <c r="I29" s="415">
        <v>4</v>
      </c>
      <c r="J29" s="414">
        <v>-0.09999999999999432</v>
      </c>
      <c r="K29" s="414"/>
      <c r="L29" s="414">
        <v>44</v>
      </c>
      <c r="M29" s="864">
        <v>43</v>
      </c>
      <c r="N29" s="414">
        <v>-1</v>
      </c>
      <c r="O29" s="405"/>
      <c r="P29" s="401"/>
      <c r="Q29" s="397"/>
    </row>
    <row r="30" spans="2:16" s="397" customFormat="1" ht="14.25">
      <c r="B30" s="398" t="s">
        <v>108</v>
      </c>
      <c r="C30" s="398"/>
      <c r="D30" s="400">
        <v>0.95</v>
      </c>
      <c r="E30" s="400">
        <v>1.21</v>
      </c>
      <c r="F30" s="400">
        <v>1.1335355411544836</v>
      </c>
      <c r="G30" s="400">
        <v>1.12</v>
      </c>
      <c r="H30" s="870">
        <v>1.04</v>
      </c>
      <c r="I30" s="871">
        <v>-0.08000000000000007</v>
      </c>
      <c r="J30" s="166">
        <v>0.09000000000000008</v>
      </c>
      <c r="K30" s="529"/>
      <c r="L30" s="166">
        <v>1.05</v>
      </c>
      <c r="M30" s="870">
        <v>1.13</v>
      </c>
      <c r="N30" s="583">
        <v>0.07999999999999985</v>
      </c>
      <c r="O30" s="400"/>
      <c r="P30" s="400"/>
    </row>
    <row r="31" spans="2:17" s="402" customFormat="1" ht="14.25">
      <c r="B31" s="403" t="s">
        <v>109</v>
      </c>
      <c r="C31" s="403"/>
      <c r="D31" s="405">
        <v>11.3</v>
      </c>
      <c r="E31" s="405">
        <v>14</v>
      </c>
      <c r="F31" s="405">
        <v>13.4</v>
      </c>
      <c r="G31" s="405">
        <v>13.4</v>
      </c>
      <c r="H31" s="864">
        <v>12.1</v>
      </c>
      <c r="I31" s="415">
        <v>-1.3000000000000007</v>
      </c>
      <c r="J31" s="414">
        <v>0.7999999999999989</v>
      </c>
      <c r="K31" s="531"/>
      <c r="L31" s="414">
        <v>12.1</v>
      </c>
      <c r="M31" s="864">
        <v>13.2</v>
      </c>
      <c r="N31" s="414">
        <v>1.0999999999999996</v>
      </c>
      <c r="O31" s="405"/>
      <c r="P31" s="400"/>
      <c r="Q31" s="397"/>
    </row>
    <row r="32" spans="2:17" s="402" customFormat="1" ht="14.25">
      <c r="B32" s="403" t="s">
        <v>110</v>
      </c>
      <c r="C32" s="403"/>
      <c r="D32" s="405">
        <v>87.6</v>
      </c>
      <c r="E32" s="405">
        <v>87.9</v>
      </c>
      <c r="F32" s="405">
        <v>89.6</v>
      </c>
      <c r="G32" s="405">
        <v>88.3</v>
      </c>
      <c r="H32" s="864">
        <v>88.5</v>
      </c>
      <c r="I32" s="415">
        <v>0.20000000000000284</v>
      </c>
      <c r="J32" s="414">
        <v>0.9000000000000057</v>
      </c>
      <c r="K32" s="414"/>
      <c r="L32" s="414">
        <v>87.6</v>
      </c>
      <c r="M32" s="864">
        <v>88.5</v>
      </c>
      <c r="N32" s="414">
        <v>0.9000000000000057</v>
      </c>
      <c r="O32" s="405"/>
      <c r="P32" s="400"/>
      <c r="Q32" s="397"/>
    </row>
    <row r="33" spans="2:17" s="755" customFormat="1" ht="14.25">
      <c r="B33" s="413" t="s">
        <v>12</v>
      </c>
      <c r="C33" s="413"/>
      <c r="D33" s="414">
        <v>1.5</v>
      </c>
      <c r="E33" s="414">
        <v>1.5</v>
      </c>
      <c r="F33" s="414">
        <v>1.5</v>
      </c>
      <c r="G33" s="414">
        <v>1.5</v>
      </c>
      <c r="H33" s="864">
        <v>1.5</v>
      </c>
      <c r="I33" s="415">
        <v>0</v>
      </c>
      <c r="J33" s="414">
        <v>0</v>
      </c>
      <c r="K33" s="414"/>
      <c r="L33" s="414">
        <v>1.5</v>
      </c>
      <c r="M33" s="864">
        <v>1.5</v>
      </c>
      <c r="N33" s="414">
        <v>0</v>
      </c>
      <c r="O33" s="414"/>
      <c r="P33" s="166"/>
      <c r="Q33" s="756"/>
    </row>
    <row r="34" spans="2:17" s="226" customFormat="1" ht="30.75">
      <c r="B34" s="413" t="s">
        <v>362</v>
      </c>
      <c r="C34" s="62"/>
      <c r="D34" s="160">
        <v>25</v>
      </c>
      <c r="E34" s="160">
        <v>15</v>
      </c>
      <c r="F34" s="160">
        <v>22</v>
      </c>
      <c r="G34" s="160">
        <v>21</v>
      </c>
      <c r="H34" s="935">
        <v>21</v>
      </c>
      <c r="I34" s="125">
        <v>0</v>
      </c>
      <c r="J34" s="125">
        <v>-4</v>
      </c>
      <c r="K34" s="125"/>
      <c r="L34" s="125">
        <v>19</v>
      </c>
      <c r="M34" s="936">
        <v>20</v>
      </c>
      <c r="N34" s="125">
        <v>1</v>
      </c>
      <c r="O34" s="160"/>
      <c r="P34" s="166"/>
      <c r="Q34" s="756"/>
    </row>
    <row r="35" spans="2:17" s="382" customFormat="1" ht="14.25">
      <c r="B35" s="383" t="s">
        <v>219</v>
      </c>
      <c r="C35" s="383"/>
      <c r="D35" s="405">
        <v>13.9</v>
      </c>
      <c r="E35" s="414">
        <v>14.1</v>
      </c>
      <c r="F35" s="414">
        <v>13.6</v>
      </c>
      <c r="G35" s="414">
        <v>13.8</v>
      </c>
      <c r="H35" s="864">
        <v>14.1</v>
      </c>
      <c r="I35" s="415">
        <v>0.29999999999999893</v>
      </c>
      <c r="J35" s="414">
        <v>0.1999999999999993</v>
      </c>
      <c r="K35" s="415"/>
      <c r="L35" s="415">
        <v>13.9</v>
      </c>
      <c r="M35" s="864">
        <v>14.1</v>
      </c>
      <c r="N35" s="415">
        <v>0.1999999999999993</v>
      </c>
      <c r="O35" s="414"/>
      <c r="P35" s="166"/>
      <c r="Q35" s="397"/>
    </row>
    <row r="36" spans="2:17" s="402" customFormat="1" ht="14.25">
      <c r="B36" s="403" t="s">
        <v>115</v>
      </c>
      <c r="C36" s="403"/>
      <c r="D36" s="405">
        <v>15.1</v>
      </c>
      <c r="E36" s="414">
        <v>15.2</v>
      </c>
      <c r="F36" s="414">
        <v>14.5</v>
      </c>
      <c r="G36" s="414">
        <v>14.7</v>
      </c>
      <c r="H36" s="864">
        <v>15</v>
      </c>
      <c r="I36" s="415">
        <v>0.3000000000000007</v>
      </c>
      <c r="J36" s="414">
        <v>-0.09999999999999964</v>
      </c>
      <c r="K36" s="415"/>
      <c r="L36" s="414">
        <v>15.1</v>
      </c>
      <c r="M36" s="864">
        <v>15</v>
      </c>
      <c r="N36" s="415">
        <v>-0.09999999999999964</v>
      </c>
      <c r="O36" s="414"/>
      <c r="P36" s="166"/>
      <c r="Q36" s="397"/>
    </row>
    <row r="37" spans="2:17" s="402" customFormat="1" ht="14.25">
      <c r="B37" s="403" t="s">
        <v>116</v>
      </c>
      <c r="C37" s="403"/>
      <c r="D37" s="405">
        <v>16.9</v>
      </c>
      <c r="E37" s="414">
        <v>17</v>
      </c>
      <c r="F37" s="414">
        <v>16.2</v>
      </c>
      <c r="G37" s="414">
        <v>16.4</v>
      </c>
      <c r="H37" s="864">
        <v>16.7</v>
      </c>
      <c r="I37" s="415">
        <v>0.3000000000000007</v>
      </c>
      <c r="J37" s="414">
        <v>-0.1999999999999993</v>
      </c>
      <c r="K37" s="415"/>
      <c r="L37" s="414">
        <v>16.9</v>
      </c>
      <c r="M37" s="864">
        <v>16.7</v>
      </c>
      <c r="N37" s="415">
        <v>-0.1999999999999993</v>
      </c>
      <c r="O37" s="414"/>
      <c r="P37" s="166"/>
      <c r="Q37" s="397"/>
    </row>
    <row r="38" spans="2:16" ht="14.25">
      <c r="B38" s="407" t="s">
        <v>249</v>
      </c>
      <c r="D38" s="406">
        <v>7.1</v>
      </c>
      <c r="E38" s="157">
        <v>7.3</v>
      </c>
      <c r="F38" s="157">
        <v>6.9</v>
      </c>
      <c r="G38" s="157">
        <v>7</v>
      </c>
      <c r="H38" s="962">
        <v>7</v>
      </c>
      <c r="I38" s="415">
        <v>0</v>
      </c>
      <c r="J38" s="414">
        <v>-0.09999999999999964</v>
      </c>
      <c r="K38" s="415"/>
      <c r="L38" s="157">
        <v>7.1</v>
      </c>
      <c r="M38" s="864">
        <v>7</v>
      </c>
      <c r="N38" s="415">
        <v>-0.09999999999999964</v>
      </c>
      <c r="O38" s="157"/>
      <c r="P38" s="58"/>
    </row>
    <row r="39" spans="2:16" ht="28.5">
      <c r="B39" s="408" t="s">
        <v>276</v>
      </c>
      <c r="D39" s="377">
        <v>138</v>
      </c>
      <c r="E39" s="58">
        <v>137</v>
      </c>
      <c r="F39" s="58">
        <v>137</v>
      </c>
      <c r="G39" s="58">
        <v>131</v>
      </c>
      <c r="H39" s="59">
        <v>139</v>
      </c>
      <c r="I39" s="125">
        <v>8</v>
      </c>
      <c r="J39" s="160">
        <v>1</v>
      </c>
      <c r="K39" s="160"/>
      <c r="L39" s="58">
        <v>133</v>
      </c>
      <c r="M39" s="59">
        <v>136</v>
      </c>
      <c r="N39" s="68">
        <v>3</v>
      </c>
      <c r="O39" s="416"/>
      <c r="P39" s="166"/>
    </row>
    <row r="40" spans="2:16" ht="14.25">
      <c r="B40" s="631" t="s">
        <v>320</v>
      </c>
      <c r="D40" s="58">
        <v>109</v>
      </c>
      <c r="E40" s="58">
        <v>111</v>
      </c>
      <c r="F40" s="58">
        <v>109</v>
      </c>
      <c r="G40" s="58">
        <v>110</v>
      </c>
      <c r="H40" s="59">
        <v>110</v>
      </c>
      <c r="I40" s="125">
        <v>0</v>
      </c>
      <c r="J40" s="160">
        <v>1</v>
      </c>
      <c r="K40" s="160"/>
      <c r="L40" s="58">
        <v>109</v>
      </c>
      <c r="M40" s="59">
        <v>110</v>
      </c>
      <c r="N40" s="68">
        <v>1</v>
      </c>
      <c r="O40" s="416"/>
      <c r="P40" s="166"/>
    </row>
    <row r="41" spans="5:16" ht="14.25">
      <c r="E41" s="58"/>
      <c r="F41" s="58"/>
      <c r="G41" s="58"/>
      <c r="H41" s="59"/>
      <c r="I41" s="530"/>
      <c r="J41" s="415"/>
      <c r="K41" s="530"/>
      <c r="L41" s="530"/>
      <c r="M41" s="194"/>
      <c r="N41" s="530"/>
      <c r="O41" s="10"/>
      <c r="P41" s="415"/>
    </row>
    <row r="42" spans="5:16" ht="14.25">
      <c r="E42" s="58"/>
      <c r="F42" s="58"/>
      <c r="G42" s="58"/>
      <c r="H42" s="59"/>
      <c r="I42" s="530"/>
      <c r="J42" s="415"/>
      <c r="K42" s="530"/>
      <c r="L42" s="530"/>
      <c r="M42" s="194"/>
      <c r="N42" s="530"/>
      <c r="O42" s="10"/>
      <c r="P42" s="415"/>
    </row>
    <row r="43" spans="1:16" ht="14.25">
      <c r="A43" s="189"/>
      <c r="B43" s="656" t="s">
        <v>373</v>
      </c>
      <c r="E43" s="58"/>
      <c r="F43" s="58"/>
      <c r="G43" s="58"/>
      <c r="H43" s="59"/>
      <c r="I43" s="414"/>
      <c r="J43" s="414"/>
      <c r="K43" s="414"/>
      <c r="L43" s="414"/>
      <c r="M43" s="59"/>
      <c r="N43" s="58"/>
      <c r="O43" s="10"/>
      <c r="P43" s="414"/>
    </row>
    <row r="44" spans="1:13" ht="14.25">
      <c r="A44" s="189"/>
      <c r="B44" s="656" t="s">
        <v>304</v>
      </c>
      <c r="H44" s="395"/>
      <c r="M44" s="395"/>
    </row>
    <row r="45" spans="1:13" ht="14.25">
      <c r="A45" s="189"/>
      <c r="B45" s="656"/>
      <c r="D45" s="385"/>
      <c r="E45" s="385"/>
      <c r="F45" s="385"/>
      <c r="G45" s="385"/>
      <c r="H45" s="395"/>
      <c r="M45" s="395"/>
    </row>
    <row r="46" spans="4:13" ht="14.25">
      <c r="D46" s="385"/>
      <c r="E46" s="385"/>
      <c r="F46" s="385"/>
      <c r="G46" s="385"/>
      <c r="H46" s="409"/>
      <c r="M46" s="409"/>
    </row>
    <row r="47" spans="4:13" ht="14.25">
      <c r="D47" s="385"/>
      <c r="E47" s="385"/>
      <c r="F47" s="385"/>
      <c r="G47" s="385"/>
      <c r="H47" s="409"/>
      <c r="M47" s="409"/>
    </row>
    <row r="48" spans="8:13" ht="14.25">
      <c r="H48" s="409"/>
      <c r="M48" s="409"/>
    </row>
    <row r="49" spans="8:13" ht="14.25">
      <c r="H49" s="409"/>
      <c r="M49" s="409"/>
    </row>
    <row r="50" spans="8:13" ht="14.25">
      <c r="H50" s="409"/>
      <c r="M50" s="409"/>
    </row>
    <row r="51" spans="8:13" ht="14.25">
      <c r="H51" s="409"/>
      <c r="M51" s="409"/>
    </row>
    <row r="52" spans="8:13" ht="14.25">
      <c r="H52" s="409"/>
      <c r="M52" s="409"/>
    </row>
    <row r="53" spans="8:13" ht="14.25">
      <c r="H53" s="409"/>
      <c r="M53" s="409"/>
    </row>
    <row r="54" spans="8:13" ht="14.25">
      <c r="H54" s="409"/>
      <c r="M54" s="409"/>
    </row>
    <row r="55" spans="8:13" ht="14.25">
      <c r="H55" s="409"/>
      <c r="M55" s="409"/>
    </row>
    <row r="56" spans="8:13" ht="14.25">
      <c r="H56" s="409"/>
      <c r="M56" s="409"/>
    </row>
    <row r="57" spans="8:13" ht="14.25">
      <c r="H57" s="409"/>
      <c r="M57" s="409"/>
    </row>
    <row r="58" spans="8:13" ht="14.25">
      <c r="H58" s="409"/>
      <c r="M58" s="409"/>
    </row>
    <row r="59" spans="8:13" ht="14.25">
      <c r="H59" s="409"/>
      <c r="M59" s="409"/>
    </row>
    <row r="60" spans="8:13" ht="14.25">
      <c r="H60" s="409"/>
      <c r="M60" s="409"/>
    </row>
    <row r="61" spans="8:13" ht="14.25">
      <c r="H61" s="409"/>
      <c r="M61" s="409"/>
    </row>
    <row r="62" spans="8:13" ht="14.25">
      <c r="H62" s="409"/>
      <c r="M62" s="409"/>
    </row>
    <row r="63" spans="8:13" ht="14.25">
      <c r="H63" s="409"/>
      <c r="M63" s="409"/>
    </row>
    <row r="64" spans="8:13" ht="14.25">
      <c r="H64" s="409"/>
      <c r="M64" s="409"/>
    </row>
    <row r="65" spans="8:13" ht="14.25">
      <c r="H65" s="409"/>
      <c r="M65" s="409"/>
    </row>
    <row r="66" spans="8:13" ht="14.25">
      <c r="H66" s="409"/>
      <c r="M66" s="409"/>
    </row>
    <row r="67" spans="8:13" ht="14.25">
      <c r="H67" s="409"/>
      <c r="M67" s="409"/>
    </row>
    <row r="68" spans="8:13" ht="14.25">
      <c r="H68" s="409"/>
      <c r="M68" s="409"/>
    </row>
    <row r="69" spans="8:13" ht="14.25">
      <c r="H69" s="409"/>
      <c r="M69" s="409"/>
    </row>
    <row r="70" spans="8:13" ht="14.25">
      <c r="H70" s="409"/>
      <c r="M70" s="409"/>
    </row>
    <row r="71" spans="8:13" ht="14.25">
      <c r="H71" s="409"/>
      <c r="M71" s="409"/>
    </row>
    <row r="72" spans="8:13" ht="14.25">
      <c r="H72" s="409"/>
      <c r="M72" s="409"/>
    </row>
    <row r="73" spans="8:13" ht="14.25">
      <c r="H73" s="409"/>
      <c r="M73" s="409"/>
    </row>
    <row r="74" spans="8:13" ht="14.25">
      <c r="H74" s="409"/>
      <c r="M74" s="409"/>
    </row>
    <row r="75" spans="8:13" ht="14.25">
      <c r="H75" s="409"/>
      <c r="M75" s="409"/>
    </row>
    <row r="76" spans="8:13" ht="14.25">
      <c r="H76" s="409"/>
      <c r="M76" s="409"/>
    </row>
    <row r="77" spans="8:13" ht="14.25">
      <c r="H77" s="409"/>
      <c r="M77" s="409"/>
    </row>
    <row r="78" spans="8:13" ht="14.25">
      <c r="H78" s="409"/>
      <c r="M78" s="409"/>
    </row>
    <row r="79" spans="8:13" ht="14.25">
      <c r="H79" s="409"/>
      <c r="M79" s="409"/>
    </row>
    <row r="80" spans="8:13" ht="14.25">
      <c r="H80" s="409"/>
      <c r="M80" s="409"/>
    </row>
    <row r="81" spans="8:13" ht="14.25">
      <c r="H81" s="409"/>
      <c r="M81" s="409"/>
    </row>
    <row r="82" spans="8:13" ht="14.25">
      <c r="H82" s="409"/>
      <c r="M82" s="409"/>
    </row>
    <row r="83" spans="8:13" ht="14.25">
      <c r="H83" s="409"/>
      <c r="M83" s="409"/>
    </row>
    <row r="84" spans="8:13" ht="14.25">
      <c r="H84" s="409"/>
      <c r="M84" s="409"/>
    </row>
    <row r="85" spans="8:13" ht="14.25">
      <c r="H85" s="409"/>
      <c r="M85" s="409"/>
    </row>
    <row r="86" spans="8:13" ht="14.25">
      <c r="H86" s="409"/>
      <c r="M86" s="409"/>
    </row>
    <row r="87" spans="8:13" ht="14.25">
      <c r="H87" s="409"/>
      <c r="M87" s="409"/>
    </row>
    <row r="88" spans="8:13" ht="14.25">
      <c r="H88" s="409"/>
      <c r="M88" s="409"/>
    </row>
    <row r="89" spans="8:13" ht="14.25">
      <c r="H89" s="409"/>
      <c r="M89" s="409"/>
    </row>
    <row r="90" spans="8:13" ht="14.25">
      <c r="H90" s="409"/>
      <c r="M90" s="409"/>
    </row>
    <row r="91" spans="8:13" ht="14.25">
      <c r="H91" s="409"/>
      <c r="M91" s="409"/>
    </row>
    <row r="92" spans="8:13" ht="14.25">
      <c r="H92" s="409"/>
      <c r="M92" s="409"/>
    </row>
    <row r="93" spans="8:13" ht="14.25">
      <c r="H93" s="409"/>
      <c r="M93" s="409"/>
    </row>
    <row r="94" spans="8:13" ht="14.25">
      <c r="H94" s="409"/>
      <c r="M94" s="409"/>
    </row>
    <row r="95" spans="8:13" ht="14.25">
      <c r="H95" s="409"/>
      <c r="M95" s="409"/>
    </row>
    <row r="96" spans="8:13" ht="14.25">
      <c r="H96" s="409"/>
      <c r="M96" s="409"/>
    </row>
    <row r="97" spans="8:13" ht="14.25">
      <c r="H97" s="409"/>
      <c r="M97" s="409"/>
    </row>
    <row r="98" spans="8:13" ht="14.25">
      <c r="H98" s="409"/>
      <c r="M98" s="409"/>
    </row>
    <row r="99" spans="8:13" ht="14.25">
      <c r="H99" s="409"/>
      <c r="M99" s="409"/>
    </row>
    <row r="100" spans="8:13" ht="14.25">
      <c r="H100" s="409"/>
      <c r="M100" s="409"/>
    </row>
    <row r="101" spans="8:13" ht="14.25">
      <c r="H101" s="409"/>
      <c r="M101" s="409"/>
    </row>
    <row r="102" spans="8:13" ht="14.25">
      <c r="H102" s="409"/>
      <c r="M102" s="409"/>
    </row>
    <row r="103" spans="8:13" ht="14.25">
      <c r="H103" s="409"/>
      <c r="M103" s="409"/>
    </row>
    <row r="104" spans="8:13" ht="14.25">
      <c r="H104" s="409"/>
      <c r="M104" s="409"/>
    </row>
    <row r="105" spans="8:13" ht="14.25">
      <c r="H105" s="409"/>
      <c r="M105" s="409"/>
    </row>
    <row r="106" spans="8:13" ht="14.25">
      <c r="H106" s="409"/>
      <c r="M106" s="409"/>
    </row>
    <row r="107" spans="8:13" ht="14.25">
      <c r="H107" s="409"/>
      <c r="M107" s="409"/>
    </row>
    <row r="108" spans="8:13" ht="14.25">
      <c r="H108" s="409"/>
      <c r="M108" s="409"/>
    </row>
    <row r="109" spans="8:13" ht="14.25">
      <c r="H109" s="409"/>
      <c r="M109" s="409"/>
    </row>
    <row r="110" spans="8:13" ht="14.25">
      <c r="H110" s="409"/>
      <c r="M110" s="409"/>
    </row>
    <row r="111" spans="8:13" ht="14.25">
      <c r="H111" s="409"/>
      <c r="M111" s="409"/>
    </row>
    <row r="112" spans="8:13" ht="14.25">
      <c r="H112" s="409"/>
      <c r="M112" s="409"/>
    </row>
    <row r="113" spans="8:13" ht="14.25">
      <c r="H113" s="409"/>
      <c r="M113" s="409"/>
    </row>
    <row r="114" spans="8:13" ht="14.25">
      <c r="H114" s="409"/>
      <c r="M114" s="409"/>
    </row>
    <row r="115" spans="8:13" ht="14.25">
      <c r="H115" s="409"/>
      <c r="M115" s="409"/>
    </row>
    <row r="116" spans="8:13" ht="14.25">
      <c r="H116" s="409"/>
      <c r="M116" s="409"/>
    </row>
    <row r="117" spans="8:13" ht="14.25">
      <c r="H117" s="409"/>
      <c r="M117" s="409"/>
    </row>
    <row r="118" spans="8:13" ht="14.25">
      <c r="H118" s="409"/>
      <c r="M118" s="409"/>
    </row>
    <row r="119" spans="8:13" ht="14.25">
      <c r="H119" s="409"/>
      <c r="M119" s="409"/>
    </row>
    <row r="120" spans="8:13" ht="14.25">
      <c r="H120" s="409"/>
      <c r="M120" s="409"/>
    </row>
    <row r="121" spans="8:13" ht="14.25">
      <c r="H121" s="409"/>
      <c r="M121" s="409"/>
    </row>
    <row r="122" spans="8:13" ht="14.25">
      <c r="H122" s="409"/>
      <c r="M122" s="409"/>
    </row>
    <row r="123" spans="8:13" ht="14.25">
      <c r="H123" s="409"/>
      <c r="M123" s="409"/>
    </row>
    <row r="124" spans="8:13" ht="14.25">
      <c r="H124" s="409"/>
      <c r="M124" s="409"/>
    </row>
    <row r="125" spans="8:13" ht="14.25">
      <c r="H125" s="409"/>
      <c r="M125" s="409"/>
    </row>
    <row r="126" spans="8:13" ht="14.25">
      <c r="H126" s="409"/>
      <c r="M126" s="409"/>
    </row>
    <row r="127" spans="8:13" ht="14.25">
      <c r="H127" s="409"/>
      <c r="M127" s="409"/>
    </row>
    <row r="128" spans="8:13" ht="14.25">
      <c r="H128" s="409"/>
      <c r="M128" s="409"/>
    </row>
    <row r="129" spans="8:13" ht="14.25">
      <c r="H129" s="409"/>
      <c r="M129" s="409"/>
    </row>
    <row r="130" spans="8:13" ht="14.25">
      <c r="H130" s="409"/>
      <c r="M130" s="409"/>
    </row>
    <row r="131" spans="8:13" ht="14.25">
      <c r="H131" s="409"/>
      <c r="M131" s="409"/>
    </row>
    <row r="132" spans="8:13" ht="14.25">
      <c r="H132" s="409"/>
      <c r="M132" s="409"/>
    </row>
    <row r="133" spans="8:13" ht="14.25">
      <c r="H133" s="409"/>
      <c r="M133" s="409"/>
    </row>
    <row r="134" spans="8:13" ht="14.25">
      <c r="H134" s="409"/>
      <c r="M134" s="409"/>
    </row>
    <row r="135" spans="8:13" ht="14.25">
      <c r="H135" s="409"/>
      <c r="M135" s="409"/>
    </row>
    <row r="136" spans="8:13" ht="14.25">
      <c r="H136" s="409"/>
      <c r="M136" s="409"/>
    </row>
    <row r="137" spans="8:13" ht="14.25">
      <c r="H137" s="409"/>
      <c r="M137" s="409"/>
    </row>
    <row r="138" spans="8:13" ht="14.25">
      <c r="H138" s="409"/>
      <c r="M138" s="409"/>
    </row>
    <row r="139" spans="8:13" ht="14.25">
      <c r="H139" s="409"/>
      <c r="M139" s="409"/>
    </row>
    <row r="140" spans="8:13" ht="14.25">
      <c r="H140" s="409"/>
      <c r="M140" s="409"/>
    </row>
    <row r="141" spans="8:13" ht="14.25">
      <c r="H141" s="409"/>
      <c r="M141" s="409"/>
    </row>
    <row r="142" spans="8:13" ht="14.25">
      <c r="H142" s="409"/>
      <c r="M142" s="409"/>
    </row>
    <row r="143" spans="8:13" ht="14.25">
      <c r="H143" s="409"/>
      <c r="M143" s="409"/>
    </row>
    <row r="144" spans="8:13" ht="14.25">
      <c r="H144" s="409"/>
      <c r="M144" s="409"/>
    </row>
    <row r="145" spans="8:13" ht="14.25">
      <c r="H145" s="409"/>
      <c r="M145" s="409"/>
    </row>
    <row r="146" spans="8:13" ht="14.25">
      <c r="H146" s="410"/>
      <c r="M146" s="410"/>
    </row>
    <row r="147" spans="8:13" ht="14.25">
      <c r="H147" s="410"/>
      <c r="M147" s="410"/>
    </row>
    <row r="148" spans="8:13" ht="14.25">
      <c r="H148" s="410"/>
      <c r="M148" s="410"/>
    </row>
    <row r="149" spans="8:13" ht="14.25">
      <c r="H149" s="410"/>
      <c r="M149" s="410"/>
    </row>
    <row r="150" spans="8:13" ht="14.25">
      <c r="H150" s="410"/>
      <c r="M150" s="410"/>
    </row>
    <row r="151" spans="8:13" ht="14.25">
      <c r="H151" s="410"/>
      <c r="M151" s="410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I57" sqref="I57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2.421875" style="1" customWidth="1"/>
    <col min="4" max="7" width="9.421875" style="58" customWidth="1"/>
    <col min="8" max="8" width="10.421875" style="59" customWidth="1"/>
    <col min="9" max="10" width="8.421875" style="68" customWidth="1"/>
    <col min="11" max="11" width="9.57421875" style="58" customWidth="1"/>
    <col min="12" max="12" width="8.421875" style="58" customWidth="1"/>
    <col min="13" max="13" width="9.421875" style="59" customWidth="1"/>
    <col min="14" max="14" width="9.00390625" style="68" customWidth="1"/>
    <col min="15" max="15" width="9.28125" style="10" customWidth="1"/>
    <col min="16" max="16" width="13.7109375" style="10" bestFit="1" customWidth="1"/>
    <col min="17" max="16384" width="9.28125" style="10" customWidth="1"/>
  </cols>
  <sheetData>
    <row r="1" spans="1:14" s="23" customFormat="1" ht="20.25">
      <c r="A1" s="22" t="s">
        <v>23</v>
      </c>
      <c r="D1" s="60"/>
      <c r="E1" s="60"/>
      <c r="F1" s="60"/>
      <c r="G1" s="60"/>
      <c r="H1" s="60"/>
      <c r="I1" s="590"/>
      <c r="J1" s="590"/>
      <c r="K1" s="60"/>
      <c r="L1" s="60"/>
      <c r="M1" s="60"/>
      <c r="N1" s="590"/>
    </row>
    <row r="2" spans="1:14" s="25" customFormat="1" ht="45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6" customHeight="1">
      <c r="A3" s="28"/>
      <c r="B3" s="14"/>
      <c r="D3" s="151"/>
      <c r="E3" s="533"/>
      <c r="F3" s="533"/>
      <c r="G3" s="533"/>
      <c r="H3" s="177"/>
      <c r="I3" s="716"/>
      <c r="J3" s="716"/>
      <c r="K3" s="533"/>
      <c r="L3" s="533"/>
      <c r="M3" s="177"/>
      <c r="N3" s="716"/>
    </row>
    <row r="4" spans="1:14" s="13" customFormat="1" ht="14.25" customHeight="1">
      <c r="A4" s="28" t="s">
        <v>342</v>
      </c>
      <c r="B4" s="14"/>
      <c r="D4" s="7"/>
      <c r="E4" s="7"/>
      <c r="F4" s="7"/>
      <c r="G4" s="7"/>
      <c r="H4" s="177"/>
      <c r="I4" s="716"/>
      <c r="J4" s="716"/>
      <c r="K4" s="533"/>
      <c r="L4" s="533"/>
      <c r="M4" s="177"/>
      <c r="N4" s="716"/>
    </row>
    <row r="5" spans="2:14" ht="14.25">
      <c r="B5" s="19" t="s">
        <v>2</v>
      </c>
      <c r="D5" s="58">
        <v>189</v>
      </c>
      <c r="E5" s="58">
        <v>223</v>
      </c>
      <c r="F5" s="58">
        <v>292</v>
      </c>
      <c r="G5" s="58">
        <v>321</v>
      </c>
      <c r="H5" s="59">
        <v>305</v>
      </c>
      <c r="I5" s="68">
        <v>-4.984423676012462</v>
      </c>
      <c r="J5" s="68">
        <v>61.37566137566137</v>
      </c>
      <c r="K5" s="184"/>
      <c r="L5" s="58">
        <v>924</v>
      </c>
      <c r="M5" s="59">
        <v>1141</v>
      </c>
      <c r="N5" s="68">
        <v>23.484848484848484</v>
      </c>
    </row>
    <row r="6" spans="2:14" ht="14.25">
      <c r="B6" s="628" t="s">
        <v>136</v>
      </c>
      <c r="C6" s="596"/>
      <c r="D6" s="58">
        <v>3</v>
      </c>
      <c r="E6" s="58">
        <v>7</v>
      </c>
      <c r="F6" s="58">
        <v>8</v>
      </c>
      <c r="G6" s="58">
        <v>13</v>
      </c>
      <c r="H6" s="59">
        <v>9</v>
      </c>
      <c r="I6" s="68">
        <v>-30.76923076923077</v>
      </c>
      <c r="J6" s="68" t="s">
        <v>452</v>
      </c>
      <c r="K6" s="184"/>
      <c r="L6" s="58">
        <v>28</v>
      </c>
      <c r="M6" s="59">
        <v>37</v>
      </c>
      <c r="N6" s="68">
        <v>32.14285714285714</v>
      </c>
    </row>
    <row r="7" spans="2:14" ht="14.25">
      <c r="B7" s="628" t="s">
        <v>176</v>
      </c>
      <c r="C7" s="596"/>
      <c r="D7" s="58">
        <v>15</v>
      </c>
      <c r="E7" s="58">
        <v>-28</v>
      </c>
      <c r="F7" s="68">
        <v>60</v>
      </c>
      <c r="G7" s="68">
        <v>35</v>
      </c>
      <c r="H7" s="597">
        <v>-5</v>
      </c>
      <c r="I7" s="68" t="s">
        <v>318</v>
      </c>
      <c r="J7" s="68" t="s">
        <v>318</v>
      </c>
      <c r="K7" s="184"/>
      <c r="L7" s="58">
        <v>146</v>
      </c>
      <c r="M7" s="59">
        <v>62</v>
      </c>
      <c r="N7" s="68">
        <v>-57.53424657534247</v>
      </c>
    </row>
    <row r="8" spans="2:14" ht="14.25">
      <c r="B8" s="19" t="s">
        <v>3</v>
      </c>
      <c r="D8" s="58">
        <v>207</v>
      </c>
      <c r="E8" s="58">
        <v>202</v>
      </c>
      <c r="F8" s="58">
        <v>360</v>
      </c>
      <c r="G8" s="58">
        <v>369</v>
      </c>
      <c r="H8" s="59">
        <v>309</v>
      </c>
      <c r="I8" s="68">
        <v>-16.260162601626014</v>
      </c>
      <c r="J8" s="68">
        <v>49.27536231884058</v>
      </c>
      <c r="K8" s="184"/>
      <c r="L8" s="58">
        <v>1098</v>
      </c>
      <c r="M8" s="59">
        <v>1240</v>
      </c>
      <c r="N8" s="68">
        <v>12.932604735883423</v>
      </c>
    </row>
    <row r="9" spans="2:14" ht="14.25">
      <c r="B9" s="19" t="s">
        <v>0</v>
      </c>
      <c r="D9" s="58">
        <v>64</v>
      </c>
      <c r="E9" s="58">
        <v>91</v>
      </c>
      <c r="F9" s="58">
        <v>87</v>
      </c>
      <c r="G9" s="58">
        <v>104</v>
      </c>
      <c r="H9" s="59">
        <v>67</v>
      </c>
      <c r="I9" s="68">
        <v>-35.57692307692307</v>
      </c>
      <c r="J9" s="68">
        <v>4.6875</v>
      </c>
      <c r="K9" s="184"/>
      <c r="L9" s="58">
        <v>326</v>
      </c>
      <c r="M9" s="59">
        <v>349</v>
      </c>
      <c r="N9" s="68">
        <v>7.055214723926384</v>
      </c>
    </row>
    <row r="10" spans="2:14" ht="14.25">
      <c r="B10" s="19" t="s">
        <v>5</v>
      </c>
      <c r="D10" s="68">
        <v>-49</v>
      </c>
      <c r="E10" s="68">
        <v>20</v>
      </c>
      <c r="F10" s="68">
        <v>128</v>
      </c>
      <c r="G10" s="68">
        <v>10</v>
      </c>
      <c r="H10" s="597">
        <v>-19</v>
      </c>
      <c r="I10" s="68" t="s">
        <v>318</v>
      </c>
      <c r="J10" s="68">
        <v>61.224489795918366</v>
      </c>
      <c r="K10" s="184"/>
      <c r="L10" s="68">
        <v>-48</v>
      </c>
      <c r="M10" s="59">
        <v>139</v>
      </c>
      <c r="N10" s="68" t="s">
        <v>318</v>
      </c>
    </row>
    <row r="11" spans="2:14" ht="14.25">
      <c r="B11" s="20" t="s">
        <v>6</v>
      </c>
      <c r="D11" s="58">
        <v>192</v>
      </c>
      <c r="E11" s="58">
        <v>91</v>
      </c>
      <c r="F11" s="58">
        <v>145</v>
      </c>
      <c r="G11" s="58">
        <v>255</v>
      </c>
      <c r="H11" s="59">
        <v>261</v>
      </c>
      <c r="I11" s="68">
        <v>2.35294117647058</v>
      </c>
      <c r="J11" s="68">
        <v>35.9375</v>
      </c>
      <c r="K11" s="184"/>
      <c r="L11" s="58">
        <v>820</v>
      </c>
      <c r="M11" s="59">
        <v>752</v>
      </c>
      <c r="N11" s="68">
        <v>-8.292682926829265</v>
      </c>
    </row>
    <row r="12" spans="5:14" ht="14.25">
      <c r="E12" s="235"/>
      <c r="F12" s="235"/>
      <c r="G12" s="235"/>
      <c r="H12" s="175"/>
      <c r="I12" s="715"/>
      <c r="J12" s="715"/>
      <c r="K12" s="184"/>
      <c r="L12" s="184"/>
      <c r="M12" s="175"/>
      <c r="N12" s="715"/>
    </row>
    <row r="13" spans="1:14" s="13" customFormat="1" ht="14.25" customHeight="1">
      <c r="A13" s="28" t="s">
        <v>341</v>
      </c>
      <c r="B13" s="14"/>
      <c r="D13" s="76"/>
      <c r="E13" s="253"/>
      <c r="F13" s="253"/>
      <c r="G13" s="253"/>
      <c r="H13" s="177"/>
      <c r="I13" s="716"/>
      <c r="J13" s="715"/>
      <c r="K13" s="533"/>
      <c r="L13" s="533"/>
      <c r="M13" s="177"/>
      <c r="N13" s="716"/>
    </row>
    <row r="14" spans="2:19" ht="14.25">
      <c r="B14" s="48" t="s">
        <v>231</v>
      </c>
      <c r="D14" s="58">
        <v>58335</v>
      </c>
      <c r="E14" s="58">
        <v>60987</v>
      </c>
      <c r="F14" s="58">
        <v>61832</v>
      </c>
      <c r="G14" s="58">
        <v>73479</v>
      </c>
      <c r="H14" s="59">
        <v>72814</v>
      </c>
      <c r="I14" s="68">
        <v>-0.9050204820424845</v>
      </c>
      <c r="J14" s="68">
        <v>24.82043370189424</v>
      </c>
      <c r="K14" s="184"/>
      <c r="L14" s="58">
        <v>58335</v>
      </c>
      <c r="M14" s="59">
        <v>72814</v>
      </c>
      <c r="N14" s="68">
        <v>24.82043370189424</v>
      </c>
      <c r="O14" s="368"/>
      <c r="P14" s="368"/>
      <c r="Q14" s="368"/>
      <c r="R14" s="368"/>
      <c r="S14" s="368"/>
    </row>
    <row r="15" spans="2:19" ht="14.25">
      <c r="B15" s="19" t="s">
        <v>8</v>
      </c>
      <c r="D15" s="58">
        <v>49095</v>
      </c>
      <c r="E15" s="58">
        <v>49314</v>
      </c>
      <c r="F15" s="58">
        <v>58466</v>
      </c>
      <c r="G15" s="58">
        <v>60423</v>
      </c>
      <c r="H15" s="59">
        <v>57644</v>
      </c>
      <c r="I15" s="68">
        <v>-4.599242010492688</v>
      </c>
      <c r="J15" s="68">
        <v>17.413178531418684</v>
      </c>
      <c r="K15" s="184"/>
      <c r="L15" s="58">
        <v>49095</v>
      </c>
      <c r="M15" s="59">
        <v>57644</v>
      </c>
      <c r="N15" s="68">
        <v>17.413178531418684</v>
      </c>
      <c r="O15" s="368"/>
      <c r="P15" s="368"/>
      <c r="Q15" s="368"/>
      <c r="R15" s="368"/>
      <c r="S15" s="368"/>
    </row>
    <row r="16" spans="2:19" ht="14.25">
      <c r="B16" s="19" t="s">
        <v>45</v>
      </c>
      <c r="D16" s="58">
        <v>172</v>
      </c>
      <c r="E16" s="58">
        <v>85</v>
      </c>
      <c r="F16" s="58">
        <v>86</v>
      </c>
      <c r="G16" s="58">
        <v>83</v>
      </c>
      <c r="H16" s="59">
        <v>172</v>
      </c>
      <c r="I16" s="68" t="s">
        <v>452</v>
      </c>
      <c r="J16" s="68">
        <v>0</v>
      </c>
      <c r="K16" s="184"/>
      <c r="L16" s="58">
        <v>400</v>
      </c>
      <c r="M16" s="59">
        <v>426</v>
      </c>
      <c r="N16" s="68">
        <v>6.499999999999995</v>
      </c>
      <c r="O16" s="368"/>
      <c r="P16" s="368"/>
      <c r="Q16" s="368"/>
      <c r="R16" s="368"/>
      <c r="S16" s="368"/>
    </row>
    <row r="17" spans="2:19" ht="14.25">
      <c r="B17" s="19" t="s">
        <v>46</v>
      </c>
      <c r="D17" s="58">
        <v>73</v>
      </c>
      <c r="E17" s="58">
        <v>129</v>
      </c>
      <c r="F17" s="58">
        <v>137</v>
      </c>
      <c r="G17" s="58">
        <v>142</v>
      </c>
      <c r="H17" s="59">
        <v>141</v>
      </c>
      <c r="I17" s="68">
        <v>-0.7042253521126751</v>
      </c>
      <c r="J17" s="68">
        <v>93.15068493150685</v>
      </c>
      <c r="K17" s="184"/>
      <c r="L17" s="58">
        <v>271</v>
      </c>
      <c r="M17" s="59">
        <v>549</v>
      </c>
      <c r="N17" s="68" t="s">
        <v>452</v>
      </c>
      <c r="O17" s="368"/>
      <c r="P17" s="368"/>
      <c r="Q17" s="368"/>
      <c r="R17" s="368"/>
      <c r="S17" s="368"/>
    </row>
    <row r="18" ht="14.25">
      <c r="Q18" s="267"/>
    </row>
    <row r="20" spans="2:4" ht="14.25">
      <c r="B20" s="189" t="s">
        <v>244</v>
      </c>
      <c r="C20" s="656" t="s">
        <v>395</v>
      </c>
      <c r="D20" s="152"/>
    </row>
    <row r="21" spans="2:4" ht="14.25">
      <c r="B21" s="656" t="s">
        <v>398</v>
      </c>
      <c r="C21" s="656" t="s">
        <v>317</v>
      </c>
      <c r="D21" s="152"/>
    </row>
    <row r="22" spans="4:13" ht="14.25">
      <c r="D22" s="152"/>
      <c r="E22" s="184"/>
      <c r="F22" s="184"/>
      <c r="G22" s="184"/>
      <c r="M22" s="175"/>
    </row>
    <row r="23" spans="4:13" ht="14.25">
      <c r="D23" s="152"/>
      <c r="E23" s="184"/>
      <c r="F23" s="184"/>
      <c r="G23" s="184"/>
      <c r="H23" s="175"/>
      <c r="M23" s="175"/>
    </row>
    <row r="24" spans="4:13" ht="14.25">
      <c r="D24" s="152"/>
      <c r="E24" s="184"/>
      <c r="F24" s="184"/>
      <c r="G24" s="184"/>
      <c r="H24" s="175"/>
      <c r="M24" s="175"/>
    </row>
    <row r="25" spans="5:13" ht="14.25">
      <c r="E25" s="184"/>
      <c r="F25" s="184"/>
      <c r="G25" s="184"/>
      <c r="H25" s="175"/>
      <c r="M25" s="175"/>
    </row>
    <row r="26" spans="5:13" ht="14.25">
      <c r="E26" s="184"/>
      <c r="F26" s="184"/>
      <c r="G26" s="184"/>
      <c r="H26" s="175"/>
      <c r="M26" s="175"/>
    </row>
    <row r="27" spans="5:13" ht="14.25">
      <c r="E27" s="184"/>
      <c r="F27" s="184"/>
      <c r="G27" s="184"/>
      <c r="H27" s="175"/>
      <c r="M27" s="175"/>
    </row>
    <row r="28" spans="5:13" ht="14.25">
      <c r="E28" s="184"/>
      <c r="F28" s="184"/>
      <c r="G28" s="184"/>
      <c r="H28" s="175"/>
      <c r="M28" s="175"/>
    </row>
    <row r="29" spans="5:13" ht="14.25">
      <c r="E29" s="184"/>
      <c r="F29" s="184"/>
      <c r="G29" s="184"/>
      <c r="H29" s="175"/>
      <c r="M29" s="175"/>
    </row>
    <row r="30" spans="5:13" ht="14.25">
      <c r="E30" s="184"/>
      <c r="F30" s="184"/>
      <c r="G30" s="184"/>
      <c r="H30" s="175"/>
      <c r="M30" s="175"/>
    </row>
    <row r="31" spans="5:13" ht="14.25">
      <c r="E31" s="184"/>
      <c r="F31" s="184"/>
      <c r="G31" s="184"/>
      <c r="H31" s="175"/>
      <c r="M31" s="175"/>
    </row>
    <row r="32" spans="5:13" ht="14.25">
      <c r="E32" s="184"/>
      <c r="F32" s="184"/>
      <c r="G32" s="184"/>
      <c r="H32" s="175"/>
      <c r="M32" s="175"/>
    </row>
    <row r="33" spans="5:13" ht="14.25"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184"/>
      <c r="F136" s="184"/>
      <c r="G136" s="184"/>
      <c r="H136" s="175"/>
      <c r="M136" s="175"/>
    </row>
    <row r="137" spans="5:13" ht="14.25">
      <c r="E137" s="184"/>
      <c r="F137" s="184"/>
      <c r="G137" s="184"/>
      <c r="H137" s="175"/>
      <c r="M137" s="175"/>
    </row>
    <row r="138" spans="5:13" ht="14.25">
      <c r="E138" s="184"/>
      <c r="F138" s="184"/>
      <c r="G138" s="184"/>
      <c r="H138" s="175"/>
      <c r="M138" s="175"/>
    </row>
    <row r="139" spans="5:13" ht="14.25">
      <c r="E139" s="184"/>
      <c r="F139" s="184"/>
      <c r="G139" s="184"/>
      <c r="H139" s="175"/>
      <c r="M139" s="175"/>
    </row>
    <row r="140" spans="5:13" ht="14.25">
      <c r="E140" s="184"/>
      <c r="F140" s="184"/>
      <c r="G140" s="184"/>
      <c r="H140" s="175"/>
      <c r="M140" s="175"/>
    </row>
    <row r="141" spans="5:13" ht="14.25">
      <c r="E141" s="184"/>
      <c r="F141" s="184"/>
      <c r="G141" s="184"/>
      <c r="H141" s="175"/>
      <c r="M141" s="175"/>
    </row>
    <row r="142" spans="5:13" ht="14.25">
      <c r="E142" s="532"/>
      <c r="F142" s="532"/>
      <c r="G142" s="532"/>
      <c r="H142" s="183"/>
      <c r="M142" s="183"/>
    </row>
    <row r="143" spans="5:13" ht="14.25">
      <c r="E143" s="532"/>
      <c r="F143" s="532"/>
      <c r="G143" s="532"/>
      <c r="H143" s="183"/>
      <c r="M143" s="183"/>
    </row>
    <row r="144" spans="5:13" ht="14.25">
      <c r="E144" s="532"/>
      <c r="F144" s="532"/>
      <c r="G144" s="532"/>
      <c r="H144" s="183"/>
      <c r="M144" s="183"/>
    </row>
    <row r="145" spans="5:13" ht="14.25">
      <c r="E145" s="532"/>
      <c r="F145" s="532"/>
      <c r="G145" s="532"/>
      <c r="H145" s="183"/>
      <c r="M145" s="183"/>
    </row>
    <row r="146" spans="5:13" ht="14.25">
      <c r="E146" s="532"/>
      <c r="F146" s="532"/>
      <c r="G146" s="532"/>
      <c r="H146" s="183"/>
      <c r="M146" s="183"/>
    </row>
    <row r="147" spans="5:13" ht="14.25">
      <c r="E147" s="532"/>
      <c r="F147" s="532"/>
      <c r="G147" s="532"/>
      <c r="H147" s="183"/>
      <c r="M147" s="183"/>
    </row>
    <row r="148" spans="5:13" ht="14.25">
      <c r="E148" s="532"/>
      <c r="F148" s="532"/>
      <c r="G148" s="532"/>
      <c r="H148" s="183"/>
      <c r="M148" s="183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C27" sqref="C27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2.28125" style="1" customWidth="1"/>
    <col min="4" max="7" width="10.421875" style="58" customWidth="1"/>
    <col min="8" max="8" width="10.421875" style="59" customWidth="1"/>
    <col min="9" max="9" width="9.421875" style="68" customWidth="1"/>
    <col min="10" max="10" width="8.421875" style="68" customWidth="1"/>
    <col min="11" max="11" width="8.421875" style="58" customWidth="1"/>
    <col min="12" max="12" width="11.57421875" style="58" customWidth="1"/>
    <col min="13" max="13" width="10.421875" style="59" customWidth="1"/>
    <col min="14" max="14" width="8.7109375" style="68" customWidth="1"/>
    <col min="15" max="16384" width="9.28125" style="10" customWidth="1"/>
  </cols>
  <sheetData>
    <row r="1" spans="1:14" s="23" customFormat="1" ht="20.25">
      <c r="A1" s="22" t="s">
        <v>33</v>
      </c>
      <c r="D1" s="60"/>
      <c r="E1" s="60"/>
      <c r="F1" s="60"/>
      <c r="G1" s="60"/>
      <c r="H1" s="60"/>
      <c r="I1" s="590"/>
      <c r="J1" s="590"/>
      <c r="K1" s="60"/>
      <c r="L1" s="60"/>
      <c r="M1" s="60"/>
      <c r="N1" s="590"/>
    </row>
    <row r="2" spans="1:14" s="25" customFormat="1" ht="45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4.5" customHeight="1">
      <c r="A3" s="43"/>
      <c r="B3" s="14"/>
      <c r="D3" s="77"/>
      <c r="E3" s="77"/>
      <c r="F3" s="77"/>
      <c r="G3" s="77"/>
      <c r="H3" s="177"/>
      <c r="I3" s="716"/>
      <c r="J3" s="716"/>
      <c r="K3" s="533"/>
      <c r="L3" s="533"/>
      <c r="M3" s="177"/>
      <c r="N3" s="718"/>
    </row>
    <row r="4" spans="1:14" s="13" customFormat="1" ht="14.25" customHeight="1">
      <c r="A4" s="43" t="s">
        <v>343</v>
      </c>
      <c r="B4" s="14"/>
      <c r="D4" s="77"/>
      <c r="E4" s="181"/>
      <c r="F4" s="181"/>
      <c r="G4" s="181"/>
      <c r="H4" s="177"/>
      <c r="I4" s="716"/>
      <c r="J4" s="716"/>
      <c r="K4" s="533"/>
      <c r="L4" s="533"/>
      <c r="M4" s="177"/>
      <c r="N4" s="718"/>
    </row>
    <row r="5" spans="2:14" ht="14.25">
      <c r="B5" s="48" t="s">
        <v>2</v>
      </c>
      <c r="C5" s="10"/>
      <c r="D5" s="58">
        <v>1469</v>
      </c>
      <c r="E5" s="58">
        <v>1484</v>
      </c>
      <c r="F5" s="58">
        <v>1555</v>
      </c>
      <c r="G5" s="58">
        <v>1560</v>
      </c>
      <c r="H5" s="59">
        <v>1541</v>
      </c>
      <c r="I5" s="68">
        <v>-1.2179487179487136</v>
      </c>
      <c r="J5" s="68">
        <v>4.901293396868622</v>
      </c>
      <c r="K5" s="184"/>
      <c r="L5" s="58">
        <v>5664</v>
      </c>
      <c r="M5" s="59">
        <v>6140</v>
      </c>
      <c r="N5" s="68">
        <v>8.403954802259882</v>
      </c>
    </row>
    <row r="6" spans="2:14" ht="14.25">
      <c r="B6" s="252" t="s">
        <v>136</v>
      </c>
      <c r="C6" s="10"/>
      <c r="D6" s="58">
        <v>382</v>
      </c>
      <c r="E6" s="58">
        <v>449</v>
      </c>
      <c r="F6" s="58">
        <v>482</v>
      </c>
      <c r="G6" s="58">
        <v>514</v>
      </c>
      <c r="H6" s="59">
        <v>455</v>
      </c>
      <c r="I6" s="68">
        <v>-11.478599221789887</v>
      </c>
      <c r="J6" s="68">
        <v>19.109947643979062</v>
      </c>
      <c r="K6" s="184"/>
      <c r="L6" s="58">
        <v>1722</v>
      </c>
      <c r="M6" s="59">
        <v>1900</v>
      </c>
      <c r="N6" s="68">
        <v>10.33681765389083</v>
      </c>
    </row>
    <row r="7" spans="2:14" ht="14.25">
      <c r="B7" s="252" t="s">
        <v>176</v>
      </c>
      <c r="C7" s="10"/>
      <c r="D7" s="58">
        <v>160</v>
      </c>
      <c r="E7" s="58">
        <v>303</v>
      </c>
      <c r="F7" s="58">
        <v>327</v>
      </c>
      <c r="G7" s="58">
        <v>365</v>
      </c>
      <c r="H7" s="59">
        <v>151</v>
      </c>
      <c r="I7" s="68">
        <v>-58.63013698630137</v>
      </c>
      <c r="J7" s="68">
        <v>-5.625000000000002</v>
      </c>
      <c r="K7" s="184"/>
      <c r="L7" s="58">
        <v>788</v>
      </c>
      <c r="M7" s="59">
        <v>1146</v>
      </c>
      <c r="N7" s="68">
        <v>45.431472081218274</v>
      </c>
    </row>
    <row r="8" spans="2:14" ht="14.25">
      <c r="B8" s="48" t="s">
        <v>3</v>
      </c>
      <c r="C8" s="10"/>
      <c r="D8" s="58">
        <v>2011</v>
      </c>
      <c r="E8" s="58">
        <v>2236</v>
      </c>
      <c r="F8" s="58">
        <v>2364</v>
      </c>
      <c r="G8" s="58">
        <v>2439</v>
      </c>
      <c r="H8" s="59">
        <v>2147</v>
      </c>
      <c r="I8" s="68">
        <v>-11.972119721197217</v>
      </c>
      <c r="J8" s="68">
        <v>6.762804574838399</v>
      </c>
      <c r="K8" s="184"/>
      <c r="L8" s="58">
        <v>8174</v>
      </c>
      <c r="M8" s="59">
        <v>9186</v>
      </c>
      <c r="N8" s="68">
        <v>12.380719354049429</v>
      </c>
    </row>
    <row r="9" spans="2:14" ht="14.25">
      <c r="B9" s="48" t="s">
        <v>0</v>
      </c>
      <c r="C9" s="10"/>
      <c r="D9" s="58">
        <v>872</v>
      </c>
      <c r="E9" s="58">
        <v>882</v>
      </c>
      <c r="F9" s="58">
        <v>902</v>
      </c>
      <c r="G9" s="58">
        <v>949</v>
      </c>
      <c r="H9" s="59">
        <v>905</v>
      </c>
      <c r="I9" s="68">
        <v>-4.636459430979977</v>
      </c>
      <c r="J9" s="68">
        <v>3.7844036697247674</v>
      </c>
      <c r="K9" s="184"/>
      <c r="L9" s="58">
        <v>3355</v>
      </c>
      <c r="M9" s="59">
        <v>3638</v>
      </c>
      <c r="N9" s="68">
        <v>8.435171385991058</v>
      </c>
    </row>
    <row r="10" spans="2:14" ht="14.25">
      <c r="B10" s="48" t="s">
        <v>5</v>
      </c>
      <c r="C10" s="10"/>
      <c r="D10" s="58">
        <v>109</v>
      </c>
      <c r="E10" s="58">
        <v>43</v>
      </c>
      <c r="F10" s="58">
        <v>146</v>
      </c>
      <c r="G10" s="58">
        <v>44</v>
      </c>
      <c r="H10" s="59">
        <v>-8</v>
      </c>
      <c r="I10" s="68" t="s">
        <v>318</v>
      </c>
      <c r="J10" s="68" t="s">
        <v>318</v>
      </c>
      <c r="K10" s="184"/>
      <c r="L10" s="58">
        <v>408</v>
      </c>
      <c r="M10" s="59">
        <v>225</v>
      </c>
      <c r="N10" s="68">
        <v>-44.85294117647059</v>
      </c>
    </row>
    <row r="11" spans="2:14" ht="14.25">
      <c r="B11" s="49" t="s">
        <v>6</v>
      </c>
      <c r="C11" s="10"/>
      <c r="D11" s="58">
        <v>1030</v>
      </c>
      <c r="E11" s="58">
        <v>1311</v>
      </c>
      <c r="F11" s="58">
        <v>1316</v>
      </c>
      <c r="G11" s="58">
        <v>1446</v>
      </c>
      <c r="H11" s="59">
        <v>1250</v>
      </c>
      <c r="I11" s="68">
        <v>-13.554633471645916</v>
      </c>
      <c r="J11" s="68">
        <v>21.359223300970864</v>
      </c>
      <c r="K11" s="184"/>
      <c r="L11" s="58">
        <v>4411</v>
      </c>
      <c r="M11" s="59">
        <v>5323</v>
      </c>
      <c r="N11" s="68">
        <v>20.6755837678531</v>
      </c>
    </row>
    <row r="12" spans="2:14" ht="14.25">
      <c r="B12" s="49" t="s">
        <v>44</v>
      </c>
      <c r="C12" s="10"/>
      <c r="D12" s="58">
        <v>117</v>
      </c>
      <c r="E12" s="58">
        <v>184</v>
      </c>
      <c r="F12" s="58">
        <v>188</v>
      </c>
      <c r="G12" s="58">
        <v>193</v>
      </c>
      <c r="H12" s="59">
        <v>130</v>
      </c>
      <c r="I12" s="68">
        <v>-32.64248704663213</v>
      </c>
      <c r="J12" s="68">
        <v>11.111111111111116</v>
      </c>
      <c r="K12" s="184"/>
      <c r="L12" s="58">
        <v>572</v>
      </c>
      <c r="M12" s="59">
        <v>695</v>
      </c>
      <c r="N12" s="68">
        <v>21.5034965034965</v>
      </c>
    </row>
    <row r="13" spans="2:14" ht="14.25">
      <c r="B13" s="49" t="s">
        <v>37</v>
      </c>
      <c r="C13" s="10"/>
      <c r="D13" s="58">
        <v>904</v>
      </c>
      <c r="E13" s="58">
        <v>1117</v>
      </c>
      <c r="F13" s="58">
        <v>1119</v>
      </c>
      <c r="G13" s="58">
        <v>1244</v>
      </c>
      <c r="H13" s="59">
        <v>1109</v>
      </c>
      <c r="I13" s="68">
        <v>-10.852090032154338</v>
      </c>
      <c r="J13" s="68">
        <v>22.676991150442483</v>
      </c>
      <c r="K13" s="184"/>
      <c r="L13" s="58">
        <v>3763</v>
      </c>
      <c r="M13" s="59">
        <v>4589</v>
      </c>
      <c r="N13" s="68">
        <v>21.950571352644175</v>
      </c>
    </row>
    <row r="14" spans="3:14" ht="14.25">
      <c r="C14" s="10"/>
      <c r="D14" s="73"/>
      <c r="E14" s="235"/>
      <c r="F14" s="235"/>
      <c r="G14" s="235"/>
      <c r="H14" s="175"/>
      <c r="I14" s="715"/>
      <c r="J14" s="715"/>
      <c r="K14" s="184"/>
      <c r="L14" s="184"/>
      <c r="M14" s="175"/>
      <c r="N14" s="715"/>
    </row>
    <row r="15" spans="1:14" s="13" customFormat="1" ht="14.25" customHeight="1">
      <c r="A15" s="43" t="s">
        <v>341</v>
      </c>
      <c r="B15" s="14"/>
      <c r="D15" s="76"/>
      <c r="E15" s="253"/>
      <c r="F15" s="253"/>
      <c r="G15" s="253"/>
      <c r="H15" s="177"/>
      <c r="I15" s="716"/>
      <c r="J15" s="716"/>
      <c r="K15" s="533"/>
      <c r="L15" s="533"/>
      <c r="M15" s="177"/>
      <c r="N15" s="718"/>
    </row>
    <row r="16" spans="2:14" ht="14.25">
      <c r="B16" s="48" t="s">
        <v>47</v>
      </c>
      <c r="C16" s="10"/>
      <c r="D16" s="58">
        <v>218513</v>
      </c>
      <c r="E16" s="58">
        <v>221157</v>
      </c>
      <c r="F16" s="58">
        <v>223858</v>
      </c>
      <c r="G16" s="58">
        <v>223531</v>
      </c>
      <c r="H16" s="59">
        <v>226192</v>
      </c>
      <c r="I16" s="68">
        <v>1.1904389100393153</v>
      </c>
      <c r="J16" s="68">
        <v>3.514207392695168</v>
      </c>
      <c r="K16" s="184"/>
      <c r="L16" s="58">
        <v>218513</v>
      </c>
      <c r="M16" s="59">
        <v>226192</v>
      </c>
      <c r="N16" s="68">
        <v>3.514207392695168</v>
      </c>
    </row>
    <row r="17" spans="2:14" ht="14.25">
      <c r="B17" s="48" t="s">
        <v>231</v>
      </c>
      <c r="C17" s="10"/>
      <c r="D17" s="58">
        <v>349941</v>
      </c>
      <c r="E17" s="58">
        <v>357144</v>
      </c>
      <c r="F17" s="58">
        <v>361387</v>
      </c>
      <c r="G17" s="58">
        <v>369354</v>
      </c>
      <c r="H17" s="59">
        <v>375320</v>
      </c>
      <c r="I17" s="68">
        <v>1.6152525761193859</v>
      </c>
      <c r="J17" s="68">
        <v>7.252365398738636</v>
      </c>
      <c r="K17" s="184"/>
      <c r="L17" s="58">
        <v>349941</v>
      </c>
      <c r="M17" s="59">
        <v>375320</v>
      </c>
      <c r="N17" s="68">
        <v>7.252365398738636</v>
      </c>
    </row>
    <row r="18" spans="2:14" ht="14.25">
      <c r="B18" s="48" t="s">
        <v>7</v>
      </c>
      <c r="C18" s="10"/>
      <c r="D18" s="58">
        <v>355078</v>
      </c>
      <c r="E18" s="58">
        <v>362277</v>
      </c>
      <c r="F18" s="58">
        <v>366520</v>
      </c>
      <c r="G18" s="58">
        <v>374487</v>
      </c>
      <c r="H18" s="59">
        <v>380453</v>
      </c>
      <c r="I18" s="68">
        <v>1.5931127115226928</v>
      </c>
      <c r="J18" s="68">
        <v>7.146317147218362</v>
      </c>
      <c r="K18" s="184"/>
      <c r="L18" s="58">
        <v>355078</v>
      </c>
      <c r="M18" s="59">
        <v>380453</v>
      </c>
      <c r="N18" s="68">
        <v>7.146317147218362</v>
      </c>
    </row>
    <row r="19" spans="4:13" ht="14.25">
      <c r="D19" s="152"/>
      <c r="E19" s="176"/>
      <c r="F19" s="176"/>
      <c r="G19" s="176"/>
      <c r="M19" s="185"/>
    </row>
    <row r="20" spans="4:13" ht="14.25">
      <c r="D20" s="152"/>
      <c r="E20" s="184"/>
      <c r="F20" s="184"/>
      <c r="G20" s="184"/>
      <c r="H20" s="175"/>
      <c r="M20" s="175"/>
    </row>
    <row r="21" spans="2:13" ht="14.25">
      <c r="B21" s="189" t="s">
        <v>396</v>
      </c>
      <c r="C21" s="656" t="s">
        <v>397</v>
      </c>
      <c r="D21" s="152"/>
      <c r="E21" s="184"/>
      <c r="F21" s="184"/>
      <c r="G21" s="184"/>
      <c r="H21" s="175"/>
      <c r="M21" s="175"/>
    </row>
    <row r="22" spans="5:13" ht="14.25">
      <c r="E22" s="184"/>
      <c r="F22" s="184"/>
      <c r="G22" s="184"/>
      <c r="H22" s="175"/>
      <c r="M22" s="175"/>
    </row>
    <row r="23" spans="5:13" ht="14.25">
      <c r="E23" s="184"/>
      <c r="F23" s="184"/>
      <c r="G23" s="184"/>
      <c r="H23" s="175"/>
      <c r="M23" s="175"/>
    </row>
    <row r="24" spans="5:13" ht="14.25">
      <c r="E24" s="184"/>
      <c r="F24" s="184"/>
      <c r="G24" s="184"/>
      <c r="H24" s="175"/>
      <c r="M24" s="175"/>
    </row>
    <row r="25" spans="5:13" ht="14.25">
      <c r="E25" s="184"/>
      <c r="F25" s="184"/>
      <c r="G25" s="184"/>
      <c r="H25" s="175"/>
      <c r="M25" s="175"/>
    </row>
    <row r="26" spans="4:13" ht="14.25">
      <c r="D26" s="152"/>
      <c r="E26" s="184"/>
      <c r="F26" s="184"/>
      <c r="G26" s="184"/>
      <c r="H26" s="175"/>
      <c r="M26" s="175"/>
    </row>
    <row r="27" spans="4:13" ht="14.25">
      <c r="D27" s="152"/>
      <c r="E27" s="184"/>
      <c r="F27" s="184"/>
      <c r="G27" s="184"/>
      <c r="H27" s="175"/>
      <c r="M27" s="175"/>
    </row>
    <row r="28" spans="4:13" ht="14.25">
      <c r="D28" s="152"/>
      <c r="E28" s="184"/>
      <c r="F28" s="184"/>
      <c r="G28" s="184"/>
      <c r="H28" s="175"/>
      <c r="M28" s="175"/>
    </row>
    <row r="29" spans="4:13" ht="14.25">
      <c r="D29" s="152"/>
      <c r="E29" s="184"/>
      <c r="F29" s="184"/>
      <c r="G29" s="184"/>
      <c r="H29" s="175"/>
      <c r="M29" s="175"/>
    </row>
    <row r="30" spans="4:13" ht="14.25">
      <c r="D30" s="152"/>
      <c r="E30" s="184"/>
      <c r="F30" s="184"/>
      <c r="G30" s="184"/>
      <c r="H30" s="175"/>
      <c r="M30" s="175"/>
    </row>
    <row r="31" spans="4:13" ht="14.25">
      <c r="D31" s="152"/>
      <c r="E31" s="184"/>
      <c r="F31" s="184"/>
      <c r="G31" s="184"/>
      <c r="H31" s="175"/>
      <c r="M31" s="175"/>
    </row>
    <row r="32" spans="5:13" ht="14.25">
      <c r="E32" s="184"/>
      <c r="F32" s="184"/>
      <c r="G32" s="184"/>
      <c r="H32" s="175"/>
      <c r="M32" s="175"/>
    </row>
    <row r="33" spans="5:13" ht="14.25"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184"/>
      <c r="F136" s="184"/>
      <c r="G136" s="184"/>
      <c r="H136" s="175"/>
      <c r="M136" s="175"/>
    </row>
    <row r="137" spans="5:13" ht="14.25">
      <c r="E137" s="184"/>
      <c r="F137" s="184"/>
      <c r="G137" s="184"/>
      <c r="H137" s="175"/>
      <c r="M137" s="175"/>
    </row>
    <row r="138" spans="5:13" ht="14.25">
      <c r="E138" s="184"/>
      <c r="F138" s="184"/>
      <c r="G138" s="184"/>
      <c r="H138" s="175"/>
      <c r="M138" s="175"/>
    </row>
    <row r="139" spans="5:13" ht="14.25">
      <c r="E139" s="184"/>
      <c r="F139" s="184"/>
      <c r="G139" s="184"/>
      <c r="H139" s="175"/>
      <c r="M139" s="175"/>
    </row>
    <row r="140" spans="5:13" ht="14.25">
      <c r="E140" s="184"/>
      <c r="F140" s="184"/>
      <c r="G140" s="184"/>
      <c r="H140" s="175"/>
      <c r="M140" s="175"/>
    </row>
    <row r="141" spans="5:13" ht="14.25">
      <c r="E141" s="184"/>
      <c r="F141" s="184"/>
      <c r="G141" s="184"/>
      <c r="H141" s="175"/>
      <c r="M141" s="175"/>
    </row>
    <row r="142" spans="5:13" ht="14.25">
      <c r="E142" s="184"/>
      <c r="F142" s="184"/>
      <c r="G142" s="184"/>
      <c r="H142" s="175"/>
      <c r="M142" s="175"/>
    </row>
    <row r="143" spans="5:13" ht="14.25">
      <c r="E143" s="184"/>
      <c r="F143" s="184"/>
      <c r="G143" s="184"/>
      <c r="H143" s="175"/>
      <c r="M143" s="175"/>
    </row>
    <row r="144" spans="5:13" ht="14.25">
      <c r="E144" s="532"/>
      <c r="F144" s="532"/>
      <c r="G144" s="532"/>
      <c r="H144" s="183"/>
      <c r="M144" s="183"/>
    </row>
    <row r="145" spans="5:13" ht="14.25">
      <c r="E145" s="532"/>
      <c r="F145" s="532"/>
      <c r="G145" s="532"/>
      <c r="H145" s="183"/>
      <c r="M145" s="183"/>
    </row>
    <row r="146" spans="5:13" ht="14.25">
      <c r="E146" s="532"/>
      <c r="F146" s="532"/>
      <c r="G146" s="532"/>
      <c r="H146" s="183"/>
      <c r="M146" s="183"/>
    </row>
    <row r="147" spans="5:13" ht="14.25">
      <c r="E147" s="532"/>
      <c r="F147" s="532"/>
      <c r="G147" s="532"/>
      <c r="H147" s="183"/>
      <c r="M147" s="183"/>
    </row>
    <row r="148" spans="5:13" ht="14.25">
      <c r="E148" s="532"/>
      <c r="F148" s="532"/>
      <c r="G148" s="532"/>
      <c r="H148" s="183"/>
      <c r="M148" s="183"/>
    </row>
    <row r="149" spans="5:13" ht="14.25">
      <c r="E149" s="532"/>
      <c r="F149" s="532"/>
      <c r="G149" s="532"/>
      <c r="H149" s="183"/>
      <c r="M149" s="183"/>
    </row>
    <row r="150" spans="5:13" ht="14.25">
      <c r="E150" s="532"/>
      <c r="F150" s="532"/>
      <c r="G150" s="532"/>
      <c r="H150" s="183"/>
      <c r="M150" s="183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selection activeCell="G50" sqref="G50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2.7109375" style="1" customWidth="1"/>
    <col min="4" max="7" width="9.421875" style="58" customWidth="1"/>
    <col min="8" max="8" width="9.421875" style="59" customWidth="1"/>
    <col min="9" max="9" width="9.421875" style="68" customWidth="1"/>
    <col min="10" max="10" width="10.00390625" style="68" bestFit="1" customWidth="1"/>
    <col min="11" max="12" width="10.00390625" style="58" customWidth="1"/>
    <col min="13" max="13" width="9.421875" style="59" customWidth="1"/>
    <col min="14" max="14" width="10.00390625" style="68" customWidth="1"/>
    <col min="15" max="16384" width="9.28125" style="10" customWidth="1"/>
  </cols>
  <sheetData>
    <row r="1" spans="1:14" s="23" customFormat="1" ht="20.25">
      <c r="A1" s="22" t="s">
        <v>34</v>
      </c>
      <c r="D1" s="60"/>
      <c r="E1" s="60"/>
      <c r="F1" s="60"/>
      <c r="G1" s="60"/>
      <c r="H1" s="60"/>
      <c r="I1" s="590"/>
      <c r="J1" s="590"/>
      <c r="K1" s="60"/>
      <c r="L1" s="60"/>
      <c r="M1" s="60"/>
      <c r="N1" s="590"/>
    </row>
    <row r="2" spans="1:14" s="25" customFormat="1" ht="45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6" customHeight="1">
      <c r="A3" s="43"/>
      <c r="B3" s="14"/>
      <c r="D3" s="7"/>
      <c r="E3" s="533"/>
      <c r="F3" s="533"/>
      <c r="G3" s="533"/>
      <c r="H3" s="177"/>
      <c r="I3" s="716"/>
      <c r="J3" s="716"/>
      <c r="K3" s="533"/>
      <c r="L3" s="533"/>
      <c r="M3" s="177"/>
      <c r="N3" s="718"/>
    </row>
    <row r="4" spans="1:14" s="13" customFormat="1" ht="14.25" customHeight="1">
      <c r="A4" s="43" t="s">
        <v>343</v>
      </c>
      <c r="B4" s="14"/>
      <c r="D4" s="7"/>
      <c r="E4" s="7"/>
      <c r="F4" s="7"/>
      <c r="G4" s="7"/>
      <c r="H4" s="177"/>
      <c r="I4" s="716"/>
      <c r="J4" s="716"/>
      <c r="K4" s="533"/>
      <c r="L4" s="533"/>
      <c r="M4" s="177"/>
      <c r="N4" s="718"/>
    </row>
    <row r="5" spans="2:14" ht="14.25">
      <c r="B5" s="48" t="s">
        <v>2</v>
      </c>
      <c r="C5" s="10"/>
      <c r="D5" s="58">
        <v>501</v>
      </c>
      <c r="E5" s="58">
        <v>476</v>
      </c>
      <c r="F5" s="58">
        <v>518</v>
      </c>
      <c r="G5" s="58">
        <v>525</v>
      </c>
      <c r="H5" s="59">
        <v>493</v>
      </c>
      <c r="I5" s="68">
        <v>-6.0952380952380985</v>
      </c>
      <c r="J5" s="68">
        <v>-1.5968063872255467</v>
      </c>
      <c r="K5" s="184"/>
      <c r="L5" s="58">
        <v>1830</v>
      </c>
      <c r="M5" s="59">
        <v>2012</v>
      </c>
      <c r="N5" s="68">
        <v>9.945355191256834</v>
      </c>
    </row>
    <row r="6" spans="2:14" ht="14.25">
      <c r="B6" s="252" t="s">
        <v>136</v>
      </c>
      <c r="C6" s="596"/>
      <c r="D6" s="58">
        <v>148</v>
      </c>
      <c r="E6" s="58">
        <v>157</v>
      </c>
      <c r="F6" s="58">
        <v>166</v>
      </c>
      <c r="G6" s="58">
        <v>175</v>
      </c>
      <c r="H6" s="59">
        <v>169</v>
      </c>
      <c r="I6" s="68">
        <v>-3.4285714285714253</v>
      </c>
      <c r="J6" s="68">
        <v>14.18918918918919</v>
      </c>
      <c r="K6" s="184"/>
      <c r="L6" s="58">
        <v>617</v>
      </c>
      <c r="M6" s="59">
        <v>667</v>
      </c>
      <c r="N6" s="68">
        <v>8.103727714748787</v>
      </c>
    </row>
    <row r="7" spans="2:14" ht="14.25">
      <c r="B7" s="252" t="s">
        <v>176</v>
      </c>
      <c r="C7" s="596"/>
      <c r="D7" s="58">
        <v>49</v>
      </c>
      <c r="E7" s="58">
        <v>74</v>
      </c>
      <c r="F7" s="58">
        <v>68</v>
      </c>
      <c r="G7" s="58">
        <v>56</v>
      </c>
      <c r="H7" s="59">
        <v>52</v>
      </c>
      <c r="I7" s="68">
        <v>-7.14285714285714</v>
      </c>
      <c r="J7" s="68">
        <v>6.1224489795918435</v>
      </c>
      <c r="K7" s="184"/>
      <c r="L7" s="58">
        <v>294</v>
      </c>
      <c r="M7" s="59">
        <v>250</v>
      </c>
      <c r="N7" s="68">
        <v>-14.965986394557829</v>
      </c>
    </row>
    <row r="8" spans="2:14" ht="14.25">
      <c r="B8" s="48" t="s">
        <v>3</v>
      </c>
      <c r="C8" s="10"/>
      <c r="D8" s="58">
        <v>698</v>
      </c>
      <c r="E8" s="58">
        <v>707</v>
      </c>
      <c r="F8" s="58">
        <v>752</v>
      </c>
      <c r="G8" s="58">
        <v>756</v>
      </c>
      <c r="H8" s="59">
        <v>714</v>
      </c>
      <c r="I8" s="68">
        <v>-5.555555555555558</v>
      </c>
      <c r="J8" s="68">
        <v>2.2922636103151817</v>
      </c>
      <c r="K8" s="184"/>
      <c r="L8" s="58">
        <v>2741</v>
      </c>
      <c r="M8" s="59">
        <v>2929</v>
      </c>
      <c r="N8" s="68">
        <v>6.858810653046343</v>
      </c>
    </row>
    <row r="9" spans="2:14" ht="14.25">
      <c r="B9" s="48" t="s">
        <v>0</v>
      </c>
      <c r="C9" s="10"/>
      <c r="D9" s="58">
        <v>273</v>
      </c>
      <c r="E9" s="58">
        <v>252</v>
      </c>
      <c r="F9" s="58">
        <v>276</v>
      </c>
      <c r="G9" s="58">
        <v>299</v>
      </c>
      <c r="H9" s="59">
        <v>282</v>
      </c>
      <c r="I9" s="68">
        <v>-5.685618729096986</v>
      </c>
      <c r="J9" s="68">
        <v>3.296703296703307</v>
      </c>
      <c r="K9" s="184"/>
      <c r="L9" s="58">
        <v>1056</v>
      </c>
      <c r="M9" s="59">
        <v>1109</v>
      </c>
      <c r="N9" s="68">
        <v>5.018939393939403</v>
      </c>
    </row>
    <row r="10" spans="2:14" ht="14.25">
      <c r="B10" s="48" t="s">
        <v>5</v>
      </c>
      <c r="C10" s="10"/>
      <c r="D10" s="68">
        <v>31</v>
      </c>
      <c r="E10" s="68">
        <v>6</v>
      </c>
      <c r="F10" s="68">
        <v>17</v>
      </c>
      <c r="G10" s="68">
        <v>59</v>
      </c>
      <c r="H10" s="59">
        <v>20</v>
      </c>
      <c r="I10" s="68">
        <v>-66.10169491525424</v>
      </c>
      <c r="J10" s="68">
        <v>-35.483870967741936</v>
      </c>
      <c r="K10" s="184"/>
      <c r="L10" s="58">
        <v>72</v>
      </c>
      <c r="M10" s="59">
        <v>102</v>
      </c>
      <c r="N10" s="68">
        <v>41.66666666666667</v>
      </c>
    </row>
    <row r="11" spans="2:14" ht="14.25">
      <c r="B11" s="49" t="s">
        <v>6</v>
      </c>
      <c r="C11" s="10"/>
      <c r="D11" s="58">
        <v>394</v>
      </c>
      <c r="E11" s="58">
        <v>449</v>
      </c>
      <c r="F11" s="58">
        <v>459</v>
      </c>
      <c r="G11" s="58">
        <v>398</v>
      </c>
      <c r="H11" s="59">
        <v>412</v>
      </c>
      <c r="I11" s="68">
        <v>3.5175879396984966</v>
      </c>
      <c r="J11" s="68">
        <v>4.5685279187817285</v>
      </c>
      <c r="K11" s="184"/>
      <c r="L11" s="58">
        <v>1613</v>
      </c>
      <c r="M11" s="59">
        <v>1718</v>
      </c>
      <c r="N11" s="68">
        <v>6.5096094234345925</v>
      </c>
    </row>
    <row r="12" spans="2:14" ht="14.25">
      <c r="B12" s="49" t="s">
        <v>44</v>
      </c>
      <c r="C12" s="10"/>
      <c r="D12" s="58">
        <v>65</v>
      </c>
      <c r="E12" s="58">
        <v>79</v>
      </c>
      <c r="F12" s="58">
        <v>74</v>
      </c>
      <c r="G12" s="58">
        <v>64</v>
      </c>
      <c r="H12" s="59">
        <v>73</v>
      </c>
      <c r="I12" s="68">
        <v>14.0625</v>
      </c>
      <c r="J12" s="68">
        <v>12.307692307692308</v>
      </c>
      <c r="K12" s="184"/>
      <c r="L12" s="58">
        <v>251</v>
      </c>
      <c r="M12" s="59">
        <v>290</v>
      </c>
      <c r="N12" s="68">
        <v>15.537848605577697</v>
      </c>
    </row>
    <row r="13" spans="2:14" ht="14.25">
      <c r="B13" s="49" t="s">
        <v>37</v>
      </c>
      <c r="C13" s="10"/>
      <c r="D13" s="58">
        <v>329</v>
      </c>
      <c r="E13" s="58">
        <v>370</v>
      </c>
      <c r="F13" s="58">
        <v>385</v>
      </c>
      <c r="G13" s="58">
        <v>334</v>
      </c>
      <c r="H13" s="59">
        <v>339</v>
      </c>
      <c r="I13" s="68">
        <v>1.4970059880239583</v>
      </c>
      <c r="J13" s="68">
        <v>3.039513677811545</v>
      </c>
      <c r="K13" s="184"/>
      <c r="L13" s="58">
        <v>1362</v>
      </c>
      <c r="M13" s="59">
        <v>1428</v>
      </c>
      <c r="N13" s="68">
        <v>4.8458149779735615</v>
      </c>
    </row>
    <row r="14" spans="3:14" ht="14.25">
      <c r="C14" s="10"/>
      <c r="E14" s="235"/>
      <c r="F14" s="235"/>
      <c r="G14" s="235"/>
      <c r="H14" s="175"/>
      <c r="I14" s="715"/>
      <c r="J14" s="715"/>
      <c r="K14" s="184"/>
      <c r="L14" s="184"/>
      <c r="M14" s="175"/>
      <c r="N14" s="715"/>
    </row>
    <row r="15" spans="1:14" s="13" customFormat="1" ht="14.25" customHeight="1">
      <c r="A15" s="43" t="s">
        <v>341</v>
      </c>
      <c r="B15" s="14"/>
      <c r="D15" s="7"/>
      <c r="E15" s="253"/>
      <c r="F15" s="253"/>
      <c r="G15" s="253"/>
      <c r="H15" s="177"/>
      <c r="I15" s="716"/>
      <c r="J15" s="716"/>
      <c r="K15" s="533"/>
      <c r="L15" s="533"/>
      <c r="M15" s="177"/>
      <c r="N15" s="718"/>
    </row>
    <row r="16" spans="2:14" ht="14.25">
      <c r="B16" s="48" t="s">
        <v>47</v>
      </c>
      <c r="C16" s="10"/>
      <c r="D16" s="58">
        <v>65202</v>
      </c>
      <c r="E16" s="58">
        <v>65233</v>
      </c>
      <c r="F16" s="58">
        <v>67098</v>
      </c>
      <c r="G16" s="58">
        <v>69487</v>
      </c>
      <c r="H16" s="59">
        <v>68114</v>
      </c>
      <c r="I16" s="68">
        <v>-1.9759091628649972</v>
      </c>
      <c r="J16" s="68">
        <v>4.466120671145046</v>
      </c>
      <c r="L16" s="58">
        <v>65202</v>
      </c>
      <c r="M16" s="59">
        <v>68114</v>
      </c>
      <c r="N16" s="68">
        <v>4.466120671145046</v>
      </c>
    </row>
    <row r="17" spans="2:14" ht="14.25">
      <c r="B17" s="48" t="s">
        <v>231</v>
      </c>
      <c r="C17" s="10"/>
      <c r="D17" s="58">
        <v>90523</v>
      </c>
      <c r="E17" s="58">
        <v>90286</v>
      </c>
      <c r="F17" s="58">
        <v>96022</v>
      </c>
      <c r="G17" s="58">
        <v>98472</v>
      </c>
      <c r="H17" s="59">
        <v>91608</v>
      </c>
      <c r="I17" s="68">
        <v>-6.970509383378021</v>
      </c>
      <c r="J17" s="68">
        <v>1.198590413486067</v>
      </c>
      <c r="L17" s="58">
        <v>90523</v>
      </c>
      <c r="M17" s="59">
        <v>91608</v>
      </c>
      <c r="N17" s="68">
        <v>1.198590413486067</v>
      </c>
    </row>
    <row r="18" spans="2:14" ht="14.25">
      <c r="B18" s="48" t="s">
        <v>7</v>
      </c>
      <c r="C18" s="10"/>
      <c r="D18" s="58">
        <v>90553</v>
      </c>
      <c r="E18" s="58">
        <v>90315</v>
      </c>
      <c r="F18" s="58">
        <v>96051</v>
      </c>
      <c r="G18" s="58">
        <v>98502</v>
      </c>
      <c r="H18" s="59">
        <v>91637</v>
      </c>
      <c r="I18" s="68">
        <v>-6.969401636514993</v>
      </c>
      <c r="J18" s="68">
        <v>1.1970889976036236</v>
      </c>
      <c r="L18" s="58">
        <v>90553</v>
      </c>
      <c r="M18" s="59">
        <v>91637</v>
      </c>
      <c r="N18" s="68">
        <v>1.1970889976036236</v>
      </c>
    </row>
    <row r="19" spans="3:4" ht="14.25">
      <c r="C19" s="10"/>
      <c r="D19" s="78"/>
    </row>
    <row r="20" spans="4:13" ht="14.25">
      <c r="D20" s="152"/>
      <c r="E20" s="184"/>
      <c r="F20" s="184"/>
      <c r="G20" s="184"/>
      <c r="H20" s="175"/>
      <c r="M20" s="175"/>
    </row>
    <row r="21" spans="2:13" ht="14.25">
      <c r="B21" s="189" t="s">
        <v>396</v>
      </c>
      <c r="C21" s="656" t="s">
        <v>397</v>
      </c>
      <c r="D21" s="152"/>
      <c r="E21" s="184"/>
      <c r="F21" s="184"/>
      <c r="G21" s="184"/>
      <c r="H21" s="175"/>
      <c r="M21" s="175"/>
    </row>
    <row r="22" spans="2:13" ht="14.25">
      <c r="B22" s="656"/>
      <c r="C22" s="656"/>
      <c r="D22" s="152"/>
      <c r="E22" s="184"/>
      <c r="F22" s="184"/>
      <c r="G22" s="184"/>
      <c r="H22" s="175"/>
      <c r="M22" s="175"/>
    </row>
    <row r="23" spans="5:13" ht="14.25">
      <c r="E23" s="184"/>
      <c r="F23" s="184"/>
      <c r="G23" s="184"/>
      <c r="H23" s="175"/>
      <c r="M23" s="175"/>
    </row>
    <row r="24" spans="5:13" ht="14.25">
      <c r="E24" s="184"/>
      <c r="F24" s="184"/>
      <c r="G24" s="184"/>
      <c r="H24" s="175"/>
      <c r="M24" s="175"/>
    </row>
    <row r="25" spans="5:13" ht="14.25">
      <c r="E25" s="184"/>
      <c r="F25" s="184"/>
      <c r="G25" s="184"/>
      <c r="H25" s="175"/>
      <c r="M25" s="175"/>
    </row>
    <row r="26" spans="4:13" ht="14.25">
      <c r="D26" s="152"/>
      <c r="E26" s="184"/>
      <c r="F26" s="184"/>
      <c r="G26" s="184"/>
      <c r="H26" s="175"/>
      <c r="M26" s="175"/>
    </row>
    <row r="27" spans="4:13" ht="14.25">
      <c r="D27" s="152"/>
      <c r="E27" s="184"/>
      <c r="F27" s="184"/>
      <c r="G27" s="184"/>
      <c r="H27" s="175"/>
      <c r="M27" s="175"/>
    </row>
    <row r="28" spans="5:13" ht="14.25">
      <c r="E28" s="184"/>
      <c r="F28" s="184"/>
      <c r="G28" s="184"/>
      <c r="H28" s="175"/>
      <c r="M28" s="175"/>
    </row>
    <row r="29" spans="5:13" ht="14.25">
      <c r="E29" s="184"/>
      <c r="F29" s="184"/>
      <c r="G29" s="184"/>
      <c r="H29" s="175"/>
      <c r="M29" s="175"/>
    </row>
    <row r="30" spans="5:13" ht="14.25">
      <c r="E30" s="184"/>
      <c r="F30" s="184"/>
      <c r="G30" s="184"/>
      <c r="H30" s="175"/>
      <c r="M30" s="175"/>
    </row>
    <row r="31" spans="5:13" ht="14.25">
      <c r="E31" s="184"/>
      <c r="F31" s="184"/>
      <c r="G31" s="184"/>
      <c r="H31" s="175"/>
      <c r="M31" s="175"/>
    </row>
    <row r="32" spans="5:13" ht="14.25">
      <c r="E32" s="184"/>
      <c r="F32" s="184"/>
      <c r="G32" s="184"/>
      <c r="H32" s="175"/>
      <c r="M32" s="175"/>
    </row>
    <row r="33" spans="5:13" ht="14.25"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184"/>
      <c r="F136" s="184"/>
      <c r="G136" s="184"/>
      <c r="H136" s="175"/>
      <c r="M136" s="175"/>
    </row>
    <row r="137" spans="5:13" ht="14.25">
      <c r="E137" s="184"/>
      <c r="F137" s="184"/>
      <c r="G137" s="184"/>
      <c r="H137" s="175"/>
      <c r="M137" s="175"/>
    </row>
    <row r="138" spans="5:13" ht="14.25">
      <c r="E138" s="184"/>
      <c r="F138" s="184"/>
      <c r="G138" s="184"/>
      <c r="H138" s="175"/>
      <c r="M138" s="175"/>
    </row>
    <row r="139" spans="5:13" ht="14.25">
      <c r="E139" s="184"/>
      <c r="F139" s="184"/>
      <c r="G139" s="184"/>
      <c r="H139" s="175"/>
      <c r="M139" s="175"/>
    </row>
    <row r="140" spans="5:13" ht="14.25">
      <c r="E140" s="184"/>
      <c r="F140" s="184"/>
      <c r="G140" s="184"/>
      <c r="H140" s="175"/>
      <c r="M140" s="175"/>
    </row>
    <row r="141" spans="5:13" ht="14.25">
      <c r="E141" s="184"/>
      <c r="F141" s="184"/>
      <c r="G141" s="184"/>
      <c r="H141" s="175"/>
      <c r="M141" s="175"/>
    </row>
    <row r="142" spans="5:13" ht="14.25">
      <c r="E142" s="184"/>
      <c r="F142" s="184"/>
      <c r="G142" s="184"/>
      <c r="H142" s="175"/>
      <c r="M142" s="175"/>
    </row>
    <row r="143" spans="5:13" ht="14.25">
      <c r="E143" s="184"/>
      <c r="F143" s="184"/>
      <c r="G143" s="184"/>
      <c r="H143" s="175"/>
      <c r="M143" s="175"/>
    </row>
    <row r="144" spans="5:13" ht="14.25">
      <c r="E144" s="532"/>
      <c r="F144" s="532"/>
      <c r="G144" s="532"/>
      <c r="H144" s="183"/>
      <c r="M144" s="183"/>
    </row>
    <row r="145" spans="5:13" ht="14.25">
      <c r="E145" s="532"/>
      <c r="F145" s="532"/>
      <c r="G145" s="532"/>
      <c r="H145" s="183"/>
      <c r="M145" s="183"/>
    </row>
    <row r="146" spans="5:13" ht="14.25">
      <c r="E146" s="532"/>
      <c r="F146" s="532"/>
      <c r="G146" s="532"/>
      <c r="H146" s="183"/>
      <c r="M146" s="183"/>
    </row>
    <row r="147" spans="5:13" ht="14.25">
      <c r="E147" s="532"/>
      <c r="F147" s="532"/>
      <c r="G147" s="532"/>
      <c r="H147" s="183"/>
      <c r="M147" s="183"/>
    </row>
    <row r="148" spans="5:13" ht="14.25">
      <c r="E148" s="532"/>
      <c r="F148" s="532"/>
      <c r="G148" s="532"/>
      <c r="H148" s="183"/>
      <c r="M148" s="183"/>
    </row>
    <row r="149" spans="5:13" ht="14.25">
      <c r="E149" s="532"/>
      <c r="F149" s="532"/>
      <c r="G149" s="532"/>
      <c r="H149" s="183"/>
      <c r="M149" s="183"/>
    </row>
    <row r="150" spans="5:13" ht="14.25">
      <c r="E150" s="532"/>
      <c r="F150" s="532"/>
      <c r="G150" s="532"/>
      <c r="H150" s="183"/>
      <c r="M150" s="183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7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6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G37" sqref="G37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3.421875" style="1" customWidth="1"/>
    <col min="4" max="4" width="9.57421875" style="58" customWidth="1"/>
    <col min="5" max="7" width="10.421875" style="58" customWidth="1"/>
    <col min="8" max="8" width="10.421875" style="59" customWidth="1"/>
    <col min="9" max="9" width="7.7109375" style="68" customWidth="1"/>
    <col min="10" max="10" width="9.421875" style="68" customWidth="1"/>
    <col min="11" max="11" width="9.421875" style="58" customWidth="1"/>
    <col min="12" max="12" width="9.421875" style="68" customWidth="1"/>
    <col min="13" max="13" width="10.421875" style="59" customWidth="1"/>
    <col min="14" max="14" width="9.00390625" style="68" customWidth="1"/>
    <col min="15" max="16384" width="9.28125" style="10" customWidth="1"/>
  </cols>
  <sheetData>
    <row r="1" spans="1:14" s="23" customFormat="1" ht="20.25">
      <c r="A1" s="22" t="s">
        <v>48</v>
      </c>
      <c r="D1" s="60"/>
      <c r="E1" s="60"/>
      <c r="F1" s="60"/>
      <c r="G1" s="60"/>
      <c r="H1" s="60"/>
      <c r="I1" s="590"/>
      <c r="J1" s="590"/>
      <c r="K1" s="60"/>
      <c r="L1" s="590"/>
      <c r="M1" s="60"/>
      <c r="N1" s="590"/>
    </row>
    <row r="2" spans="1:14" s="25" customFormat="1" ht="45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6" customHeight="1">
      <c r="A3" s="43"/>
      <c r="B3" s="14"/>
      <c r="D3" s="7"/>
      <c r="E3" s="533"/>
      <c r="F3" s="533"/>
      <c r="G3" s="533"/>
      <c r="H3" s="177"/>
      <c r="I3" s="716"/>
      <c r="J3" s="716"/>
      <c r="K3" s="533"/>
      <c r="L3" s="716"/>
      <c r="M3" s="177"/>
      <c r="N3" s="716"/>
    </row>
    <row r="4" spans="1:14" s="13" customFormat="1" ht="14.25" customHeight="1">
      <c r="A4" s="43" t="s">
        <v>343</v>
      </c>
      <c r="B4" s="14"/>
      <c r="D4" s="7"/>
      <c r="E4" s="534"/>
      <c r="F4" s="534"/>
      <c r="G4" s="534"/>
      <c r="H4" s="177"/>
      <c r="I4" s="716"/>
      <c r="J4" s="716"/>
      <c r="K4" s="533"/>
      <c r="L4" s="716"/>
      <c r="M4" s="177"/>
      <c r="N4" s="716"/>
    </row>
    <row r="5" spans="2:14" ht="14.25">
      <c r="B5" s="48" t="s">
        <v>2</v>
      </c>
      <c r="C5" s="10"/>
      <c r="D5" s="58">
        <v>160</v>
      </c>
      <c r="E5" s="58">
        <v>145</v>
      </c>
      <c r="F5" s="58">
        <v>144</v>
      </c>
      <c r="G5" s="58">
        <v>151</v>
      </c>
      <c r="H5" s="59">
        <v>157</v>
      </c>
      <c r="I5" s="68">
        <v>3.9735099337748325</v>
      </c>
      <c r="J5" s="68">
        <v>-1.8750000000000044</v>
      </c>
      <c r="K5" s="184"/>
      <c r="L5" s="68">
        <v>675</v>
      </c>
      <c r="M5" s="59">
        <v>597</v>
      </c>
      <c r="N5" s="68">
        <v>-11.555555555555552</v>
      </c>
    </row>
    <row r="6" spans="2:14" ht="14.25">
      <c r="B6" s="252" t="s">
        <v>136</v>
      </c>
      <c r="C6" s="596"/>
      <c r="D6" s="58">
        <v>41</v>
      </c>
      <c r="E6" s="58">
        <v>48</v>
      </c>
      <c r="F6" s="58">
        <v>48</v>
      </c>
      <c r="G6" s="58">
        <v>51</v>
      </c>
      <c r="H6" s="59">
        <v>47</v>
      </c>
      <c r="I6" s="68">
        <v>-7.843137254901967</v>
      </c>
      <c r="J6" s="68">
        <v>14.634146341463406</v>
      </c>
      <c r="K6" s="184"/>
      <c r="L6" s="68">
        <v>175</v>
      </c>
      <c r="M6" s="59">
        <v>194</v>
      </c>
      <c r="N6" s="68">
        <v>10.857142857142854</v>
      </c>
    </row>
    <row r="7" spans="2:14" ht="14.25">
      <c r="B7" s="252" t="s">
        <v>176</v>
      </c>
      <c r="C7" s="596"/>
      <c r="D7" s="58">
        <v>39</v>
      </c>
      <c r="E7" s="58">
        <v>90</v>
      </c>
      <c r="F7" s="58">
        <v>62</v>
      </c>
      <c r="G7" s="58">
        <v>78</v>
      </c>
      <c r="H7" s="59">
        <v>37</v>
      </c>
      <c r="I7" s="68">
        <v>-52.56410256410257</v>
      </c>
      <c r="J7" s="68">
        <v>-5.128205128205132</v>
      </c>
      <c r="K7" s="184"/>
      <c r="L7" s="68">
        <v>270</v>
      </c>
      <c r="M7" s="59">
        <v>267</v>
      </c>
      <c r="N7" s="68">
        <v>-1.1111111111111072</v>
      </c>
    </row>
    <row r="8" spans="2:14" ht="14.25">
      <c r="B8" s="48" t="s">
        <v>3</v>
      </c>
      <c r="C8" s="10"/>
      <c r="D8" s="58">
        <v>240</v>
      </c>
      <c r="E8" s="58">
        <v>283</v>
      </c>
      <c r="F8" s="58">
        <v>254</v>
      </c>
      <c r="G8" s="58">
        <v>280</v>
      </c>
      <c r="H8" s="59">
        <v>241</v>
      </c>
      <c r="I8" s="68">
        <v>-13.928571428571423</v>
      </c>
      <c r="J8" s="68">
        <v>0.4166666666666652</v>
      </c>
      <c r="K8" s="184"/>
      <c r="L8" s="68">
        <v>1120</v>
      </c>
      <c r="M8" s="59">
        <v>1058</v>
      </c>
      <c r="N8" s="68">
        <v>-5.535714285714288</v>
      </c>
    </row>
    <row r="9" spans="2:14" ht="14.25">
      <c r="B9" s="48" t="s">
        <v>0</v>
      </c>
      <c r="C9" s="10"/>
      <c r="D9" s="58">
        <v>177</v>
      </c>
      <c r="E9" s="58">
        <v>177</v>
      </c>
      <c r="F9" s="58">
        <v>185</v>
      </c>
      <c r="G9" s="58">
        <v>176</v>
      </c>
      <c r="H9" s="59">
        <v>202</v>
      </c>
      <c r="I9" s="68">
        <v>14.77272727272727</v>
      </c>
      <c r="J9" s="68">
        <v>14.124293785310726</v>
      </c>
      <c r="K9" s="184"/>
      <c r="L9" s="68">
        <v>719</v>
      </c>
      <c r="M9" s="59">
        <v>740</v>
      </c>
      <c r="N9" s="68">
        <v>2.9207232267037586</v>
      </c>
    </row>
    <row r="10" spans="2:14" ht="14.25">
      <c r="B10" s="48" t="s">
        <v>5</v>
      </c>
      <c r="C10" s="10"/>
      <c r="D10" s="58">
        <v>6</v>
      </c>
      <c r="E10" s="58">
        <v>-18</v>
      </c>
      <c r="F10" s="58">
        <v>3</v>
      </c>
      <c r="G10" s="58">
        <v>48</v>
      </c>
      <c r="H10" s="59">
        <v>16</v>
      </c>
      <c r="I10" s="68">
        <v>-66.66666666666667</v>
      </c>
      <c r="J10" s="68" t="s">
        <v>452</v>
      </c>
      <c r="K10" s="184"/>
      <c r="L10" s="68">
        <v>44</v>
      </c>
      <c r="M10" s="59">
        <v>49</v>
      </c>
      <c r="N10" s="68">
        <v>11.363636363636353</v>
      </c>
    </row>
    <row r="11" spans="2:14" ht="14.25">
      <c r="B11" s="49" t="s">
        <v>6</v>
      </c>
      <c r="C11" s="10"/>
      <c r="D11" s="58">
        <v>57</v>
      </c>
      <c r="E11" s="68">
        <v>124</v>
      </c>
      <c r="F11" s="68">
        <v>66</v>
      </c>
      <c r="G11" s="68">
        <v>56</v>
      </c>
      <c r="H11" s="59">
        <v>23</v>
      </c>
      <c r="I11" s="68">
        <v>-58.92857142857143</v>
      </c>
      <c r="J11" s="68">
        <v>-59.64912280701755</v>
      </c>
      <c r="K11" s="184"/>
      <c r="L11" s="68">
        <v>357</v>
      </c>
      <c r="M11" s="59">
        <v>269</v>
      </c>
      <c r="N11" s="68">
        <v>-24.649859943977592</v>
      </c>
    </row>
    <row r="12" spans="2:14" ht="14.25">
      <c r="B12" s="49" t="s">
        <v>44</v>
      </c>
      <c r="C12" s="10"/>
      <c r="D12" s="68">
        <v>9</v>
      </c>
      <c r="E12" s="68">
        <v>30</v>
      </c>
      <c r="F12" s="58">
        <v>15</v>
      </c>
      <c r="G12" s="58">
        <v>13</v>
      </c>
      <c r="H12" s="59">
        <v>1</v>
      </c>
      <c r="I12" s="68">
        <v>-92.3076923076923</v>
      </c>
      <c r="J12" s="68">
        <v>-88.88888888888889</v>
      </c>
      <c r="K12" s="184"/>
      <c r="L12" s="68">
        <v>82</v>
      </c>
      <c r="M12" s="59">
        <v>59</v>
      </c>
      <c r="N12" s="68">
        <v>-28.04878048780488</v>
      </c>
    </row>
    <row r="13" spans="2:14" ht="14.25">
      <c r="B13" s="49" t="s">
        <v>37</v>
      </c>
      <c r="C13" s="10"/>
      <c r="D13" s="58">
        <v>48</v>
      </c>
      <c r="E13" s="68">
        <v>94</v>
      </c>
      <c r="F13" s="68">
        <v>51</v>
      </c>
      <c r="G13" s="68">
        <v>43</v>
      </c>
      <c r="H13" s="59">
        <v>22</v>
      </c>
      <c r="I13" s="68">
        <v>-48.837209302325576</v>
      </c>
      <c r="J13" s="68">
        <v>-54.16666666666667</v>
      </c>
      <c r="K13" s="184"/>
      <c r="L13" s="68">
        <v>275</v>
      </c>
      <c r="M13" s="59">
        <v>210</v>
      </c>
      <c r="N13" s="68">
        <v>-23.636363636363633</v>
      </c>
    </row>
    <row r="14" spans="3:14" ht="14.25">
      <c r="C14" s="10"/>
      <c r="E14" s="235"/>
      <c r="F14" s="235"/>
      <c r="G14" s="235"/>
      <c r="H14" s="175"/>
      <c r="I14" s="715"/>
      <c r="J14" s="715"/>
      <c r="K14" s="184"/>
      <c r="L14" s="715"/>
      <c r="M14" s="175"/>
      <c r="N14" s="715"/>
    </row>
    <row r="15" spans="1:14" s="13" customFormat="1" ht="14.25" customHeight="1">
      <c r="A15" s="43" t="s">
        <v>341</v>
      </c>
      <c r="B15" s="14"/>
      <c r="D15" s="7"/>
      <c r="E15" s="253"/>
      <c r="F15" s="253"/>
      <c r="G15" s="253"/>
      <c r="H15" s="175"/>
      <c r="I15" s="716"/>
      <c r="J15" s="716"/>
      <c r="K15" s="533"/>
      <c r="L15" s="716"/>
      <c r="M15" s="177"/>
      <c r="N15" s="716"/>
    </row>
    <row r="16" spans="2:14" ht="14.25">
      <c r="B16" s="48" t="s">
        <v>47</v>
      </c>
      <c r="C16" s="10"/>
      <c r="D16" s="58">
        <v>30267</v>
      </c>
      <c r="E16" s="58">
        <v>30415</v>
      </c>
      <c r="F16" s="58">
        <v>29400</v>
      </c>
      <c r="G16" s="58">
        <v>30234</v>
      </c>
      <c r="H16" s="59">
        <v>31557</v>
      </c>
      <c r="I16" s="68">
        <v>4.375868227822988</v>
      </c>
      <c r="J16" s="68">
        <v>4.262067598374464</v>
      </c>
      <c r="L16" s="58">
        <v>30267</v>
      </c>
      <c r="M16" s="59">
        <v>31557</v>
      </c>
      <c r="N16" s="68">
        <v>4.262067598374464</v>
      </c>
    </row>
    <row r="17" spans="2:14" ht="14.25">
      <c r="B17" s="48" t="s">
        <v>231</v>
      </c>
      <c r="C17" s="10"/>
      <c r="D17" s="58">
        <v>51283</v>
      </c>
      <c r="E17" s="58">
        <v>49795</v>
      </c>
      <c r="F17" s="58">
        <v>48160</v>
      </c>
      <c r="G17" s="58">
        <v>49374</v>
      </c>
      <c r="H17" s="59">
        <v>50292</v>
      </c>
      <c r="I17" s="68">
        <v>1.8592781625957011</v>
      </c>
      <c r="J17" s="68">
        <v>-1.9324142503363673</v>
      </c>
      <c r="L17" s="58">
        <v>51283</v>
      </c>
      <c r="M17" s="59">
        <v>50292</v>
      </c>
      <c r="N17" s="68">
        <v>-1.9324142503363673</v>
      </c>
    </row>
    <row r="18" spans="2:14" ht="14.25">
      <c r="B18" s="48" t="s">
        <v>7</v>
      </c>
      <c r="C18" s="10"/>
      <c r="D18" s="58">
        <v>51283</v>
      </c>
      <c r="E18" s="58">
        <v>49795</v>
      </c>
      <c r="F18" s="58">
        <v>48160</v>
      </c>
      <c r="G18" s="58">
        <v>49374</v>
      </c>
      <c r="H18" s="59">
        <v>50292</v>
      </c>
      <c r="I18" s="68">
        <v>1.8592781625957011</v>
      </c>
      <c r="J18" s="68">
        <v>-1.9324142503363673</v>
      </c>
      <c r="L18" s="58">
        <v>51283</v>
      </c>
      <c r="M18" s="59">
        <v>50292</v>
      </c>
      <c r="N18" s="68">
        <v>-1.9324142503363673</v>
      </c>
    </row>
    <row r="19" spans="3:7" ht="14.25">
      <c r="C19" s="10"/>
      <c r="D19" s="152"/>
      <c r="E19" s="235"/>
      <c r="F19" s="235"/>
      <c r="G19" s="235"/>
    </row>
    <row r="20" spans="4:13" ht="14.25">
      <c r="D20" s="152"/>
      <c r="E20" s="184"/>
      <c r="F20" s="184"/>
      <c r="G20" s="184"/>
      <c r="H20" s="175"/>
      <c r="M20" s="175"/>
    </row>
    <row r="21" spans="2:13" ht="14.25">
      <c r="B21" s="189" t="s">
        <v>396</v>
      </c>
      <c r="C21" s="656" t="s">
        <v>397</v>
      </c>
      <c r="D21" s="152"/>
      <c r="E21" s="184"/>
      <c r="F21" s="184"/>
      <c r="G21" s="184"/>
      <c r="H21" s="175"/>
      <c r="M21" s="175"/>
    </row>
    <row r="22" spans="2:13" ht="14.25">
      <c r="B22" s="656"/>
      <c r="C22" s="656"/>
      <c r="E22" s="184"/>
      <c r="F22" s="184"/>
      <c r="G22" s="184"/>
      <c r="H22" s="175"/>
      <c r="M22" s="175"/>
    </row>
    <row r="23" spans="5:13" ht="14.25">
      <c r="E23" s="184"/>
      <c r="F23" s="184"/>
      <c r="G23" s="184"/>
      <c r="H23" s="175"/>
      <c r="K23" s="233"/>
      <c r="M23" s="175"/>
    </row>
    <row r="24" spans="5:13" ht="14.25">
      <c r="E24" s="184"/>
      <c r="F24" s="184"/>
      <c r="G24" s="184"/>
      <c r="H24" s="175"/>
      <c r="M24" s="175"/>
    </row>
    <row r="25" spans="5:13" ht="14.25">
      <c r="E25" s="184"/>
      <c r="F25" s="184"/>
      <c r="G25" s="184"/>
      <c r="H25" s="175"/>
      <c r="M25" s="175"/>
    </row>
    <row r="26" spans="5:13" ht="14.25">
      <c r="E26" s="184"/>
      <c r="F26" s="184"/>
      <c r="G26" s="184"/>
      <c r="H26" s="175"/>
      <c r="M26" s="175"/>
    </row>
    <row r="27" spans="5:13" ht="14.25">
      <c r="E27" s="184"/>
      <c r="F27" s="184"/>
      <c r="G27" s="184"/>
      <c r="H27" s="175"/>
      <c r="M27" s="175"/>
    </row>
    <row r="28" spans="5:13" ht="14.25">
      <c r="E28" s="184"/>
      <c r="F28" s="184"/>
      <c r="G28" s="184"/>
      <c r="H28" s="175"/>
      <c r="M28" s="175"/>
    </row>
    <row r="29" spans="5:13" ht="14.25">
      <c r="E29" s="184"/>
      <c r="F29" s="184"/>
      <c r="G29" s="184"/>
      <c r="H29" s="175"/>
      <c r="M29" s="175"/>
    </row>
    <row r="30" spans="5:13" ht="14.25">
      <c r="E30" s="184"/>
      <c r="F30" s="184"/>
      <c r="G30" s="184"/>
      <c r="H30" s="175"/>
      <c r="M30" s="175"/>
    </row>
    <row r="31" spans="5:13" ht="14.25">
      <c r="E31" s="184"/>
      <c r="F31" s="184"/>
      <c r="G31" s="184"/>
      <c r="H31" s="175"/>
      <c r="M31" s="175"/>
    </row>
    <row r="32" spans="5:13" ht="14.25">
      <c r="E32" s="184"/>
      <c r="F32" s="184"/>
      <c r="G32" s="184"/>
      <c r="H32" s="175"/>
      <c r="M32" s="175"/>
    </row>
    <row r="33" spans="5:13" ht="14.25"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184"/>
      <c r="F136" s="184"/>
      <c r="G136" s="184"/>
      <c r="H136" s="175"/>
      <c r="M136" s="175"/>
    </row>
    <row r="137" spans="5:13" ht="14.25">
      <c r="E137" s="184"/>
      <c r="F137" s="184"/>
      <c r="G137" s="184"/>
      <c r="H137" s="175"/>
      <c r="M137" s="175"/>
    </row>
    <row r="138" spans="5:13" ht="14.25">
      <c r="E138" s="184"/>
      <c r="F138" s="184"/>
      <c r="G138" s="184"/>
      <c r="H138" s="175"/>
      <c r="M138" s="175"/>
    </row>
    <row r="139" spans="5:13" ht="14.25">
      <c r="E139" s="184"/>
      <c r="F139" s="184"/>
      <c r="G139" s="184"/>
      <c r="H139" s="175"/>
      <c r="M139" s="175"/>
    </row>
    <row r="140" spans="5:13" ht="14.25">
      <c r="E140" s="532"/>
      <c r="F140" s="532"/>
      <c r="G140" s="532"/>
      <c r="H140" s="183"/>
      <c r="M140" s="183"/>
    </row>
    <row r="141" spans="5:13" ht="14.25">
      <c r="E141" s="532"/>
      <c r="F141" s="532"/>
      <c r="G141" s="532"/>
      <c r="H141" s="183"/>
      <c r="M141" s="183"/>
    </row>
    <row r="142" spans="5:13" ht="14.25">
      <c r="E142" s="532"/>
      <c r="F142" s="532"/>
      <c r="G142" s="532"/>
      <c r="H142" s="183"/>
      <c r="M142" s="183"/>
    </row>
    <row r="143" spans="5:13" ht="14.25">
      <c r="E143" s="532"/>
      <c r="F143" s="532"/>
      <c r="G143" s="532"/>
      <c r="H143" s="183"/>
      <c r="M143" s="183"/>
    </row>
    <row r="144" spans="5:13" ht="14.25">
      <c r="E144" s="532"/>
      <c r="F144" s="532"/>
      <c r="G144" s="532"/>
      <c r="H144" s="183"/>
      <c r="M144" s="183"/>
    </row>
    <row r="145" spans="5:13" ht="14.25">
      <c r="E145" s="532"/>
      <c r="F145" s="532"/>
      <c r="G145" s="532"/>
      <c r="H145" s="183"/>
      <c r="M145" s="183"/>
    </row>
    <row r="146" spans="5:13" ht="14.25">
      <c r="E146" s="532"/>
      <c r="F146" s="532"/>
      <c r="G146" s="532"/>
      <c r="H146" s="183"/>
      <c r="M146" s="183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79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I14" sqref="I14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1.421875" style="1" customWidth="1"/>
    <col min="4" max="7" width="9.421875" style="58" customWidth="1"/>
    <col min="8" max="8" width="9.421875" style="59" customWidth="1"/>
    <col min="9" max="9" width="11.00390625" style="68" customWidth="1"/>
    <col min="10" max="10" width="9.421875" style="68" customWidth="1"/>
    <col min="11" max="12" width="9.421875" style="58" customWidth="1"/>
    <col min="13" max="13" width="9.421875" style="59" customWidth="1"/>
    <col min="14" max="14" width="8.57421875" style="68" customWidth="1"/>
    <col min="15" max="16384" width="9.28125" style="10" customWidth="1"/>
  </cols>
  <sheetData>
    <row r="1" spans="1:14" s="23" customFormat="1" ht="20.25">
      <c r="A1" s="22" t="s">
        <v>250</v>
      </c>
      <c r="D1" s="60"/>
      <c r="E1" s="60"/>
      <c r="F1" s="60"/>
      <c r="G1" s="60"/>
      <c r="H1" s="60"/>
      <c r="I1" s="590"/>
      <c r="J1" s="590"/>
      <c r="K1" s="60"/>
      <c r="L1" s="60"/>
      <c r="M1" s="60"/>
      <c r="N1" s="590"/>
    </row>
    <row r="2" spans="1:14" s="25" customFormat="1" ht="48" customHeight="1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4.5" customHeight="1">
      <c r="A3" s="43"/>
      <c r="B3" s="14"/>
      <c r="D3" s="151"/>
      <c r="E3" s="533"/>
      <c r="F3" s="533"/>
      <c r="G3" s="533"/>
      <c r="H3" s="177"/>
      <c r="I3" s="716"/>
      <c r="J3" s="716"/>
      <c r="K3" s="533"/>
      <c r="L3" s="533"/>
      <c r="M3" s="177"/>
      <c r="N3" s="716"/>
    </row>
    <row r="4" spans="1:14" s="13" customFormat="1" ht="14.25" customHeight="1">
      <c r="A4" s="43" t="s">
        <v>343</v>
      </c>
      <c r="B4" s="14"/>
      <c r="D4" s="151"/>
      <c r="E4" s="535"/>
      <c r="F4" s="535"/>
      <c r="G4" s="535"/>
      <c r="H4" s="177"/>
      <c r="I4" s="716"/>
      <c r="J4" s="716"/>
      <c r="K4" s="533"/>
      <c r="L4" s="533"/>
      <c r="M4" s="177"/>
      <c r="N4" s="716"/>
    </row>
    <row r="5" spans="2:14" ht="14.25">
      <c r="B5" s="48" t="s">
        <v>2</v>
      </c>
      <c r="C5" s="10"/>
      <c r="D5" s="58">
        <v>134</v>
      </c>
      <c r="E5" s="68">
        <v>138</v>
      </c>
      <c r="F5" s="68">
        <v>146</v>
      </c>
      <c r="G5" s="68">
        <v>157</v>
      </c>
      <c r="H5" s="597">
        <v>163</v>
      </c>
      <c r="I5" s="68">
        <v>3.821656050955413</v>
      </c>
      <c r="J5" s="68">
        <v>21.641791044776127</v>
      </c>
      <c r="K5" s="184"/>
      <c r="L5" s="58">
        <v>530</v>
      </c>
      <c r="M5" s="59">
        <v>604</v>
      </c>
      <c r="N5" s="68">
        <v>13.962264150943394</v>
      </c>
    </row>
    <row r="6" spans="2:14" ht="14.25">
      <c r="B6" s="252" t="s">
        <v>136</v>
      </c>
      <c r="C6" s="10"/>
      <c r="D6" s="58">
        <v>52</v>
      </c>
      <c r="E6" s="68">
        <v>61</v>
      </c>
      <c r="F6" s="68">
        <v>58</v>
      </c>
      <c r="G6" s="68">
        <v>56</v>
      </c>
      <c r="H6" s="597">
        <v>52</v>
      </c>
      <c r="I6" s="68">
        <v>-7.14285714285714</v>
      </c>
      <c r="J6" s="68">
        <v>0</v>
      </c>
      <c r="K6" s="184"/>
      <c r="L6" s="58">
        <v>206</v>
      </c>
      <c r="M6" s="59">
        <v>227</v>
      </c>
      <c r="N6" s="68">
        <v>10.194174757281548</v>
      </c>
    </row>
    <row r="7" spans="2:14" ht="14.25">
      <c r="B7" s="252" t="s">
        <v>176</v>
      </c>
      <c r="C7" s="10"/>
      <c r="D7" s="58">
        <v>19</v>
      </c>
      <c r="E7" s="68">
        <v>33</v>
      </c>
      <c r="F7" s="68">
        <v>37</v>
      </c>
      <c r="G7" s="68">
        <v>37</v>
      </c>
      <c r="H7" s="597">
        <v>31</v>
      </c>
      <c r="I7" s="68">
        <v>-16.216216216216218</v>
      </c>
      <c r="J7" s="68">
        <v>63.1578947368421</v>
      </c>
      <c r="K7" s="184"/>
      <c r="L7" s="58">
        <v>56</v>
      </c>
      <c r="M7" s="59">
        <v>138</v>
      </c>
      <c r="N7" s="68" t="s">
        <v>452</v>
      </c>
    </row>
    <row r="8" spans="2:14" ht="14.25">
      <c r="B8" s="48" t="s">
        <v>3</v>
      </c>
      <c r="C8" s="10"/>
      <c r="D8" s="58">
        <v>205</v>
      </c>
      <c r="E8" s="68">
        <v>232</v>
      </c>
      <c r="F8" s="68">
        <v>241</v>
      </c>
      <c r="G8" s="68">
        <v>250</v>
      </c>
      <c r="H8" s="597">
        <v>246</v>
      </c>
      <c r="I8" s="68">
        <v>-1.6000000000000014</v>
      </c>
      <c r="J8" s="68">
        <v>19.999999999999996</v>
      </c>
      <c r="K8" s="184"/>
      <c r="L8" s="58">
        <v>792</v>
      </c>
      <c r="M8" s="59">
        <v>969</v>
      </c>
      <c r="N8" s="68">
        <v>22.34848484848484</v>
      </c>
    </row>
    <row r="9" spans="2:14" ht="14.25">
      <c r="B9" s="48" t="s">
        <v>0</v>
      </c>
      <c r="C9" s="10"/>
      <c r="D9" s="58">
        <v>153</v>
      </c>
      <c r="E9" s="68">
        <v>163</v>
      </c>
      <c r="F9" s="68">
        <v>157</v>
      </c>
      <c r="G9" s="68">
        <v>164</v>
      </c>
      <c r="H9" s="597">
        <v>183</v>
      </c>
      <c r="I9" s="68">
        <v>11.585365853658548</v>
      </c>
      <c r="J9" s="68">
        <v>19.6078431372549</v>
      </c>
      <c r="K9" s="184"/>
      <c r="L9" s="58">
        <v>562</v>
      </c>
      <c r="M9" s="59">
        <v>667</v>
      </c>
      <c r="N9" s="68">
        <v>18.683274021352304</v>
      </c>
    </row>
    <row r="10" spans="2:14" ht="14.25">
      <c r="B10" s="48" t="s">
        <v>5</v>
      </c>
      <c r="C10" s="10"/>
      <c r="D10" s="58">
        <v>36</v>
      </c>
      <c r="E10" s="68">
        <v>42</v>
      </c>
      <c r="F10" s="68">
        <v>69</v>
      </c>
      <c r="G10" s="68">
        <v>92</v>
      </c>
      <c r="H10" s="597">
        <v>89</v>
      </c>
      <c r="I10" s="68">
        <v>-3.2608695652173947</v>
      </c>
      <c r="J10" s="68" t="s">
        <v>452</v>
      </c>
      <c r="K10" s="184"/>
      <c r="L10" s="58">
        <v>183</v>
      </c>
      <c r="M10" s="59">
        <v>292</v>
      </c>
      <c r="N10" s="68">
        <v>59.56284153005464</v>
      </c>
    </row>
    <row r="11" spans="2:14" ht="14.25">
      <c r="B11" s="49" t="s">
        <v>6</v>
      </c>
      <c r="C11" s="10"/>
      <c r="D11" s="68">
        <v>16</v>
      </c>
      <c r="E11" s="68">
        <v>27</v>
      </c>
      <c r="F11" s="68">
        <v>15</v>
      </c>
      <c r="G11" s="68">
        <v>-6</v>
      </c>
      <c r="H11" s="597">
        <v>-26</v>
      </c>
      <c r="I11" s="68" t="s">
        <v>453</v>
      </c>
      <c r="J11" s="68" t="s">
        <v>318</v>
      </c>
      <c r="K11" s="184"/>
      <c r="L11" s="58">
        <v>47</v>
      </c>
      <c r="M11" s="59">
        <v>10</v>
      </c>
      <c r="N11" s="68">
        <v>-78.72340425531915</v>
      </c>
    </row>
    <row r="12" spans="2:14" ht="12.75" customHeight="1">
      <c r="B12" s="49" t="s">
        <v>44</v>
      </c>
      <c r="C12" s="10"/>
      <c r="D12" s="68">
        <v>4</v>
      </c>
      <c r="E12" s="68">
        <v>5</v>
      </c>
      <c r="F12" s="68">
        <v>6</v>
      </c>
      <c r="G12" s="68">
        <v>30</v>
      </c>
      <c r="H12" s="597">
        <v>-8</v>
      </c>
      <c r="I12" s="68" t="s">
        <v>318</v>
      </c>
      <c r="J12" s="68" t="s">
        <v>318</v>
      </c>
      <c r="K12" s="184"/>
      <c r="L12" s="58">
        <v>4</v>
      </c>
      <c r="M12" s="59">
        <v>33</v>
      </c>
      <c r="N12" s="68" t="s">
        <v>452</v>
      </c>
    </row>
    <row r="13" spans="2:14" ht="14.25">
      <c r="B13" s="49" t="s">
        <v>37</v>
      </c>
      <c r="C13" s="10"/>
      <c r="D13" s="68">
        <v>12</v>
      </c>
      <c r="E13" s="68">
        <v>22</v>
      </c>
      <c r="F13" s="68">
        <v>9</v>
      </c>
      <c r="G13" s="68">
        <v>-36</v>
      </c>
      <c r="H13" s="597">
        <v>-17</v>
      </c>
      <c r="I13" s="68">
        <v>52.77777777777778</v>
      </c>
      <c r="J13" s="68" t="s">
        <v>318</v>
      </c>
      <c r="K13" s="184"/>
      <c r="L13" s="58">
        <v>43</v>
      </c>
      <c r="M13" s="597">
        <v>-22</v>
      </c>
      <c r="N13" s="68" t="s">
        <v>318</v>
      </c>
    </row>
    <row r="14" spans="3:14" ht="14.25">
      <c r="C14" s="10"/>
      <c r="E14" s="235"/>
      <c r="F14" s="235"/>
      <c r="G14" s="235"/>
      <c r="K14" s="184"/>
      <c r="L14" s="184"/>
      <c r="M14" s="175"/>
      <c r="N14" s="715"/>
    </row>
    <row r="15" spans="1:14" s="13" customFormat="1" ht="14.25" customHeight="1">
      <c r="A15" s="43" t="s">
        <v>341</v>
      </c>
      <c r="B15" s="14"/>
      <c r="D15" s="7"/>
      <c r="E15" s="253"/>
      <c r="F15" s="253"/>
      <c r="G15" s="253"/>
      <c r="H15" s="177"/>
      <c r="I15" s="716"/>
      <c r="J15" s="716"/>
      <c r="K15" s="533"/>
      <c r="L15" s="533"/>
      <c r="M15" s="177"/>
      <c r="N15" s="716"/>
    </row>
    <row r="16" spans="2:14" ht="14.25">
      <c r="B16" s="48" t="s">
        <v>47</v>
      </c>
      <c r="C16" s="10"/>
      <c r="D16" s="58">
        <v>13361</v>
      </c>
      <c r="E16" s="58">
        <v>13464</v>
      </c>
      <c r="F16" s="58">
        <v>12300</v>
      </c>
      <c r="G16" s="58">
        <v>12187</v>
      </c>
      <c r="H16" s="59">
        <v>12029</v>
      </c>
      <c r="I16" s="68">
        <v>-1.296463444654139</v>
      </c>
      <c r="J16" s="68">
        <v>-9.969313674126191</v>
      </c>
      <c r="L16" s="58">
        <v>13361</v>
      </c>
      <c r="M16" s="59">
        <v>12029</v>
      </c>
      <c r="N16" s="68">
        <v>-9.969313674126191</v>
      </c>
    </row>
    <row r="17" spans="2:14" ht="14.25">
      <c r="B17" s="48" t="s">
        <v>231</v>
      </c>
      <c r="C17" s="10"/>
      <c r="D17" s="58">
        <v>23612</v>
      </c>
      <c r="E17" s="58">
        <v>24921</v>
      </c>
      <c r="F17" s="58">
        <v>23162</v>
      </c>
      <c r="G17" s="58">
        <v>22708</v>
      </c>
      <c r="H17" s="59">
        <v>21690</v>
      </c>
      <c r="I17" s="68">
        <v>-4.48300158534437</v>
      </c>
      <c r="J17" s="68">
        <v>-8.139928849737421</v>
      </c>
      <c r="L17" s="58">
        <v>23612</v>
      </c>
      <c r="M17" s="59">
        <v>21690</v>
      </c>
      <c r="N17" s="68">
        <v>-8.139928849737421</v>
      </c>
    </row>
    <row r="18" spans="2:14" ht="14.25">
      <c r="B18" s="48" t="s">
        <v>7</v>
      </c>
      <c r="C18" s="10"/>
      <c r="D18" s="58">
        <v>23620</v>
      </c>
      <c r="E18" s="58">
        <v>24929</v>
      </c>
      <c r="F18" s="58">
        <v>23170</v>
      </c>
      <c r="G18" s="58">
        <v>22716</v>
      </c>
      <c r="H18" s="59">
        <v>21698</v>
      </c>
      <c r="I18" s="68">
        <v>-4.481422785701705</v>
      </c>
      <c r="J18" s="68">
        <v>-8.13717188823031</v>
      </c>
      <c r="L18" s="58">
        <v>23620</v>
      </c>
      <c r="M18" s="59">
        <v>21698</v>
      </c>
      <c r="N18" s="68">
        <v>-8.13717188823031</v>
      </c>
    </row>
    <row r="20" spans="4:13" ht="14.25">
      <c r="D20" s="152"/>
      <c r="E20" s="184"/>
      <c r="F20" s="184"/>
      <c r="G20" s="184"/>
      <c r="H20" s="175"/>
      <c r="M20" s="175"/>
    </row>
    <row r="21" spans="2:13" ht="14.25">
      <c r="B21" s="189" t="s">
        <v>396</v>
      </c>
      <c r="C21" s="656" t="s">
        <v>397</v>
      </c>
      <c r="E21" s="184"/>
      <c r="F21" s="184"/>
      <c r="G21" s="184"/>
      <c r="H21" s="175"/>
      <c r="M21" s="175"/>
    </row>
    <row r="22" spans="2:13" ht="14.25">
      <c r="B22" s="656" t="s">
        <v>398</v>
      </c>
      <c r="C22" s="656" t="s">
        <v>317</v>
      </c>
      <c r="D22" s="152"/>
      <c r="E22" s="184"/>
      <c r="F22" s="184"/>
      <c r="G22" s="184"/>
      <c r="H22" s="175"/>
      <c r="M22" s="175"/>
    </row>
    <row r="23" spans="4:13" ht="14.25">
      <c r="D23" s="152"/>
      <c r="E23" s="184"/>
      <c r="F23" s="184"/>
      <c r="G23" s="184"/>
      <c r="H23" s="175"/>
      <c r="M23" s="175"/>
    </row>
    <row r="24" spans="4:13" ht="14.25">
      <c r="D24" s="152"/>
      <c r="E24" s="184"/>
      <c r="F24" s="184"/>
      <c r="G24" s="184"/>
      <c r="H24" s="175"/>
      <c r="M24" s="175"/>
    </row>
    <row r="25" spans="4:13" ht="14.25">
      <c r="D25" s="152"/>
      <c r="E25" s="184"/>
      <c r="F25" s="184"/>
      <c r="G25" s="184"/>
      <c r="H25" s="175"/>
      <c r="M25" s="175"/>
    </row>
    <row r="26" spans="4:13" ht="14.25">
      <c r="D26" s="152"/>
      <c r="E26" s="184"/>
      <c r="F26" s="184"/>
      <c r="G26" s="184"/>
      <c r="H26" s="175"/>
      <c r="M26" s="175"/>
    </row>
    <row r="27" spans="4:13" ht="14.25">
      <c r="D27" s="152"/>
      <c r="E27" s="184"/>
      <c r="F27" s="184"/>
      <c r="G27" s="184"/>
      <c r="H27" s="175"/>
      <c r="M27" s="175"/>
    </row>
    <row r="28" spans="4:13" ht="14.25">
      <c r="D28" s="152"/>
      <c r="E28" s="184"/>
      <c r="F28" s="184"/>
      <c r="G28" s="184"/>
      <c r="H28" s="175"/>
      <c r="M28" s="175"/>
    </row>
    <row r="29" spans="4:13" ht="14.25">
      <c r="D29" s="152"/>
      <c r="E29" s="184"/>
      <c r="F29" s="184"/>
      <c r="G29" s="184"/>
      <c r="H29" s="175"/>
      <c r="M29" s="175"/>
    </row>
    <row r="30" spans="4:13" ht="14.25">
      <c r="D30" s="152"/>
      <c r="E30" s="184"/>
      <c r="F30" s="184"/>
      <c r="G30" s="184"/>
      <c r="H30" s="175"/>
      <c r="M30" s="175"/>
    </row>
    <row r="31" spans="4:13" ht="14.25">
      <c r="D31" s="152"/>
      <c r="E31" s="184"/>
      <c r="F31" s="184"/>
      <c r="G31" s="184"/>
      <c r="H31" s="175"/>
      <c r="M31" s="175"/>
    </row>
    <row r="32" spans="4:13" ht="14.25">
      <c r="D32" s="152"/>
      <c r="E32" s="184"/>
      <c r="F32" s="184"/>
      <c r="G32" s="184"/>
      <c r="H32" s="175"/>
      <c r="M32" s="175"/>
    </row>
    <row r="33" spans="4:13" ht="14.25">
      <c r="D33" s="152"/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184"/>
      <c r="F136" s="184"/>
      <c r="G136" s="184"/>
      <c r="H136" s="175"/>
      <c r="M136" s="175"/>
    </row>
    <row r="137" spans="5:13" ht="14.25">
      <c r="E137" s="184"/>
      <c r="F137" s="184"/>
      <c r="G137" s="184"/>
      <c r="H137" s="175"/>
      <c r="M137" s="175"/>
    </row>
    <row r="138" spans="5:13" ht="14.25">
      <c r="E138" s="184"/>
      <c r="F138" s="184"/>
      <c r="G138" s="184"/>
      <c r="H138" s="175"/>
      <c r="M138" s="175"/>
    </row>
    <row r="139" spans="5:13" ht="14.25">
      <c r="E139" s="184"/>
      <c r="F139" s="184"/>
      <c r="G139" s="184"/>
      <c r="H139" s="175"/>
      <c r="M139" s="175"/>
    </row>
    <row r="140" spans="5:13" ht="14.25">
      <c r="E140" s="184"/>
      <c r="F140" s="184"/>
      <c r="G140" s="184"/>
      <c r="H140" s="175"/>
      <c r="M140" s="175"/>
    </row>
    <row r="141" spans="5:13" ht="14.25">
      <c r="E141" s="184"/>
      <c r="F141" s="184"/>
      <c r="G141" s="184"/>
      <c r="H141" s="175"/>
      <c r="M141" s="175"/>
    </row>
    <row r="142" spans="5:13" ht="14.25">
      <c r="E142" s="184"/>
      <c r="F142" s="184"/>
      <c r="G142" s="184"/>
      <c r="H142" s="175"/>
      <c r="M142" s="175"/>
    </row>
    <row r="143" spans="5:13" ht="14.25">
      <c r="E143" s="184"/>
      <c r="F143" s="184"/>
      <c r="G143" s="184"/>
      <c r="H143" s="175"/>
      <c r="M143" s="175"/>
    </row>
    <row r="144" spans="5:13" ht="14.25">
      <c r="E144" s="532"/>
      <c r="F144" s="532"/>
      <c r="G144" s="532"/>
      <c r="H144" s="183"/>
      <c r="M144" s="183"/>
    </row>
    <row r="145" spans="5:13" ht="14.25">
      <c r="E145" s="532"/>
      <c r="F145" s="532"/>
      <c r="G145" s="532"/>
      <c r="H145" s="183"/>
      <c r="M145" s="183"/>
    </row>
    <row r="146" spans="5:13" ht="14.25">
      <c r="E146" s="532"/>
      <c r="F146" s="532"/>
      <c r="G146" s="532"/>
      <c r="H146" s="183"/>
      <c r="M146" s="183"/>
    </row>
    <row r="147" spans="5:13" ht="14.25">
      <c r="E147" s="532"/>
      <c r="F147" s="532"/>
      <c r="G147" s="532"/>
      <c r="H147" s="183"/>
      <c r="M147" s="183"/>
    </row>
    <row r="148" spans="5:13" ht="14.25">
      <c r="E148" s="532"/>
      <c r="F148" s="532"/>
      <c r="G148" s="532"/>
      <c r="H148" s="183"/>
      <c r="M148" s="183"/>
    </row>
    <row r="149" spans="5:13" ht="14.25">
      <c r="E149" s="532"/>
      <c r="F149" s="532"/>
      <c r="G149" s="532"/>
      <c r="H149" s="183"/>
      <c r="M149" s="183"/>
    </row>
    <row r="150" spans="5:13" ht="14.25">
      <c r="E150" s="532"/>
      <c r="F150" s="532"/>
      <c r="G150" s="532"/>
      <c r="H150" s="183"/>
      <c r="M150" s="183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88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2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L14" sqref="L14"/>
    </sheetView>
  </sheetViews>
  <sheetFormatPr defaultColWidth="9.28125" defaultRowHeight="12.75"/>
  <cols>
    <col min="1" max="1" width="4.00390625" style="10" customWidth="1"/>
    <col min="2" max="2" width="4.421875" style="10" customWidth="1"/>
    <col min="3" max="3" width="41.421875" style="1" customWidth="1"/>
    <col min="4" max="4" width="9.421875" style="58" customWidth="1"/>
    <col min="5" max="7" width="9.7109375" style="58" customWidth="1"/>
    <col min="8" max="8" width="9.7109375" style="59" customWidth="1"/>
    <col min="9" max="9" width="8.28125" style="58" customWidth="1"/>
    <col min="10" max="10" width="8.421875" style="68" customWidth="1"/>
    <col min="11" max="11" width="11.421875" style="58" customWidth="1"/>
    <col min="12" max="12" width="8.421875" style="58" customWidth="1"/>
    <col min="13" max="13" width="9.7109375" style="59" customWidth="1"/>
    <col min="14" max="14" width="9.00390625" style="58" customWidth="1"/>
    <col min="15" max="15" width="9.28125" style="10" customWidth="1"/>
    <col min="16" max="16" width="16.8515625" style="10" customWidth="1"/>
    <col min="17" max="16384" width="9.28125" style="10" customWidth="1"/>
  </cols>
  <sheetData>
    <row r="1" spans="1:14" s="23" customFormat="1" ht="20.25">
      <c r="A1" s="22" t="s">
        <v>51</v>
      </c>
      <c r="D1" s="60"/>
      <c r="E1" s="60"/>
      <c r="F1" s="60"/>
      <c r="G1" s="60"/>
      <c r="H1" s="60"/>
      <c r="I1" s="590"/>
      <c r="J1" s="590"/>
      <c r="K1" s="60"/>
      <c r="L1" s="60"/>
      <c r="M1" s="60"/>
      <c r="N1" s="590"/>
    </row>
    <row r="2" spans="1:14" s="25" customFormat="1" ht="49.5" customHeight="1">
      <c r="A2" s="990" t="s">
        <v>52</v>
      </c>
      <c r="B2" s="990"/>
      <c r="C2" s="990"/>
      <c r="D2" s="135" t="s">
        <v>385</v>
      </c>
      <c r="E2" s="254" t="s">
        <v>387</v>
      </c>
      <c r="F2" s="254" t="s">
        <v>409</v>
      </c>
      <c r="G2" s="25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6.75" customHeight="1">
      <c r="A3" s="43"/>
      <c r="B3" s="14"/>
      <c r="D3" s="151"/>
      <c r="E3" s="7"/>
      <c r="F3" s="7"/>
      <c r="G3" s="7"/>
      <c r="H3" s="177"/>
      <c r="I3" s="533"/>
      <c r="J3" s="716"/>
      <c r="K3" s="533"/>
      <c r="L3" s="533"/>
      <c r="M3" s="177"/>
      <c r="N3" s="533"/>
    </row>
    <row r="4" spans="1:14" s="13" customFormat="1" ht="14.25" customHeight="1">
      <c r="A4" s="43" t="s">
        <v>331</v>
      </c>
      <c r="B4" s="14"/>
      <c r="D4" s="151"/>
      <c r="E4" s="7"/>
      <c r="F4" s="7"/>
      <c r="G4" s="7"/>
      <c r="H4" s="177"/>
      <c r="I4" s="533"/>
      <c r="J4" s="716"/>
      <c r="K4" s="533"/>
      <c r="L4" s="533"/>
      <c r="M4" s="177"/>
      <c r="N4" s="533"/>
    </row>
    <row r="5" spans="2:14" ht="14.25">
      <c r="B5" s="48" t="s">
        <v>2</v>
      </c>
      <c r="C5" s="10"/>
      <c r="D5" s="58">
        <v>66</v>
      </c>
      <c r="E5" s="58">
        <v>67</v>
      </c>
      <c r="F5" s="58">
        <v>66</v>
      </c>
      <c r="G5" s="58">
        <v>67</v>
      </c>
      <c r="H5" s="59">
        <v>72</v>
      </c>
      <c r="I5" s="68">
        <v>7.462686567164178</v>
      </c>
      <c r="J5" s="68">
        <v>9.090909090909083</v>
      </c>
      <c r="K5" s="184"/>
      <c r="L5" s="58">
        <v>256</v>
      </c>
      <c r="M5" s="59">
        <v>272</v>
      </c>
      <c r="N5" s="68">
        <v>6.25</v>
      </c>
    </row>
    <row r="6" spans="2:14" ht="14.25">
      <c r="B6" s="252" t="s">
        <v>136</v>
      </c>
      <c r="C6" s="596"/>
      <c r="D6" s="58">
        <v>12</v>
      </c>
      <c r="E6" s="58">
        <v>15</v>
      </c>
      <c r="F6" s="58">
        <v>13</v>
      </c>
      <c r="G6" s="58">
        <v>18</v>
      </c>
      <c r="H6" s="59">
        <v>18</v>
      </c>
      <c r="I6" s="68">
        <v>0</v>
      </c>
      <c r="J6" s="68">
        <v>50</v>
      </c>
      <c r="K6" s="184"/>
      <c r="L6" s="58">
        <v>60</v>
      </c>
      <c r="M6" s="59">
        <v>64</v>
      </c>
      <c r="N6" s="68">
        <v>6.666666666666665</v>
      </c>
    </row>
    <row r="7" spans="2:14" ht="14.25">
      <c r="B7" s="252" t="s">
        <v>176</v>
      </c>
      <c r="C7" s="596"/>
      <c r="D7" s="58">
        <v>13</v>
      </c>
      <c r="E7" s="58">
        <v>11</v>
      </c>
      <c r="F7" s="58">
        <v>19</v>
      </c>
      <c r="G7" s="58">
        <v>13</v>
      </c>
      <c r="H7" s="59">
        <v>23</v>
      </c>
      <c r="I7" s="68">
        <v>76.92307692307692</v>
      </c>
      <c r="J7" s="68">
        <v>76.92307692307692</v>
      </c>
      <c r="K7" s="184"/>
      <c r="L7" s="58">
        <v>40</v>
      </c>
      <c r="M7" s="59">
        <v>66</v>
      </c>
      <c r="N7" s="68">
        <v>64.99999999999999</v>
      </c>
    </row>
    <row r="8" spans="2:14" ht="14.25">
      <c r="B8" s="48" t="s">
        <v>3</v>
      </c>
      <c r="C8" s="10"/>
      <c r="D8" s="58">
        <v>91</v>
      </c>
      <c r="E8" s="58">
        <v>93</v>
      </c>
      <c r="F8" s="58">
        <v>98</v>
      </c>
      <c r="G8" s="58">
        <v>98</v>
      </c>
      <c r="H8" s="59">
        <v>113</v>
      </c>
      <c r="I8" s="68">
        <v>15.306122448979597</v>
      </c>
      <c r="J8" s="68">
        <v>24.17582417582418</v>
      </c>
      <c r="K8" s="184"/>
      <c r="L8" s="58">
        <v>356</v>
      </c>
      <c r="M8" s="59">
        <v>402</v>
      </c>
      <c r="N8" s="68">
        <v>12.921348314606739</v>
      </c>
    </row>
    <row r="9" spans="2:14" ht="14.25">
      <c r="B9" s="48" t="s">
        <v>0</v>
      </c>
      <c r="C9" s="10"/>
      <c r="D9" s="58">
        <v>26</v>
      </c>
      <c r="E9" s="58">
        <v>24</v>
      </c>
      <c r="F9" s="58">
        <v>26</v>
      </c>
      <c r="G9" s="58">
        <v>26</v>
      </c>
      <c r="H9" s="59">
        <v>28</v>
      </c>
      <c r="I9" s="68">
        <v>7.692307692307687</v>
      </c>
      <c r="J9" s="68">
        <v>7.692307692307687</v>
      </c>
      <c r="K9" s="184"/>
      <c r="L9" s="58">
        <v>106</v>
      </c>
      <c r="M9" s="59">
        <v>104</v>
      </c>
      <c r="N9" s="68">
        <v>-1.8867924528301883</v>
      </c>
    </row>
    <row r="10" spans="2:14" ht="14.25">
      <c r="B10" s="48" t="s">
        <v>5</v>
      </c>
      <c r="C10" s="10"/>
      <c r="D10" s="68">
        <v>23</v>
      </c>
      <c r="E10" s="68">
        <v>3</v>
      </c>
      <c r="F10" s="68">
        <v>16</v>
      </c>
      <c r="G10" s="68">
        <v>11</v>
      </c>
      <c r="H10" s="960">
        <v>5</v>
      </c>
      <c r="I10" s="68">
        <v>-54.54545454545454</v>
      </c>
      <c r="J10" s="68">
        <v>-78.26086956521739</v>
      </c>
      <c r="K10" s="184"/>
      <c r="L10" s="58">
        <v>3</v>
      </c>
      <c r="M10" s="59">
        <v>35</v>
      </c>
      <c r="N10" s="68" t="s">
        <v>452</v>
      </c>
    </row>
    <row r="11" spans="2:14" ht="14.25">
      <c r="B11" s="49" t="s">
        <v>6</v>
      </c>
      <c r="C11" s="10"/>
      <c r="D11" s="58">
        <v>42</v>
      </c>
      <c r="E11" s="58">
        <v>66</v>
      </c>
      <c r="F11" s="58">
        <v>56</v>
      </c>
      <c r="G11" s="58">
        <v>61</v>
      </c>
      <c r="H11" s="59">
        <v>80</v>
      </c>
      <c r="I11" s="68">
        <v>31.147540983606547</v>
      </c>
      <c r="J11" s="68">
        <v>90.47619047619047</v>
      </c>
      <c r="K11" s="184"/>
      <c r="L11" s="58">
        <v>247</v>
      </c>
      <c r="M11" s="59">
        <v>263</v>
      </c>
      <c r="N11" s="68">
        <v>6.477732793522262</v>
      </c>
    </row>
    <row r="12" spans="2:14" ht="14.25">
      <c r="B12" s="49" t="s">
        <v>44</v>
      </c>
      <c r="C12" s="10"/>
      <c r="D12" s="58">
        <v>16</v>
      </c>
      <c r="E12" s="58">
        <v>18</v>
      </c>
      <c r="F12" s="58">
        <v>17</v>
      </c>
      <c r="G12" s="58">
        <v>17</v>
      </c>
      <c r="H12" s="59">
        <v>25</v>
      </c>
      <c r="I12" s="68">
        <v>47.058823529411775</v>
      </c>
      <c r="J12" s="68">
        <v>56.25</v>
      </c>
      <c r="K12" s="184"/>
      <c r="L12" s="58">
        <v>65</v>
      </c>
      <c r="M12" s="59">
        <v>77</v>
      </c>
      <c r="N12" s="68">
        <v>18.461538461538463</v>
      </c>
    </row>
    <row r="13" spans="2:14" ht="14.25">
      <c r="B13" s="49" t="s">
        <v>37</v>
      </c>
      <c r="C13" s="10"/>
      <c r="D13" s="58">
        <v>26</v>
      </c>
      <c r="E13" s="58">
        <v>48</v>
      </c>
      <c r="F13" s="58">
        <v>39</v>
      </c>
      <c r="G13" s="58">
        <v>44</v>
      </c>
      <c r="H13" s="59">
        <v>55</v>
      </c>
      <c r="I13" s="68">
        <v>25</v>
      </c>
      <c r="J13" s="68" t="s">
        <v>452</v>
      </c>
      <c r="K13" s="184"/>
      <c r="L13" s="58">
        <v>182</v>
      </c>
      <c r="M13" s="59">
        <v>186</v>
      </c>
      <c r="N13" s="68">
        <v>2.19780219780219</v>
      </c>
    </row>
    <row r="14" spans="3:14" ht="14.25">
      <c r="C14" s="10"/>
      <c r="E14" s="235"/>
      <c r="F14" s="235"/>
      <c r="G14" s="235"/>
      <c r="H14" s="175"/>
      <c r="I14" s="715"/>
      <c r="J14" s="715"/>
      <c r="K14" s="184"/>
      <c r="L14" s="184"/>
      <c r="M14" s="175"/>
      <c r="N14" s="715"/>
    </row>
    <row r="15" spans="1:14" s="13" customFormat="1" ht="14.25" customHeight="1">
      <c r="A15" s="43" t="s">
        <v>341</v>
      </c>
      <c r="B15" s="14"/>
      <c r="D15" s="7"/>
      <c r="E15" s="253"/>
      <c r="F15" s="253"/>
      <c r="G15" s="253"/>
      <c r="H15" s="177"/>
      <c r="I15" s="716"/>
      <c r="J15" s="716"/>
      <c r="K15" s="533"/>
      <c r="L15" s="533"/>
      <c r="M15" s="177"/>
      <c r="N15" s="716"/>
    </row>
    <row r="16" spans="2:14" ht="14.25">
      <c r="B16" s="48" t="s">
        <v>47</v>
      </c>
      <c r="C16" s="10"/>
      <c r="D16" s="58">
        <v>22302</v>
      </c>
      <c r="E16" s="58">
        <v>21504</v>
      </c>
      <c r="F16" s="58">
        <v>22709</v>
      </c>
      <c r="G16" s="58">
        <v>22934</v>
      </c>
      <c r="H16" s="59">
        <v>24535</v>
      </c>
      <c r="I16" s="68">
        <v>6.98090171797332</v>
      </c>
      <c r="J16" s="68">
        <v>10.01255492780917</v>
      </c>
      <c r="L16" s="58">
        <v>22302</v>
      </c>
      <c r="M16" s="59">
        <v>24535</v>
      </c>
      <c r="N16" s="68">
        <v>10.01255492780917</v>
      </c>
    </row>
    <row r="17" spans="2:14" ht="14.25">
      <c r="B17" s="48" t="s">
        <v>231</v>
      </c>
      <c r="C17" s="10"/>
      <c r="D17" s="58">
        <v>30217</v>
      </c>
      <c r="E17" s="58">
        <v>31209</v>
      </c>
      <c r="F17" s="58">
        <v>32750</v>
      </c>
      <c r="G17" s="58">
        <v>35635</v>
      </c>
      <c r="H17" s="59">
        <v>34866</v>
      </c>
      <c r="I17" s="68">
        <v>-2.157990739441562</v>
      </c>
      <c r="J17" s="68">
        <v>15.385379091240026</v>
      </c>
      <c r="L17" s="58">
        <v>30217</v>
      </c>
      <c r="M17" s="59">
        <v>34866</v>
      </c>
      <c r="N17" s="68">
        <v>15.385379091240026</v>
      </c>
    </row>
    <row r="18" spans="2:14" ht="14.25">
      <c r="B18" s="48" t="s">
        <v>7</v>
      </c>
      <c r="C18" s="10"/>
      <c r="D18" s="58">
        <v>30217</v>
      </c>
      <c r="E18" s="58">
        <v>31209</v>
      </c>
      <c r="F18" s="58">
        <v>32750</v>
      </c>
      <c r="G18" s="58">
        <v>35635</v>
      </c>
      <c r="H18" s="59">
        <v>34866</v>
      </c>
      <c r="I18" s="68">
        <v>-2.157990739441562</v>
      </c>
      <c r="J18" s="68">
        <v>15.385379091240026</v>
      </c>
      <c r="L18" s="58">
        <v>30217</v>
      </c>
      <c r="M18" s="59">
        <v>34866</v>
      </c>
      <c r="N18" s="68">
        <v>15.385379091240026</v>
      </c>
    </row>
    <row r="19" spans="3:14" ht="14.25">
      <c r="C19" s="10"/>
      <c r="H19" s="175"/>
      <c r="I19" s="184"/>
      <c r="J19" s="715"/>
      <c r="K19" s="184"/>
      <c r="L19" s="184"/>
      <c r="M19" s="175"/>
      <c r="N19" s="184"/>
    </row>
    <row r="20" spans="4:13" ht="14.25">
      <c r="D20" s="152"/>
      <c r="E20" s="184"/>
      <c r="F20" s="184"/>
      <c r="G20" s="184"/>
      <c r="H20" s="175"/>
      <c r="M20" s="175"/>
    </row>
    <row r="21" spans="2:13" ht="14.25">
      <c r="B21" s="656" t="s">
        <v>398</v>
      </c>
      <c r="C21" s="656" t="s">
        <v>317</v>
      </c>
      <c r="E21" s="184"/>
      <c r="F21" s="184"/>
      <c r="G21" s="184"/>
      <c r="H21" s="175"/>
      <c r="M21" s="175"/>
    </row>
    <row r="22" spans="5:13" ht="14.25">
      <c r="E22" s="184"/>
      <c r="F22" s="184"/>
      <c r="G22" s="184"/>
      <c r="H22" s="175"/>
      <c r="M22" s="175"/>
    </row>
    <row r="23" spans="5:13" ht="14.25">
      <c r="E23" s="184"/>
      <c r="F23" s="184"/>
      <c r="G23" s="184"/>
      <c r="H23" s="175"/>
      <c r="M23" s="175"/>
    </row>
    <row r="24" spans="5:13" ht="14.25">
      <c r="E24" s="184"/>
      <c r="F24" s="184"/>
      <c r="G24" s="184"/>
      <c r="H24" s="175"/>
      <c r="M24" s="175"/>
    </row>
    <row r="25" spans="5:13" ht="14.25">
      <c r="E25" s="184"/>
      <c r="F25" s="184"/>
      <c r="G25" s="184"/>
      <c r="H25" s="175"/>
      <c r="M25" s="175"/>
    </row>
    <row r="26" spans="5:13" ht="14.25">
      <c r="E26" s="184"/>
      <c r="F26" s="184"/>
      <c r="G26" s="184"/>
      <c r="H26" s="175"/>
      <c r="M26" s="175"/>
    </row>
    <row r="27" spans="5:13" ht="14.25">
      <c r="E27" s="184"/>
      <c r="F27" s="184"/>
      <c r="G27" s="184"/>
      <c r="H27" s="175"/>
      <c r="M27" s="175"/>
    </row>
    <row r="28" spans="5:13" ht="14.25">
      <c r="E28" s="184"/>
      <c r="F28" s="184"/>
      <c r="G28" s="184"/>
      <c r="H28" s="175"/>
      <c r="M28" s="175"/>
    </row>
    <row r="29" spans="5:13" ht="14.25">
      <c r="E29" s="184"/>
      <c r="F29" s="184"/>
      <c r="G29" s="184"/>
      <c r="H29" s="175"/>
      <c r="M29" s="175"/>
    </row>
    <row r="30" spans="5:13" ht="14.25">
      <c r="E30" s="184"/>
      <c r="F30" s="184"/>
      <c r="G30" s="184"/>
      <c r="H30" s="175"/>
      <c r="M30" s="175"/>
    </row>
    <row r="31" spans="5:13" ht="14.25">
      <c r="E31" s="184"/>
      <c r="F31" s="184"/>
      <c r="G31" s="184"/>
      <c r="H31" s="175"/>
      <c r="M31" s="175"/>
    </row>
    <row r="32" spans="5:13" ht="14.25">
      <c r="E32" s="184"/>
      <c r="F32" s="184"/>
      <c r="G32" s="184"/>
      <c r="H32" s="175"/>
      <c r="M32" s="175"/>
    </row>
    <row r="33" spans="5:13" ht="14.25">
      <c r="E33" s="184"/>
      <c r="F33" s="184"/>
      <c r="G33" s="184"/>
      <c r="H33" s="175"/>
      <c r="M33" s="175"/>
    </row>
    <row r="34" spans="5:13" ht="14.25">
      <c r="E34" s="184"/>
      <c r="F34" s="184"/>
      <c r="G34" s="184"/>
      <c r="H34" s="175"/>
      <c r="M34" s="175"/>
    </row>
    <row r="35" spans="5:13" ht="14.25">
      <c r="E35" s="184"/>
      <c r="F35" s="184"/>
      <c r="G35" s="184"/>
      <c r="H35" s="175"/>
      <c r="M35" s="175"/>
    </row>
    <row r="36" spans="5:13" ht="14.25">
      <c r="E36" s="184"/>
      <c r="F36" s="184"/>
      <c r="G36" s="184"/>
      <c r="H36" s="175"/>
      <c r="M36" s="175"/>
    </row>
    <row r="37" spans="5:13" ht="14.25">
      <c r="E37" s="184"/>
      <c r="F37" s="184"/>
      <c r="G37" s="184"/>
      <c r="H37" s="175"/>
      <c r="M37" s="175"/>
    </row>
    <row r="38" spans="5:13" ht="14.25">
      <c r="E38" s="184"/>
      <c r="F38" s="184"/>
      <c r="G38" s="184"/>
      <c r="H38" s="175"/>
      <c r="M38" s="175"/>
    </row>
    <row r="39" spans="5:13" ht="14.25">
      <c r="E39" s="184"/>
      <c r="F39" s="184"/>
      <c r="G39" s="184"/>
      <c r="H39" s="175"/>
      <c r="M39" s="175"/>
    </row>
    <row r="40" spans="5:13" ht="14.25">
      <c r="E40" s="184"/>
      <c r="F40" s="184"/>
      <c r="G40" s="184"/>
      <c r="H40" s="175"/>
      <c r="M40" s="175"/>
    </row>
    <row r="41" spans="5:13" ht="14.25">
      <c r="E41" s="184"/>
      <c r="F41" s="184"/>
      <c r="G41" s="184"/>
      <c r="H41" s="175"/>
      <c r="M41" s="175"/>
    </row>
    <row r="42" spans="5:13" ht="14.25">
      <c r="E42" s="184"/>
      <c r="F42" s="184"/>
      <c r="G42" s="184"/>
      <c r="H42" s="175"/>
      <c r="M42" s="175"/>
    </row>
    <row r="43" spans="5:13" ht="14.25">
      <c r="E43" s="184"/>
      <c r="F43" s="184"/>
      <c r="G43" s="184"/>
      <c r="H43" s="175"/>
      <c r="M43" s="175"/>
    </row>
    <row r="44" spans="5:13" ht="14.25">
      <c r="E44" s="184"/>
      <c r="F44" s="184"/>
      <c r="G44" s="184"/>
      <c r="H44" s="175"/>
      <c r="M44" s="175"/>
    </row>
    <row r="45" spans="5:13" ht="14.25">
      <c r="E45" s="184"/>
      <c r="F45" s="184"/>
      <c r="G45" s="184"/>
      <c r="H45" s="175"/>
      <c r="M45" s="175"/>
    </row>
    <row r="46" spans="5:13" ht="14.25">
      <c r="E46" s="184"/>
      <c r="F46" s="184"/>
      <c r="G46" s="184"/>
      <c r="H46" s="175"/>
      <c r="M46" s="175"/>
    </row>
    <row r="47" spans="5:13" ht="14.25">
      <c r="E47" s="184"/>
      <c r="F47" s="184"/>
      <c r="G47" s="184"/>
      <c r="H47" s="175"/>
      <c r="M47" s="175"/>
    </row>
    <row r="48" spans="5:13" ht="14.25">
      <c r="E48" s="184"/>
      <c r="F48" s="184"/>
      <c r="G48" s="184"/>
      <c r="H48" s="175"/>
      <c r="M48" s="175"/>
    </row>
    <row r="49" spans="5:13" ht="14.25">
      <c r="E49" s="184"/>
      <c r="F49" s="184"/>
      <c r="G49" s="184"/>
      <c r="H49" s="175"/>
      <c r="M49" s="175"/>
    </row>
    <row r="50" spans="5:13" ht="14.25">
      <c r="E50" s="184"/>
      <c r="F50" s="184"/>
      <c r="G50" s="184"/>
      <c r="H50" s="175"/>
      <c r="M50" s="175"/>
    </row>
    <row r="51" spans="5:13" ht="14.25">
      <c r="E51" s="184"/>
      <c r="F51" s="184"/>
      <c r="G51" s="184"/>
      <c r="H51" s="175"/>
      <c r="M51" s="175"/>
    </row>
    <row r="52" spans="5:13" ht="14.25">
      <c r="E52" s="184"/>
      <c r="F52" s="184"/>
      <c r="G52" s="184"/>
      <c r="H52" s="175"/>
      <c r="M52" s="175"/>
    </row>
    <row r="53" spans="5:13" ht="14.25">
      <c r="E53" s="184"/>
      <c r="F53" s="184"/>
      <c r="G53" s="184"/>
      <c r="H53" s="175"/>
      <c r="M53" s="175"/>
    </row>
    <row r="54" spans="5:13" ht="14.25">
      <c r="E54" s="184"/>
      <c r="F54" s="184"/>
      <c r="G54" s="184"/>
      <c r="H54" s="175"/>
      <c r="M54" s="175"/>
    </row>
    <row r="55" spans="5:13" ht="14.25">
      <c r="E55" s="184"/>
      <c r="F55" s="184"/>
      <c r="G55" s="184"/>
      <c r="H55" s="175"/>
      <c r="M55" s="175"/>
    </row>
    <row r="56" spans="5:13" ht="14.25">
      <c r="E56" s="184"/>
      <c r="F56" s="184"/>
      <c r="G56" s="184"/>
      <c r="H56" s="175"/>
      <c r="M56" s="175"/>
    </row>
    <row r="57" spans="5:13" ht="14.25">
      <c r="E57" s="184"/>
      <c r="F57" s="184"/>
      <c r="G57" s="184"/>
      <c r="H57" s="175"/>
      <c r="M57" s="175"/>
    </row>
    <row r="58" spans="5:13" ht="14.25">
      <c r="E58" s="184"/>
      <c r="F58" s="184"/>
      <c r="G58" s="184"/>
      <c r="H58" s="175"/>
      <c r="M58" s="175"/>
    </row>
    <row r="59" spans="5:13" ht="14.25">
      <c r="E59" s="184"/>
      <c r="F59" s="184"/>
      <c r="G59" s="184"/>
      <c r="H59" s="175"/>
      <c r="M59" s="175"/>
    </row>
    <row r="60" spans="5:13" ht="14.25">
      <c r="E60" s="184"/>
      <c r="F60" s="184"/>
      <c r="G60" s="184"/>
      <c r="H60" s="175"/>
      <c r="M60" s="175"/>
    </row>
    <row r="61" spans="5:13" ht="14.25">
      <c r="E61" s="184"/>
      <c r="F61" s="184"/>
      <c r="G61" s="184"/>
      <c r="H61" s="175"/>
      <c r="M61" s="175"/>
    </row>
    <row r="62" spans="5:13" ht="14.25">
      <c r="E62" s="184"/>
      <c r="F62" s="184"/>
      <c r="G62" s="184"/>
      <c r="H62" s="175"/>
      <c r="M62" s="175"/>
    </row>
    <row r="63" spans="5:13" ht="14.25">
      <c r="E63" s="184"/>
      <c r="F63" s="184"/>
      <c r="G63" s="184"/>
      <c r="H63" s="175"/>
      <c r="M63" s="175"/>
    </row>
    <row r="64" spans="5:13" ht="14.25">
      <c r="E64" s="184"/>
      <c r="F64" s="184"/>
      <c r="G64" s="184"/>
      <c r="H64" s="175"/>
      <c r="M64" s="175"/>
    </row>
    <row r="65" spans="5:13" ht="14.25">
      <c r="E65" s="184"/>
      <c r="F65" s="184"/>
      <c r="G65" s="184"/>
      <c r="H65" s="175"/>
      <c r="M65" s="175"/>
    </row>
    <row r="66" spans="5:13" ht="14.25">
      <c r="E66" s="184"/>
      <c r="F66" s="184"/>
      <c r="G66" s="184"/>
      <c r="H66" s="175"/>
      <c r="M66" s="175"/>
    </row>
    <row r="67" spans="5:13" ht="14.25">
      <c r="E67" s="184"/>
      <c r="F67" s="184"/>
      <c r="G67" s="184"/>
      <c r="H67" s="175"/>
      <c r="M67" s="175"/>
    </row>
    <row r="68" spans="5:13" ht="14.25">
      <c r="E68" s="184"/>
      <c r="F68" s="184"/>
      <c r="G68" s="184"/>
      <c r="H68" s="175"/>
      <c r="M68" s="175"/>
    </row>
    <row r="69" spans="5:13" ht="14.25">
      <c r="E69" s="184"/>
      <c r="F69" s="184"/>
      <c r="G69" s="184"/>
      <c r="H69" s="175"/>
      <c r="M69" s="175"/>
    </row>
    <row r="70" spans="5:13" ht="14.25">
      <c r="E70" s="184"/>
      <c r="F70" s="184"/>
      <c r="G70" s="184"/>
      <c r="H70" s="175"/>
      <c r="M70" s="175"/>
    </row>
    <row r="71" spans="5:13" ht="14.25">
      <c r="E71" s="184"/>
      <c r="F71" s="184"/>
      <c r="G71" s="184"/>
      <c r="H71" s="175"/>
      <c r="M71" s="175"/>
    </row>
    <row r="72" spans="5:13" ht="14.25">
      <c r="E72" s="184"/>
      <c r="F72" s="184"/>
      <c r="G72" s="184"/>
      <c r="H72" s="175"/>
      <c r="M72" s="175"/>
    </row>
    <row r="73" spans="5:13" ht="14.25">
      <c r="E73" s="184"/>
      <c r="F73" s="184"/>
      <c r="G73" s="184"/>
      <c r="H73" s="175"/>
      <c r="M73" s="175"/>
    </row>
    <row r="74" spans="5:13" ht="14.25">
      <c r="E74" s="184"/>
      <c r="F74" s="184"/>
      <c r="G74" s="184"/>
      <c r="H74" s="175"/>
      <c r="M74" s="175"/>
    </row>
    <row r="75" spans="5:13" ht="14.25">
      <c r="E75" s="184"/>
      <c r="F75" s="184"/>
      <c r="G75" s="184"/>
      <c r="H75" s="175"/>
      <c r="M75" s="175"/>
    </row>
    <row r="76" spans="5:13" ht="14.25">
      <c r="E76" s="184"/>
      <c r="F76" s="184"/>
      <c r="G76" s="184"/>
      <c r="H76" s="175"/>
      <c r="M76" s="175"/>
    </row>
    <row r="77" spans="5:13" ht="14.25">
      <c r="E77" s="184"/>
      <c r="F77" s="184"/>
      <c r="G77" s="184"/>
      <c r="H77" s="175"/>
      <c r="M77" s="175"/>
    </row>
    <row r="78" spans="5:13" ht="14.25">
      <c r="E78" s="184"/>
      <c r="F78" s="184"/>
      <c r="G78" s="184"/>
      <c r="H78" s="175"/>
      <c r="M78" s="175"/>
    </row>
    <row r="79" spans="5:13" ht="14.25">
      <c r="E79" s="184"/>
      <c r="F79" s="184"/>
      <c r="G79" s="184"/>
      <c r="H79" s="175"/>
      <c r="M79" s="175"/>
    </row>
    <row r="80" spans="5:13" ht="14.25">
      <c r="E80" s="184"/>
      <c r="F80" s="184"/>
      <c r="G80" s="184"/>
      <c r="H80" s="175"/>
      <c r="M80" s="175"/>
    </row>
    <row r="81" spans="5:13" ht="14.25">
      <c r="E81" s="184"/>
      <c r="F81" s="184"/>
      <c r="G81" s="184"/>
      <c r="H81" s="175"/>
      <c r="M81" s="175"/>
    </row>
    <row r="82" spans="5:13" ht="14.25">
      <c r="E82" s="184"/>
      <c r="F82" s="184"/>
      <c r="G82" s="184"/>
      <c r="H82" s="175"/>
      <c r="M82" s="175"/>
    </row>
    <row r="83" spans="5:13" ht="14.25">
      <c r="E83" s="184"/>
      <c r="F83" s="184"/>
      <c r="G83" s="184"/>
      <c r="H83" s="175"/>
      <c r="M83" s="175"/>
    </row>
    <row r="84" spans="5:13" ht="14.25">
      <c r="E84" s="184"/>
      <c r="F84" s="184"/>
      <c r="G84" s="184"/>
      <c r="H84" s="175"/>
      <c r="M84" s="175"/>
    </row>
    <row r="85" spans="5:13" ht="14.25">
      <c r="E85" s="184"/>
      <c r="F85" s="184"/>
      <c r="G85" s="184"/>
      <c r="H85" s="175"/>
      <c r="M85" s="175"/>
    </row>
    <row r="86" spans="5:13" ht="14.25">
      <c r="E86" s="184"/>
      <c r="F86" s="184"/>
      <c r="G86" s="184"/>
      <c r="H86" s="175"/>
      <c r="M86" s="175"/>
    </row>
    <row r="87" spans="5:13" ht="14.25">
      <c r="E87" s="184"/>
      <c r="F87" s="184"/>
      <c r="G87" s="184"/>
      <c r="H87" s="175"/>
      <c r="M87" s="175"/>
    </row>
    <row r="88" spans="5:13" ht="14.25">
      <c r="E88" s="184"/>
      <c r="F88" s="184"/>
      <c r="G88" s="184"/>
      <c r="H88" s="175"/>
      <c r="M88" s="175"/>
    </row>
    <row r="89" spans="5:13" ht="14.25">
      <c r="E89" s="184"/>
      <c r="F89" s="184"/>
      <c r="G89" s="184"/>
      <c r="H89" s="175"/>
      <c r="M89" s="175"/>
    </row>
    <row r="90" spans="5:13" ht="14.25">
      <c r="E90" s="184"/>
      <c r="F90" s="184"/>
      <c r="G90" s="184"/>
      <c r="H90" s="175"/>
      <c r="M90" s="175"/>
    </row>
    <row r="91" spans="5:13" ht="14.25">
      <c r="E91" s="184"/>
      <c r="F91" s="184"/>
      <c r="G91" s="184"/>
      <c r="H91" s="175"/>
      <c r="M91" s="175"/>
    </row>
    <row r="92" spans="5:13" ht="14.25">
      <c r="E92" s="184"/>
      <c r="F92" s="184"/>
      <c r="G92" s="184"/>
      <c r="H92" s="175"/>
      <c r="M92" s="175"/>
    </row>
    <row r="93" spans="5:13" ht="14.25">
      <c r="E93" s="184"/>
      <c r="F93" s="184"/>
      <c r="G93" s="184"/>
      <c r="H93" s="175"/>
      <c r="M93" s="175"/>
    </row>
    <row r="94" spans="5:13" ht="14.25">
      <c r="E94" s="184"/>
      <c r="F94" s="184"/>
      <c r="G94" s="184"/>
      <c r="H94" s="175"/>
      <c r="M94" s="175"/>
    </row>
    <row r="95" spans="5:13" ht="14.25">
      <c r="E95" s="184"/>
      <c r="F95" s="184"/>
      <c r="G95" s="184"/>
      <c r="H95" s="175"/>
      <c r="M95" s="175"/>
    </row>
    <row r="96" spans="5:13" ht="14.25">
      <c r="E96" s="184"/>
      <c r="F96" s="184"/>
      <c r="G96" s="184"/>
      <c r="H96" s="175"/>
      <c r="M96" s="175"/>
    </row>
    <row r="97" spans="5:13" ht="14.25">
      <c r="E97" s="184"/>
      <c r="F97" s="184"/>
      <c r="G97" s="184"/>
      <c r="H97" s="175"/>
      <c r="M97" s="175"/>
    </row>
    <row r="98" spans="5:13" ht="14.25">
      <c r="E98" s="184"/>
      <c r="F98" s="184"/>
      <c r="G98" s="184"/>
      <c r="H98" s="175"/>
      <c r="M98" s="175"/>
    </row>
    <row r="99" spans="5:13" ht="14.25">
      <c r="E99" s="184"/>
      <c r="F99" s="184"/>
      <c r="G99" s="184"/>
      <c r="H99" s="175"/>
      <c r="M99" s="175"/>
    </row>
    <row r="100" spans="5:13" ht="14.25">
      <c r="E100" s="184"/>
      <c r="F100" s="184"/>
      <c r="G100" s="184"/>
      <c r="H100" s="175"/>
      <c r="M100" s="175"/>
    </row>
    <row r="101" spans="5:13" ht="14.25">
      <c r="E101" s="184"/>
      <c r="F101" s="184"/>
      <c r="G101" s="184"/>
      <c r="H101" s="175"/>
      <c r="M101" s="175"/>
    </row>
    <row r="102" spans="5:13" ht="14.25">
      <c r="E102" s="184"/>
      <c r="F102" s="184"/>
      <c r="G102" s="184"/>
      <c r="H102" s="175"/>
      <c r="M102" s="175"/>
    </row>
    <row r="103" spans="5:13" ht="14.25">
      <c r="E103" s="184"/>
      <c r="F103" s="184"/>
      <c r="G103" s="184"/>
      <c r="H103" s="175"/>
      <c r="M103" s="175"/>
    </row>
    <row r="104" spans="5:13" ht="14.25">
      <c r="E104" s="184"/>
      <c r="F104" s="184"/>
      <c r="G104" s="184"/>
      <c r="H104" s="175"/>
      <c r="M104" s="175"/>
    </row>
    <row r="105" spans="5:13" ht="14.25">
      <c r="E105" s="184"/>
      <c r="F105" s="184"/>
      <c r="G105" s="184"/>
      <c r="H105" s="175"/>
      <c r="M105" s="175"/>
    </row>
    <row r="106" spans="5:13" ht="14.25">
      <c r="E106" s="184"/>
      <c r="F106" s="184"/>
      <c r="G106" s="184"/>
      <c r="H106" s="175"/>
      <c r="M106" s="175"/>
    </row>
    <row r="107" spans="5:13" ht="14.25">
      <c r="E107" s="184"/>
      <c r="F107" s="184"/>
      <c r="G107" s="184"/>
      <c r="H107" s="175"/>
      <c r="M107" s="175"/>
    </row>
    <row r="108" spans="5:13" ht="14.25">
      <c r="E108" s="184"/>
      <c r="F108" s="184"/>
      <c r="G108" s="184"/>
      <c r="H108" s="175"/>
      <c r="M108" s="175"/>
    </row>
    <row r="109" spans="5:13" ht="14.25">
      <c r="E109" s="184"/>
      <c r="F109" s="184"/>
      <c r="G109" s="184"/>
      <c r="H109" s="175"/>
      <c r="M109" s="175"/>
    </row>
    <row r="110" spans="5:13" ht="14.25">
      <c r="E110" s="184"/>
      <c r="F110" s="184"/>
      <c r="G110" s="184"/>
      <c r="H110" s="175"/>
      <c r="M110" s="175"/>
    </row>
    <row r="111" spans="5:13" ht="14.25">
      <c r="E111" s="184"/>
      <c r="F111" s="184"/>
      <c r="G111" s="184"/>
      <c r="H111" s="175"/>
      <c r="M111" s="175"/>
    </row>
    <row r="112" spans="5:13" ht="14.25">
      <c r="E112" s="184"/>
      <c r="F112" s="184"/>
      <c r="G112" s="184"/>
      <c r="H112" s="175"/>
      <c r="M112" s="175"/>
    </row>
    <row r="113" spans="5:13" ht="14.25">
      <c r="E113" s="184"/>
      <c r="F113" s="184"/>
      <c r="G113" s="184"/>
      <c r="H113" s="175"/>
      <c r="M113" s="175"/>
    </row>
    <row r="114" spans="5:13" ht="14.25">
      <c r="E114" s="184"/>
      <c r="F114" s="184"/>
      <c r="G114" s="184"/>
      <c r="H114" s="175"/>
      <c r="M114" s="175"/>
    </row>
    <row r="115" spans="5:13" ht="14.25">
      <c r="E115" s="184"/>
      <c r="F115" s="184"/>
      <c r="G115" s="184"/>
      <c r="H115" s="175"/>
      <c r="M115" s="175"/>
    </row>
    <row r="116" spans="5:13" ht="14.25">
      <c r="E116" s="184"/>
      <c r="F116" s="184"/>
      <c r="G116" s="184"/>
      <c r="H116" s="175"/>
      <c r="M116" s="175"/>
    </row>
    <row r="117" spans="5:13" ht="14.25">
      <c r="E117" s="184"/>
      <c r="F117" s="184"/>
      <c r="G117" s="184"/>
      <c r="H117" s="175"/>
      <c r="M117" s="175"/>
    </row>
    <row r="118" spans="5:13" ht="14.25">
      <c r="E118" s="184"/>
      <c r="F118" s="184"/>
      <c r="G118" s="184"/>
      <c r="H118" s="175"/>
      <c r="M118" s="175"/>
    </row>
    <row r="119" spans="5:13" ht="14.25">
      <c r="E119" s="184"/>
      <c r="F119" s="184"/>
      <c r="G119" s="184"/>
      <c r="H119" s="175"/>
      <c r="M119" s="175"/>
    </row>
    <row r="120" spans="5:13" ht="14.25">
      <c r="E120" s="184"/>
      <c r="F120" s="184"/>
      <c r="G120" s="184"/>
      <c r="H120" s="175"/>
      <c r="M120" s="175"/>
    </row>
    <row r="121" spans="5:13" ht="14.25">
      <c r="E121" s="184"/>
      <c r="F121" s="184"/>
      <c r="G121" s="184"/>
      <c r="H121" s="175"/>
      <c r="M121" s="175"/>
    </row>
    <row r="122" spans="5:13" ht="14.25">
      <c r="E122" s="184"/>
      <c r="F122" s="184"/>
      <c r="G122" s="184"/>
      <c r="H122" s="175"/>
      <c r="M122" s="175"/>
    </row>
    <row r="123" spans="5:13" ht="14.25">
      <c r="E123" s="184"/>
      <c r="F123" s="184"/>
      <c r="G123" s="184"/>
      <c r="H123" s="175"/>
      <c r="M123" s="175"/>
    </row>
    <row r="124" spans="5:13" ht="14.25">
      <c r="E124" s="184"/>
      <c r="F124" s="184"/>
      <c r="G124" s="184"/>
      <c r="H124" s="175"/>
      <c r="M124" s="175"/>
    </row>
    <row r="125" spans="5:13" ht="14.25">
      <c r="E125" s="184"/>
      <c r="F125" s="184"/>
      <c r="G125" s="184"/>
      <c r="H125" s="175"/>
      <c r="M125" s="175"/>
    </row>
    <row r="126" spans="5:13" ht="14.25">
      <c r="E126" s="184"/>
      <c r="F126" s="184"/>
      <c r="G126" s="184"/>
      <c r="H126" s="175"/>
      <c r="M126" s="175"/>
    </row>
    <row r="127" spans="5:13" ht="14.25">
      <c r="E127" s="184"/>
      <c r="F127" s="184"/>
      <c r="G127" s="184"/>
      <c r="H127" s="175"/>
      <c r="M127" s="175"/>
    </row>
    <row r="128" spans="5:13" ht="14.25">
      <c r="E128" s="184"/>
      <c r="F128" s="184"/>
      <c r="G128" s="184"/>
      <c r="H128" s="175"/>
      <c r="M128" s="175"/>
    </row>
    <row r="129" spans="5:13" ht="14.25">
      <c r="E129" s="184"/>
      <c r="F129" s="184"/>
      <c r="G129" s="184"/>
      <c r="H129" s="175"/>
      <c r="M129" s="175"/>
    </row>
    <row r="130" spans="5:13" ht="14.25">
      <c r="E130" s="184"/>
      <c r="F130" s="184"/>
      <c r="G130" s="184"/>
      <c r="H130" s="175"/>
      <c r="M130" s="175"/>
    </row>
    <row r="131" spans="5:13" ht="14.25">
      <c r="E131" s="184"/>
      <c r="F131" s="184"/>
      <c r="G131" s="184"/>
      <c r="H131" s="175"/>
      <c r="M131" s="175"/>
    </row>
    <row r="132" spans="5:13" ht="14.25">
      <c r="E132" s="184"/>
      <c r="F132" s="184"/>
      <c r="G132" s="184"/>
      <c r="H132" s="175"/>
      <c r="M132" s="175"/>
    </row>
    <row r="133" spans="5:13" ht="14.25">
      <c r="E133" s="184"/>
      <c r="F133" s="184"/>
      <c r="G133" s="184"/>
      <c r="H133" s="175"/>
      <c r="M133" s="175"/>
    </row>
    <row r="134" spans="5:13" ht="14.25">
      <c r="E134" s="184"/>
      <c r="F134" s="184"/>
      <c r="G134" s="184"/>
      <c r="H134" s="175"/>
      <c r="M134" s="175"/>
    </row>
    <row r="135" spans="5:13" ht="14.25">
      <c r="E135" s="184"/>
      <c r="F135" s="184"/>
      <c r="G135" s="184"/>
      <c r="H135" s="175"/>
      <c r="M135" s="175"/>
    </row>
    <row r="136" spans="5:13" ht="14.25">
      <c r="E136" s="532"/>
      <c r="F136" s="532"/>
      <c r="G136" s="532"/>
      <c r="H136" s="183"/>
      <c r="M136" s="183"/>
    </row>
    <row r="137" spans="5:13" ht="14.25">
      <c r="E137" s="532"/>
      <c r="F137" s="532"/>
      <c r="G137" s="532"/>
      <c r="H137" s="183"/>
      <c r="M137" s="183"/>
    </row>
    <row r="138" spans="5:13" ht="14.25">
      <c r="E138" s="532"/>
      <c r="F138" s="532"/>
      <c r="G138" s="532"/>
      <c r="H138" s="183"/>
      <c r="M138" s="183"/>
    </row>
    <row r="139" spans="5:13" ht="14.25">
      <c r="E139" s="532"/>
      <c r="F139" s="532"/>
      <c r="G139" s="532"/>
      <c r="H139" s="183"/>
      <c r="M139" s="183"/>
    </row>
    <row r="140" spans="5:13" ht="14.25">
      <c r="E140" s="532"/>
      <c r="F140" s="532"/>
      <c r="G140" s="532"/>
      <c r="H140" s="183"/>
      <c r="M140" s="183"/>
    </row>
    <row r="141" spans="5:13" ht="14.25">
      <c r="E141" s="532"/>
      <c r="F141" s="532"/>
      <c r="G141" s="532"/>
      <c r="H141" s="183"/>
      <c r="M141" s="183"/>
    </row>
    <row r="142" spans="5:13" ht="14.25">
      <c r="E142" s="532"/>
      <c r="F142" s="532"/>
      <c r="G142" s="532"/>
      <c r="H142" s="183"/>
      <c r="M142" s="183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2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421875" style="105" customWidth="1"/>
    <col min="5" max="5" width="10.421875" style="121" customWidth="1"/>
    <col min="6" max="6" width="10.421875" style="105" customWidth="1"/>
    <col min="7" max="7" width="10.421875" style="105" hidden="1" customWidth="1"/>
    <col min="8" max="8" width="10.57421875" style="105" hidden="1" customWidth="1"/>
    <col min="9" max="10" width="10.421875" style="105" hidden="1" customWidth="1"/>
    <col min="11" max="11" width="10.421875" style="121" customWidth="1"/>
    <col min="12" max="13" width="12.421875" style="110" customWidth="1"/>
    <col min="14" max="14" width="10.421875" style="110" customWidth="1"/>
    <col min="15" max="15" width="11.421875" style="0" bestFit="1" customWidth="1"/>
  </cols>
  <sheetData>
    <row r="1" spans="1:19" s="23" customFormat="1" ht="20.25">
      <c r="A1" s="22" t="s">
        <v>173</v>
      </c>
      <c r="D1" s="102"/>
      <c r="E1" s="114"/>
      <c r="F1" s="24"/>
      <c r="G1" s="24"/>
      <c r="H1" s="24"/>
      <c r="I1" s="24"/>
      <c r="J1" s="24"/>
      <c r="K1" s="130"/>
      <c r="L1" s="123"/>
      <c r="M1" s="24"/>
      <c r="N1" s="123"/>
      <c r="O1" s="24"/>
      <c r="P1" s="24"/>
      <c r="Q1" s="24"/>
      <c r="R1" s="24"/>
      <c r="S1" s="24"/>
    </row>
    <row r="2" spans="1:19" s="25" customFormat="1" ht="15">
      <c r="A2" s="990" t="s">
        <v>52</v>
      </c>
      <c r="B2" s="990"/>
      <c r="C2" s="990"/>
      <c r="E2" s="115"/>
      <c r="K2" s="131"/>
      <c r="L2" s="124"/>
      <c r="N2" s="124"/>
      <c r="O2" s="26"/>
      <c r="S2" s="26"/>
    </row>
    <row r="3" spans="1:14" ht="15" thickBot="1">
      <c r="A3" s="41"/>
      <c r="B3" s="41"/>
      <c r="C3" s="51"/>
      <c r="D3" s="51"/>
      <c r="E3" s="116"/>
      <c r="F3" s="268"/>
      <c r="G3" s="51"/>
      <c r="H3" s="51"/>
      <c r="I3" s="51"/>
      <c r="J3" s="51"/>
      <c r="K3" s="132"/>
      <c r="L3" s="37"/>
      <c r="M3" s="37"/>
      <c r="N3" s="37"/>
    </row>
    <row r="4" spans="2:14" s="37" customFormat="1" ht="15.75" customHeight="1" thickTop="1">
      <c r="B4" s="79"/>
      <c r="C4" s="999" t="s">
        <v>254</v>
      </c>
      <c r="D4" s="999" t="s">
        <v>237</v>
      </c>
      <c r="E4" s="117" t="s">
        <v>133</v>
      </c>
      <c r="F4" s="999" t="s">
        <v>252</v>
      </c>
      <c r="G4" s="999" t="s">
        <v>237</v>
      </c>
      <c r="H4" s="1003" t="s">
        <v>247</v>
      </c>
      <c r="I4" s="1003" t="s">
        <v>248</v>
      </c>
      <c r="J4" s="1005" t="s">
        <v>240</v>
      </c>
      <c r="K4" s="133" t="s">
        <v>133</v>
      </c>
      <c r="L4" s="1001" t="s">
        <v>256</v>
      </c>
      <c r="M4" s="1001" t="s">
        <v>255</v>
      </c>
      <c r="N4" s="128" t="s">
        <v>133</v>
      </c>
    </row>
    <row r="5" spans="2:14" s="37" customFormat="1" ht="16.5" customHeight="1" thickBot="1">
      <c r="B5" s="80" t="s">
        <v>132</v>
      </c>
      <c r="C5" s="1000"/>
      <c r="D5" s="1000"/>
      <c r="E5" s="118" t="s">
        <v>134</v>
      </c>
      <c r="F5" s="1000"/>
      <c r="G5" s="1000"/>
      <c r="H5" s="1004"/>
      <c r="I5" s="1004"/>
      <c r="J5" s="1006"/>
      <c r="K5" s="134" t="s">
        <v>134</v>
      </c>
      <c r="L5" s="1002"/>
      <c r="M5" s="1002"/>
      <c r="N5" s="129" t="s">
        <v>134</v>
      </c>
    </row>
    <row r="6" spans="2:15" s="37" customFormat="1" ht="15.75" thickTop="1">
      <c r="B6" s="81"/>
      <c r="C6" s="106"/>
      <c r="D6" s="242"/>
      <c r="E6" s="215"/>
      <c r="F6" s="106"/>
      <c r="G6" s="106"/>
      <c r="H6" s="106"/>
      <c r="I6" s="106"/>
      <c r="J6" s="106"/>
      <c r="K6" s="122"/>
      <c r="L6" s="82"/>
      <c r="M6" s="82"/>
      <c r="N6" s="82"/>
      <c r="O6" s="41"/>
    </row>
    <row r="7" spans="2:15" s="37" customFormat="1" ht="15">
      <c r="B7" s="83" t="s">
        <v>135</v>
      </c>
      <c r="C7" s="180"/>
      <c r="D7" s="240"/>
      <c r="E7" s="215"/>
      <c r="F7" s="240"/>
      <c r="G7" s="180"/>
      <c r="H7" s="180"/>
      <c r="I7" s="180"/>
      <c r="J7" s="240"/>
      <c r="K7" s="215"/>
      <c r="L7" s="195"/>
      <c r="M7" s="243"/>
      <c r="N7" s="243"/>
      <c r="O7" s="41"/>
    </row>
    <row r="8" spans="2:16" s="37" customFormat="1" ht="15">
      <c r="B8" s="74" t="s">
        <v>18</v>
      </c>
      <c r="C8" s="158">
        <f aca="true" t="shared" si="0" ref="C8:C14">L8-F8-J8-I8</f>
        <v>2445</v>
      </c>
      <c r="D8" s="140">
        <v>2335</v>
      </c>
      <c r="E8" s="162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140">
        <v>2423</v>
      </c>
      <c r="G8" s="140">
        <v>2335</v>
      </c>
      <c r="H8" s="140">
        <v>2266</v>
      </c>
      <c r="I8" s="140">
        <v>2396</v>
      </c>
      <c r="J8" s="140">
        <v>2380</v>
      </c>
      <c r="K8" s="125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270">
        <v>9644</v>
      </c>
      <c r="M8" s="140">
        <v>8948</v>
      </c>
      <c r="N8" s="68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16"/>
      <c r="P8" s="197"/>
    </row>
    <row r="9" spans="2:16" s="37" customFormat="1" ht="15.75" thickBot="1">
      <c r="B9" s="74" t="s">
        <v>19</v>
      </c>
      <c r="C9" s="277">
        <f t="shared" si="0"/>
        <v>591</v>
      </c>
      <c r="D9" s="141">
        <v>661</v>
      </c>
      <c r="E9" s="244">
        <f t="shared" si="1"/>
        <v>-10.590015128593045</v>
      </c>
      <c r="F9" s="141">
        <v>610</v>
      </c>
      <c r="G9" s="141">
        <v>661</v>
      </c>
      <c r="H9" s="141">
        <v>664</v>
      </c>
      <c r="I9" s="141">
        <v>653</v>
      </c>
      <c r="J9" s="141">
        <v>690</v>
      </c>
      <c r="K9" s="245">
        <f t="shared" si="2"/>
        <v>-3.1147540983606503</v>
      </c>
      <c r="L9" s="272">
        <v>2544</v>
      </c>
      <c r="M9" s="141">
        <v>2627</v>
      </c>
      <c r="N9" s="147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16"/>
      <c r="P9" s="197"/>
    </row>
    <row r="10" spans="2:16" s="37" customFormat="1" ht="15">
      <c r="B10" s="74" t="s">
        <v>2</v>
      </c>
      <c r="C10" s="278">
        <f t="shared" si="0"/>
        <v>1854</v>
      </c>
      <c r="D10" s="140">
        <v>1674</v>
      </c>
      <c r="E10" s="162">
        <f t="shared" si="1"/>
        <v>10.752688172043001</v>
      </c>
      <c r="F10" s="140">
        <v>1813</v>
      </c>
      <c r="G10" s="140">
        <v>1674</v>
      </c>
      <c r="H10" s="140">
        <v>1602</v>
      </c>
      <c r="I10" s="140">
        <v>1743</v>
      </c>
      <c r="J10" s="140">
        <v>1690</v>
      </c>
      <c r="K10" s="125">
        <f t="shared" si="2"/>
        <v>2.261445118587968</v>
      </c>
      <c r="L10" s="270">
        <f>L8-L9</f>
        <v>7100</v>
      </c>
      <c r="M10" s="140">
        <v>6321</v>
      </c>
      <c r="N10" s="119">
        <f t="shared" si="3"/>
        <v>12.323999367188732</v>
      </c>
      <c r="O10" s="116"/>
      <c r="P10" s="197"/>
    </row>
    <row r="11" spans="2:16" s="37" customFormat="1" ht="15">
      <c r="B11" s="74" t="s">
        <v>136</v>
      </c>
      <c r="C11" s="278">
        <f t="shared" si="0"/>
        <v>485</v>
      </c>
      <c r="D11" s="138">
        <v>459</v>
      </c>
      <c r="E11" s="162">
        <f t="shared" si="1"/>
        <v>5.664488017429203</v>
      </c>
      <c r="F11" s="140">
        <v>517</v>
      </c>
      <c r="G11" s="140">
        <v>459</v>
      </c>
      <c r="H11" s="140">
        <v>555</v>
      </c>
      <c r="I11" s="140">
        <v>582</v>
      </c>
      <c r="J11" s="140">
        <v>560</v>
      </c>
      <c r="K11" s="125">
        <f t="shared" si="2"/>
        <v>-6.189555125725343</v>
      </c>
      <c r="L11" s="270">
        <v>2144</v>
      </c>
      <c r="M11" s="140">
        <v>2027</v>
      </c>
      <c r="N11" s="119">
        <f t="shared" si="3"/>
        <v>5.772076961026151</v>
      </c>
      <c r="O11" s="116"/>
      <c r="P11" s="197"/>
    </row>
    <row r="12" spans="2:16" s="37" customFormat="1" ht="15">
      <c r="B12" s="74" t="s">
        <v>171</v>
      </c>
      <c r="C12" s="278">
        <f t="shared" si="0"/>
        <v>289</v>
      </c>
      <c r="D12" s="138">
        <v>92</v>
      </c>
      <c r="E12" s="137" t="str">
        <f t="shared" si="1"/>
        <v>&gt;100</v>
      </c>
      <c r="F12" s="119">
        <v>286</v>
      </c>
      <c r="G12" s="119">
        <v>92</v>
      </c>
      <c r="H12" s="119">
        <v>271</v>
      </c>
      <c r="I12" s="119">
        <v>273</v>
      </c>
      <c r="J12" s="119">
        <v>356</v>
      </c>
      <c r="K12" s="119">
        <f t="shared" si="2"/>
        <v>1.0489510489510412</v>
      </c>
      <c r="L12" s="270">
        <v>1204</v>
      </c>
      <c r="M12" s="138">
        <v>901</v>
      </c>
      <c r="N12" s="119">
        <f t="shared" si="3"/>
        <v>33.62930077691455</v>
      </c>
      <c r="O12" s="116"/>
      <c r="P12" s="197"/>
    </row>
    <row r="13" spans="2:16" s="37" customFormat="1" ht="15">
      <c r="B13" s="174" t="s">
        <v>210</v>
      </c>
      <c r="C13" s="278">
        <f t="shared" si="0"/>
        <v>18</v>
      </c>
      <c r="D13" s="138">
        <v>100</v>
      </c>
      <c r="E13" s="137">
        <f t="shared" si="1"/>
        <v>-82</v>
      </c>
      <c r="F13" s="119">
        <v>39</v>
      </c>
      <c r="G13" s="119">
        <v>100</v>
      </c>
      <c r="H13" s="119">
        <v>74</v>
      </c>
      <c r="I13" s="119">
        <v>43</v>
      </c>
      <c r="J13" s="119">
        <v>239</v>
      </c>
      <c r="K13" s="119">
        <f t="shared" si="2"/>
        <v>-53.84615384615385</v>
      </c>
      <c r="L13" s="273">
        <v>339</v>
      </c>
      <c r="M13" s="138">
        <v>274</v>
      </c>
      <c r="N13" s="119">
        <f t="shared" si="3"/>
        <v>23.722627737226286</v>
      </c>
      <c r="O13" s="116"/>
      <c r="P13" s="197"/>
    </row>
    <row r="14" spans="2:16" s="37" customFormat="1" ht="15">
      <c r="B14" s="74" t="s">
        <v>21</v>
      </c>
      <c r="C14" s="278">
        <f t="shared" si="0"/>
        <v>3</v>
      </c>
      <c r="D14" s="138">
        <v>15</v>
      </c>
      <c r="E14" s="163">
        <f t="shared" si="1"/>
        <v>-80</v>
      </c>
      <c r="F14" s="119">
        <v>57</v>
      </c>
      <c r="G14" s="119">
        <v>15</v>
      </c>
      <c r="H14" s="119">
        <v>12</v>
      </c>
      <c r="I14" s="119">
        <v>49</v>
      </c>
      <c r="J14" s="119">
        <v>27</v>
      </c>
      <c r="K14" s="119">
        <f t="shared" si="2"/>
        <v>-94.73684210526316</v>
      </c>
      <c r="L14" s="270">
        <f>1679-L12-L13</f>
        <v>136</v>
      </c>
      <c r="M14" s="138">
        <v>293</v>
      </c>
      <c r="N14" s="119">
        <f t="shared" si="3"/>
        <v>-53.58361774744027</v>
      </c>
      <c r="O14" s="116"/>
      <c r="P14" s="197"/>
    </row>
    <row r="15" spans="2:16" s="37" customFormat="1" ht="15.75" thickBot="1">
      <c r="B15" s="83"/>
      <c r="C15" s="277"/>
      <c r="D15" s="139"/>
      <c r="E15" s="137"/>
      <c r="F15" s="141"/>
      <c r="G15" s="141"/>
      <c r="H15" s="141"/>
      <c r="I15" s="141"/>
      <c r="J15" s="141"/>
      <c r="K15" s="119"/>
      <c r="L15" s="271"/>
      <c r="M15" s="139"/>
      <c r="N15" s="119"/>
      <c r="O15" s="116"/>
      <c r="P15" s="197"/>
    </row>
    <row r="16" spans="2:16" s="37" customFormat="1" ht="15.75" thickBot="1">
      <c r="B16" s="74" t="s">
        <v>3</v>
      </c>
      <c r="C16" s="272">
        <f>L16-F16-J16-I16</f>
        <v>2649</v>
      </c>
      <c r="D16" s="206">
        <v>2340</v>
      </c>
      <c r="E16" s="241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206">
        <v>2712</v>
      </c>
      <c r="G16" s="206">
        <v>2340</v>
      </c>
      <c r="H16" s="206">
        <v>2514</v>
      </c>
      <c r="I16" s="206">
        <v>2690</v>
      </c>
      <c r="J16" s="206">
        <v>2872</v>
      </c>
      <c r="K16" s="246">
        <f t="shared" si="2"/>
        <v>-2.3230088495575174</v>
      </c>
      <c r="L16" s="272">
        <f>SUM(L10:L14)</f>
        <v>10923</v>
      </c>
      <c r="M16" s="206">
        <v>9816</v>
      </c>
      <c r="N16" s="241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16"/>
      <c r="P16" s="197"/>
    </row>
    <row r="17" spans="2:16" s="37" customFormat="1" ht="15">
      <c r="B17" s="74"/>
      <c r="C17" s="158"/>
      <c r="D17" s="138"/>
      <c r="E17" s="137"/>
      <c r="F17" s="140"/>
      <c r="G17" s="140"/>
      <c r="H17" s="140"/>
      <c r="I17" s="140"/>
      <c r="J17" s="140"/>
      <c r="K17" s="119"/>
      <c r="L17" s="156"/>
      <c r="M17" s="138"/>
      <c r="N17" s="119"/>
      <c r="O17" s="116"/>
      <c r="P17" s="197"/>
    </row>
    <row r="18" spans="2:16" s="37" customFormat="1" ht="15">
      <c r="B18" s="83" t="s">
        <v>0</v>
      </c>
      <c r="C18" s="158"/>
      <c r="D18" s="138"/>
      <c r="E18" s="137"/>
      <c r="F18" s="140"/>
      <c r="G18" s="140"/>
      <c r="H18" s="140"/>
      <c r="I18" s="140"/>
      <c r="J18" s="140"/>
      <c r="K18" s="119"/>
      <c r="L18" s="156"/>
      <c r="M18" s="138"/>
      <c r="N18" s="119"/>
      <c r="O18" s="116"/>
      <c r="P18" s="197"/>
    </row>
    <row r="19" spans="2:16" s="37" customFormat="1" ht="15">
      <c r="B19" s="74" t="s">
        <v>137</v>
      </c>
      <c r="C19" s="278">
        <f>L19-F19-J19-I19</f>
        <v>643</v>
      </c>
      <c r="D19" s="138">
        <v>610</v>
      </c>
      <c r="E19" s="137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140">
        <v>667</v>
      </c>
      <c r="G19" s="140">
        <v>610</v>
      </c>
      <c r="H19" s="140">
        <v>573</v>
      </c>
      <c r="I19" s="140">
        <v>669</v>
      </c>
      <c r="J19" s="140">
        <v>672</v>
      </c>
      <c r="K19" s="119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270">
        <v>2651</v>
      </c>
      <c r="M19" s="119">
        <v>2294</v>
      </c>
      <c r="N19" s="119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16"/>
      <c r="P19" s="197"/>
    </row>
    <row r="20" spans="2:16" s="37" customFormat="1" ht="15">
      <c r="B20" s="74" t="s">
        <v>139</v>
      </c>
      <c r="C20" s="278">
        <f>L20-F20-J20-I20</f>
        <v>599</v>
      </c>
      <c r="D20" s="138">
        <v>516</v>
      </c>
      <c r="E20" s="163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140">
        <v>592</v>
      </c>
      <c r="G20" s="140">
        <v>516</v>
      </c>
      <c r="H20" s="140">
        <v>536</v>
      </c>
      <c r="I20" s="140">
        <v>549</v>
      </c>
      <c r="J20" s="140">
        <v>509</v>
      </c>
      <c r="K20" s="119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255">
        <v>2249</v>
      </c>
      <c r="M20" s="119">
        <v>2036</v>
      </c>
      <c r="N20" s="119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16"/>
      <c r="P20" s="197"/>
    </row>
    <row r="21" spans="2:16" s="37" customFormat="1" ht="15">
      <c r="B21" s="74" t="s">
        <v>5</v>
      </c>
      <c r="C21" s="278">
        <f>L21-F21-J21-I21</f>
        <v>247</v>
      </c>
      <c r="D21" s="138">
        <v>211</v>
      </c>
      <c r="E21" s="163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140">
        <v>178</v>
      </c>
      <c r="G21" s="140">
        <v>211</v>
      </c>
      <c r="H21" s="140">
        <v>177</v>
      </c>
      <c r="I21" s="140">
        <v>137</v>
      </c>
      <c r="J21" s="140">
        <v>181</v>
      </c>
      <c r="K21" s="119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273">
        <v>743</v>
      </c>
      <c r="M21" s="119">
        <v>667</v>
      </c>
      <c r="N21" s="119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16"/>
      <c r="P21" s="197"/>
    </row>
    <row r="22" spans="2:16" s="37" customFormat="1" ht="15.75" thickBot="1">
      <c r="B22" s="74"/>
      <c r="C22" s="277"/>
      <c r="D22" s="139"/>
      <c r="E22" s="142"/>
      <c r="F22" s="141"/>
      <c r="G22" s="141"/>
      <c r="H22" s="141"/>
      <c r="I22" s="141"/>
      <c r="J22" s="141"/>
      <c r="K22" s="119"/>
      <c r="L22" s="271"/>
      <c r="M22" s="139"/>
      <c r="N22" s="119"/>
      <c r="O22" s="116"/>
      <c r="P22" s="197"/>
    </row>
    <row r="23" spans="2:16" s="37" customFormat="1" ht="15.75" thickBot="1">
      <c r="B23" s="74" t="s">
        <v>140</v>
      </c>
      <c r="C23" s="272">
        <f>L23-F23-J23-I23</f>
        <v>1489</v>
      </c>
      <c r="D23" s="146">
        <v>1337</v>
      </c>
      <c r="E23" s="247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146">
        <v>1437</v>
      </c>
      <c r="G23" s="146">
        <v>1337</v>
      </c>
      <c r="H23" s="146">
        <v>1286</v>
      </c>
      <c r="I23" s="146">
        <v>1355</v>
      </c>
      <c r="J23" s="146">
        <v>1362</v>
      </c>
      <c r="K23" s="248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274">
        <f>SUM(L19:L21)</f>
        <v>5643</v>
      </c>
      <c r="M23" s="146">
        <v>4997</v>
      </c>
      <c r="N23" s="241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16"/>
      <c r="P23" s="197"/>
    </row>
    <row r="24" spans="2:16" s="37" customFormat="1" ht="15">
      <c r="B24" s="83"/>
      <c r="C24" s="158"/>
      <c r="D24" s="138"/>
      <c r="E24" s="137"/>
      <c r="F24" s="140"/>
      <c r="G24" s="140"/>
      <c r="H24" s="140"/>
      <c r="I24" s="140"/>
      <c r="J24" s="140"/>
      <c r="K24" s="119"/>
      <c r="L24" s="156"/>
      <c r="M24" s="138"/>
      <c r="N24" s="119"/>
      <c r="O24" s="116"/>
      <c r="P24" s="197"/>
    </row>
    <row r="25" spans="2:16" s="37" customFormat="1" ht="15">
      <c r="B25" s="84"/>
      <c r="C25" s="158"/>
      <c r="D25" s="138"/>
      <c r="E25" s="137"/>
      <c r="F25" s="140"/>
      <c r="G25" s="140"/>
      <c r="H25" s="140"/>
      <c r="I25" s="140"/>
      <c r="J25" s="140"/>
      <c r="K25" s="119"/>
      <c r="L25" s="156"/>
      <c r="M25" s="138"/>
      <c r="N25" s="119"/>
      <c r="O25" s="116"/>
      <c r="P25" s="197"/>
    </row>
    <row r="26" spans="2:16" s="37" customFormat="1" ht="15">
      <c r="B26" s="74" t="s">
        <v>179</v>
      </c>
      <c r="C26" s="158">
        <f>L26-F26-J26-I26</f>
        <v>1160</v>
      </c>
      <c r="D26" s="140">
        <v>1003</v>
      </c>
      <c r="E26" s="137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140">
        <v>1275</v>
      </c>
      <c r="G26" s="140">
        <v>1003</v>
      </c>
      <c r="H26" s="140">
        <v>1228</v>
      </c>
      <c r="I26" s="140">
        <v>1335</v>
      </c>
      <c r="J26" s="140">
        <v>1510</v>
      </c>
      <c r="K26" s="119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270">
        <f>L16-L23</f>
        <v>5280</v>
      </c>
      <c r="M26" s="140">
        <v>4819</v>
      </c>
      <c r="N26" s="119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16"/>
      <c r="P26" s="197"/>
    </row>
    <row r="27" spans="2:16" s="37" customFormat="1" ht="15.75" thickBot="1">
      <c r="B27" s="224" t="s">
        <v>229</v>
      </c>
      <c r="C27" s="277">
        <f>L27-F27-J27-I27</f>
        <v>3</v>
      </c>
      <c r="D27" s="139">
        <v>9</v>
      </c>
      <c r="E27" s="142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207">
        <v>-3</v>
      </c>
      <c r="G27" s="141">
        <v>9</v>
      </c>
      <c r="H27" s="141">
        <v>6</v>
      </c>
      <c r="I27" s="141">
        <v>10</v>
      </c>
      <c r="J27" s="141">
        <v>4</v>
      </c>
      <c r="K27" s="147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275">
        <v>14</v>
      </c>
      <c r="M27" s="139">
        <v>79</v>
      </c>
      <c r="N27" s="147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16"/>
      <c r="P27" s="197"/>
    </row>
    <row r="28" spans="2:16" s="37" customFormat="1" ht="15">
      <c r="B28" s="83" t="s">
        <v>180</v>
      </c>
      <c r="C28" s="278">
        <f>L28-F28-J28-I28</f>
        <v>1163</v>
      </c>
      <c r="D28" s="119">
        <v>1012</v>
      </c>
      <c r="E28" s="137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19">
        <v>1272</v>
      </c>
      <c r="G28" s="119">
        <v>1012</v>
      </c>
      <c r="H28" s="119">
        <v>1234</v>
      </c>
      <c r="I28" s="119">
        <v>1345</v>
      </c>
      <c r="J28" s="119">
        <v>1514</v>
      </c>
      <c r="K28" s="119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255">
        <f>SUM(L26:L27)</f>
        <v>5294</v>
      </c>
      <c r="M28" s="119">
        <v>4898</v>
      </c>
      <c r="N28" s="119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16"/>
      <c r="P28" s="197"/>
    </row>
    <row r="29" spans="2:16" s="37" customFormat="1" ht="15">
      <c r="B29" s="74"/>
      <c r="C29" s="69"/>
      <c r="D29" s="138"/>
      <c r="E29" s="137"/>
      <c r="F29" s="138"/>
      <c r="G29" s="138"/>
      <c r="H29" s="138"/>
      <c r="I29" s="138"/>
      <c r="J29" s="138"/>
      <c r="K29" s="119"/>
      <c r="L29" s="156"/>
      <c r="M29" s="138"/>
      <c r="N29" s="119"/>
      <c r="O29" s="116"/>
      <c r="P29" s="197"/>
    </row>
    <row r="30" spans="2:16" s="37" customFormat="1" ht="15.75" thickBot="1">
      <c r="B30" s="74" t="s">
        <v>44</v>
      </c>
      <c r="C30" s="277">
        <f>L30-F30-J30-I30</f>
        <v>136</v>
      </c>
      <c r="D30" s="139">
        <v>141</v>
      </c>
      <c r="E30" s="137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141">
        <v>179</v>
      </c>
      <c r="G30" s="141">
        <v>141</v>
      </c>
      <c r="H30" s="141">
        <v>193</v>
      </c>
      <c r="I30" s="141">
        <v>197</v>
      </c>
      <c r="J30" s="141">
        <v>215</v>
      </c>
      <c r="K30" s="119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275">
        <v>727</v>
      </c>
      <c r="M30" s="139">
        <v>713</v>
      </c>
      <c r="N30" s="147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16"/>
      <c r="P30" s="197"/>
    </row>
    <row r="31" spans="2:16" s="37" customFormat="1" ht="15.75" thickBot="1">
      <c r="B31" s="83" t="s">
        <v>37</v>
      </c>
      <c r="C31" s="272">
        <f>L31-F31-J31-I31</f>
        <v>1027</v>
      </c>
      <c r="D31" s="207">
        <v>871</v>
      </c>
      <c r="E31" s="148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207">
        <v>1093</v>
      </c>
      <c r="G31" s="207">
        <v>871</v>
      </c>
      <c r="H31" s="207">
        <v>1041</v>
      </c>
      <c r="I31" s="207">
        <v>1148</v>
      </c>
      <c r="J31" s="207">
        <v>1299</v>
      </c>
      <c r="K31" s="241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276">
        <f>L28-L30</f>
        <v>4567</v>
      </c>
      <c r="M31" s="207">
        <v>4185</v>
      </c>
      <c r="N31" s="241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16"/>
      <c r="P31" s="197"/>
    </row>
    <row r="32" spans="2:16" s="37" customFormat="1" ht="15">
      <c r="B32" s="74"/>
      <c r="C32" s="158"/>
      <c r="D32" s="138"/>
      <c r="E32" s="137"/>
      <c r="F32" s="158"/>
      <c r="G32" s="140"/>
      <c r="H32" s="140"/>
      <c r="I32" s="140"/>
      <c r="J32" s="158"/>
      <c r="K32" s="119"/>
      <c r="L32" s="156"/>
      <c r="M32" s="138"/>
      <c r="N32" s="119"/>
      <c r="O32" s="116"/>
      <c r="P32" s="197"/>
    </row>
    <row r="33" spans="2:16" s="37" customFormat="1" ht="15">
      <c r="B33" s="74" t="s">
        <v>141</v>
      </c>
      <c r="C33" s="158"/>
      <c r="D33" s="138"/>
      <c r="E33" s="137"/>
      <c r="F33" s="158"/>
      <c r="G33" s="140"/>
      <c r="H33" s="140"/>
      <c r="I33" s="140"/>
      <c r="J33" s="158"/>
      <c r="K33" s="119"/>
      <c r="L33" s="156"/>
      <c r="M33" s="138"/>
      <c r="N33" s="119"/>
      <c r="O33" s="116"/>
      <c r="P33" s="197"/>
    </row>
    <row r="34" spans="2:16" s="37" customFormat="1" ht="15">
      <c r="B34" s="83" t="s">
        <v>142</v>
      </c>
      <c r="C34" s="158">
        <f>L34-F34-J34-I34</f>
        <v>1002</v>
      </c>
      <c r="D34" s="119">
        <v>838</v>
      </c>
      <c r="E34" s="137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140">
        <v>1066</v>
      </c>
      <c r="G34" s="140">
        <v>838</v>
      </c>
      <c r="H34" s="140">
        <v>1008</v>
      </c>
      <c r="I34" s="140">
        <v>1117</v>
      </c>
      <c r="J34" s="140">
        <v>1269</v>
      </c>
      <c r="K34" s="119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255">
        <v>4454</v>
      </c>
      <c r="M34" s="140">
        <v>4046</v>
      </c>
      <c r="N34" s="119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16"/>
      <c r="P34" s="197"/>
    </row>
    <row r="35" spans="2:16" s="37" customFormat="1" ht="15.75" thickBot="1">
      <c r="B35" s="83" t="s">
        <v>181</v>
      </c>
      <c r="C35" s="277">
        <f>L35-F35-J35-I35</f>
        <v>25</v>
      </c>
      <c r="D35" s="139">
        <v>33</v>
      </c>
      <c r="E35" s="142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141">
        <v>27</v>
      </c>
      <c r="G35" s="141">
        <v>33</v>
      </c>
      <c r="H35" s="141">
        <v>33</v>
      </c>
      <c r="I35" s="141">
        <v>31</v>
      </c>
      <c r="J35" s="141">
        <v>30</v>
      </c>
      <c r="K35" s="147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275">
        <v>113</v>
      </c>
      <c r="M35" s="139">
        <v>139</v>
      </c>
      <c r="N35" s="147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16"/>
      <c r="P35" s="197"/>
    </row>
    <row r="36" spans="2:16" s="37" customFormat="1" ht="15.75" thickBot="1">
      <c r="B36" s="85"/>
      <c r="C36" s="272">
        <f>L36-F36-J36-I36</f>
        <v>1027</v>
      </c>
      <c r="D36" s="147">
        <v>871</v>
      </c>
      <c r="E36" s="142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147">
        <v>1093</v>
      </c>
      <c r="G36" s="147">
        <v>871</v>
      </c>
      <c r="H36" s="147">
        <v>1041</v>
      </c>
      <c r="I36" s="147">
        <v>1148</v>
      </c>
      <c r="J36" s="147">
        <v>1299</v>
      </c>
      <c r="K36" s="147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274">
        <f>SUM(L34:L35)</f>
        <v>4567</v>
      </c>
      <c r="M36" s="147">
        <v>4185</v>
      </c>
      <c r="N36" s="147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16"/>
      <c r="P36" s="197"/>
    </row>
    <row r="37" spans="2:16" s="37" customFormat="1" ht="15.75" thickBot="1">
      <c r="B37" s="86"/>
      <c r="C37" s="208"/>
      <c r="D37" s="209"/>
      <c r="E37" s="210"/>
      <c r="F37" s="209"/>
      <c r="G37" s="211"/>
      <c r="H37" s="211"/>
      <c r="I37" s="211"/>
      <c r="J37" s="211"/>
      <c r="K37" s="210"/>
      <c r="L37" s="212"/>
      <c r="M37" s="145"/>
      <c r="N37" s="210"/>
      <c r="O37" s="41"/>
      <c r="P37" s="197"/>
    </row>
    <row r="38" spans="1:16" ht="15" thickTop="1">
      <c r="A38" s="41"/>
      <c r="B38" s="51"/>
      <c r="C38" s="103"/>
      <c r="D38" s="103"/>
      <c r="E38" s="100"/>
      <c r="F38" s="103"/>
      <c r="G38" s="103"/>
      <c r="H38" s="103"/>
      <c r="I38" s="103"/>
      <c r="J38" s="103"/>
      <c r="K38" s="100"/>
      <c r="L38" s="213"/>
      <c r="M38" s="101"/>
      <c r="N38" s="100"/>
      <c r="O38" s="200"/>
      <c r="P38" s="200"/>
    </row>
    <row r="39" spans="1:16" ht="14.25">
      <c r="A39" s="41"/>
      <c r="B39" s="51"/>
      <c r="C39" s="199"/>
      <c r="D39" s="199"/>
      <c r="E39" s="198"/>
      <c r="F39" s="199"/>
      <c r="G39" s="199"/>
      <c r="H39" s="199"/>
      <c r="I39" s="199"/>
      <c r="J39" s="199"/>
      <c r="K39" s="198"/>
      <c r="L39" s="199"/>
      <c r="M39" s="199"/>
      <c r="N39" s="198"/>
      <c r="O39" s="200"/>
      <c r="P39" s="200"/>
    </row>
    <row r="40" spans="1:14" ht="15">
      <c r="A40" s="190" t="s">
        <v>218</v>
      </c>
      <c r="B40" s="191"/>
      <c r="C40" s="192"/>
      <c r="D40" s="192"/>
      <c r="E40" s="100"/>
      <c r="F40" s="179"/>
      <c r="G40" s="179"/>
      <c r="H40" s="179"/>
      <c r="I40" s="153"/>
      <c r="J40" s="153"/>
      <c r="K40" s="100"/>
      <c r="L40" s="101"/>
      <c r="M40" s="108"/>
      <c r="N40" s="112"/>
    </row>
    <row r="41" spans="1:14" ht="15" thickBot="1">
      <c r="A41" s="41"/>
      <c r="B41" s="51"/>
      <c r="C41" s="179"/>
      <c r="D41" s="101"/>
      <c r="E41" s="100"/>
      <c r="F41" s="179"/>
      <c r="G41" s="179"/>
      <c r="H41" s="179"/>
      <c r="I41" s="153"/>
      <c r="J41" s="153"/>
      <c r="K41" s="100"/>
      <c r="L41" s="101"/>
      <c r="M41" s="108"/>
      <c r="N41" s="112"/>
    </row>
    <row r="42" spans="1:14" ht="15.75" customHeight="1" thickTop="1">
      <c r="A42" s="41"/>
      <c r="B42" s="79"/>
      <c r="C42" s="1001" t="str">
        <f>C4</f>
        <v>4th Qtr 2015</v>
      </c>
      <c r="D42" s="1001" t="str">
        <f>D4</f>
        <v>4th Qtr 2014</v>
      </c>
      <c r="E42" s="133" t="s">
        <v>133</v>
      </c>
      <c r="F42" s="1001" t="str">
        <f>F4</f>
        <v>3rd Qtr 2015</v>
      </c>
      <c r="G42" s="1001" t="str">
        <f>G4</f>
        <v>4th Qtr 2014</v>
      </c>
      <c r="H42" s="997" t="str">
        <f>H4</f>
        <v>3rd Qtr 2014</v>
      </c>
      <c r="I42" s="997" t="str">
        <f>I4</f>
        <v>2nd Qtr 2015</v>
      </c>
      <c r="J42" s="1001" t="str">
        <f>J4</f>
        <v>1st Qtr 2015</v>
      </c>
      <c r="K42" s="133" t="s">
        <v>133</v>
      </c>
      <c r="L42" s="1001" t="str">
        <f>L4</f>
        <v>Year 2015</v>
      </c>
      <c r="M42" s="1001" t="str">
        <f>M4</f>
        <v>Year 2014</v>
      </c>
      <c r="N42" s="128" t="s">
        <v>133</v>
      </c>
    </row>
    <row r="43" spans="1:14" ht="15.75" thickBot="1">
      <c r="A43" s="41"/>
      <c r="B43" s="80" t="s">
        <v>132</v>
      </c>
      <c r="C43" s="1002"/>
      <c r="D43" s="1002"/>
      <c r="E43" s="134" t="s">
        <v>134</v>
      </c>
      <c r="F43" s="1002"/>
      <c r="G43" s="1002"/>
      <c r="H43" s="998"/>
      <c r="I43" s="998"/>
      <c r="J43" s="1002"/>
      <c r="K43" s="134" t="s">
        <v>134</v>
      </c>
      <c r="L43" s="1002"/>
      <c r="M43" s="1002"/>
      <c r="N43" s="129" t="s">
        <v>134</v>
      </c>
    </row>
    <row r="44" spans="1:14" ht="15.75" thickTop="1">
      <c r="A44" s="41"/>
      <c r="B44" s="81"/>
      <c r="C44" s="107"/>
      <c r="D44" s="137"/>
      <c r="E44" s="119"/>
      <c r="F44" s="107"/>
      <c r="G44" s="107"/>
      <c r="H44" s="107"/>
      <c r="I44" s="137"/>
      <c r="J44" s="137"/>
      <c r="K44" s="119"/>
      <c r="L44" s="269"/>
      <c r="M44" s="138"/>
      <c r="N44" s="66"/>
    </row>
    <row r="45" spans="1:14" ht="15">
      <c r="A45" s="41"/>
      <c r="B45" s="83" t="s">
        <v>37</v>
      </c>
      <c r="C45" s="280">
        <f>L45-F45-J45-I45</f>
        <v>1027</v>
      </c>
      <c r="D45" s="119">
        <v>871</v>
      </c>
      <c r="E45" s="68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19">
        <v>1093</v>
      </c>
      <c r="G45" s="119">
        <v>871</v>
      </c>
      <c r="H45" s="119">
        <v>1041</v>
      </c>
      <c r="I45" s="119">
        <v>1148</v>
      </c>
      <c r="J45" s="119">
        <v>1299</v>
      </c>
      <c r="K45" s="68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280">
        <v>4567</v>
      </c>
      <c r="M45" s="119">
        <v>4185</v>
      </c>
      <c r="N45" s="68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41"/>
      <c r="B46" s="83"/>
      <c r="C46" s="280"/>
      <c r="D46" s="119"/>
      <c r="E46" s="119"/>
      <c r="F46" s="119"/>
      <c r="G46" s="119"/>
      <c r="H46" s="119"/>
      <c r="I46" s="119"/>
      <c r="J46" s="119"/>
      <c r="K46" s="119"/>
      <c r="L46" s="266"/>
      <c r="M46" s="119"/>
      <c r="N46" s="119"/>
    </row>
    <row r="47" spans="1:14" ht="15">
      <c r="A47" s="41"/>
      <c r="B47" s="83" t="s">
        <v>143</v>
      </c>
      <c r="C47" s="280"/>
      <c r="D47" s="119"/>
      <c r="E47" s="119"/>
      <c r="F47" s="119"/>
      <c r="G47" s="119"/>
      <c r="H47" s="119"/>
      <c r="I47" s="119"/>
      <c r="J47" s="119"/>
      <c r="K47" s="119"/>
      <c r="L47" s="266"/>
      <c r="M47" s="119"/>
      <c r="N47" s="119"/>
    </row>
    <row r="48" spans="1:14" ht="29.25">
      <c r="A48" s="41"/>
      <c r="B48" s="74" t="s">
        <v>144</v>
      </c>
      <c r="C48" s="280">
        <f>L48-F48-J48-I48</f>
        <v>-26</v>
      </c>
      <c r="D48" s="125">
        <v>66</v>
      </c>
      <c r="E48" s="68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25">
        <v>56</v>
      </c>
      <c r="G48" s="125">
        <v>66</v>
      </c>
      <c r="H48" s="125">
        <v>33</v>
      </c>
      <c r="I48" s="125">
        <v>-130</v>
      </c>
      <c r="J48" s="125">
        <v>127</v>
      </c>
      <c r="K48" s="68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282">
        <v>27</v>
      </c>
      <c r="M48" s="119">
        <v>96</v>
      </c>
      <c r="N48" s="68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41"/>
      <c r="B49" s="174" t="s">
        <v>242</v>
      </c>
      <c r="C49" s="280">
        <f>L49-F49-J49-I49</f>
        <v>5</v>
      </c>
      <c r="D49" s="68">
        <v>-1</v>
      </c>
      <c r="E49" s="68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25">
        <v>-1</v>
      </c>
      <c r="G49" s="125">
        <v>-1</v>
      </c>
      <c r="H49" s="125">
        <v>3</v>
      </c>
      <c r="I49" s="125">
        <v>-1</v>
      </c>
      <c r="J49" s="125">
        <v>1</v>
      </c>
      <c r="K49" s="68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280">
        <v>4</v>
      </c>
      <c r="M49" s="119">
        <v>7</v>
      </c>
      <c r="N49" s="68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41"/>
      <c r="B50" s="74" t="s">
        <v>191</v>
      </c>
      <c r="C50" s="280"/>
      <c r="D50" s="125"/>
      <c r="E50" s="119"/>
      <c r="F50" s="125"/>
      <c r="G50" s="125"/>
      <c r="H50" s="125"/>
      <c r="I50" s="125"/>
      <c r="J50" s="125"/>
      <c r="K50" s="119"/>
      <c r="L50" s="266"/>
      <c r="M50" s="119"/>
      <c r="N50" s="68"/>
    </row>
    <row r="51" spans="1:14" ht="15">
      <c r="A51" s="41"/>
      <c r="B51" s="87" t="s">
        <v>145</v>
      </c>
      <c r="C51" s="280">
        <f aca="true" t="shared" si="4" ref="C51:C57">L51-F51-J51-I51</f>
        <v>3</v>
      </c>
      <c r="D51" s="125">
        <v>172</v>
      </c>
      <c r="E51" s="68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25">
        <v>-39</v>
      </c>
      <c r="G51" s="125">
        <v>172</v>
      </c>
      <c r="H51" s="125">
        <v>6</v>
      </c>
      <c r="I51" s="125">
        <v>-206</v>
      </c>
      <c r="J51" s="125">
        <v>167</v>
      </c>
      <c r="K51" s="68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280">
        <v>-75</v>
      </c>
      <c r="M51" s="119">
        <v>534</v>
      </c>
      <c r="N51" s="68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41"/>
      <c r="B52" s="87" t="s">
        <v>189</v>
      </c>
      <c r="C52" s="280">
        <f t="shared" si="4"/>
        <v>-6</v>
      </c>
      <c r="D52" s="125">
        <v>-88</v>
      </c>
      <c r="E52" s="68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25">
        <v>-19</v>
      </c>
      <c r="G52" s="125">
        <v>-88</v>
      </c>
      <c r="H52" s="125">
        <v>-63</v>
      </c>
      <c r="I52" s="125">
        <v>-12</v>
      </c>
      <c r="J52" s="125">
        <v>-88</v>
      </c>
      <c r="K52" s="68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280">
        <v>-125</v>
      </c>
      <c r="M52" s="119">
        <v>-212</v>
      </c>
      <c r="N52" s="68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41"/>
      <c r="B53" s="88" t="s">
        <v>146</v>
      </c>
      <c r="C53" s="280">
        <f t="shared" si="4"/>
        <v>-1</v>
      </c>
      <c r="D53" s="125">
        <v>-5</v>
      </c>
      <c r="E53" s="68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25">
        <v>14</v>
      </c>
      <c r="G53" s="125">
        <v>-5</v>
      </c>
      <c r="H53" s="125">
        <v>2</v>
      </c>
      <c r="I53" s="125">
        <v>6</v>
      </c>
      <c r="J53" s="125">
        <v>-8</v>
      </c>
      <c r="K53" s="68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283">
        <v>11</v>
      </c>
      <c r="M53" s="239">
        <v>-15</v>
      </c>
      <c r="N53" s="68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41"/>
      <c r="B54" s="74" t="s">
        <v>185</v>
      </c>
      <c r="C54" s="280"/>
      <c r="D54" s="68"/>
      <c r="E54" s="68"/>
      <c r="F54" s="68"/>
      <c r="G54" s="68"/>
      <c r="H54" s="68"/>
      <c r="I54" s="68"/>
      <c r="J54" s="68"/>
      <c r="K54" s="68"/>
      <c r="L54" s="283"/>
      <c r="M54" s="239"/>
      <c r="N54" s="68"/>
    </row>
    <row r="55" spans="1:14" ht="15">
      <c r="A55" s="41"/>
      <c r="B55" s="87" t="s">
        <v>145</v>
      </c>
      <c r="C55" s="280">
        <f t="shared" si="4"/>
        <v>-42</v>
      </c>
      <c r="D55" s="239">
        <v>-42</v>
      </c>
      <c r="E55" s="68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239">
        <v>-35</v>
      </c>
      <c r="G55" s="239">
        <v>-42</v>
      </c>
      <c r="H55" s="239">
        <f>-1-9</f>
        <v>-10</v>
      </c>
      <c r="I55" s="239">
        <v>-43</v>
      </c>
      <c r="J55" s="239">
        <v>-23</v>
      </c>
      <c r="K55" s="68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283">
        <v>-143</v>
      </c>
      <c r="M55" s="239">
        <v>-67</v>
      </c>
      <c r="N55" s="68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41"/>
      <c r="B56" s="87" t="s">
        <v>189</v>
      </c>
      <c r="C56" s="280">
        <f t="shared" si="4"/>
        <v>50</v>
      </c>
      <c r="D56" s="239">
        <v>14</v>
      </c>
      <c r="E56" s="68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239">
        <v>61</v>
      </c>
      <c r="G56" s="239">
        <v>14</v>
      </c>
      <c r="H56" s="239">
        <f>2+9</f>
        <v>11</v>
      </c>
      <c r="I56" s="239">
        <v>49</v>
      </c>
      <c r="J56" s="239">
        <v>26</v>
      </c>
      <c r="K56" s="68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280">
        <v>186</v>
      </c>
      <c r="M56" s="119">
        <v>47</v>
      </c>
      <c r="N56" s="68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41"/>
      <c r="B57" s="88" t="s">
        <v>146</v>
      </c>
      <c r="C57" s="284">
        <f t="shared" si="4"/>
        <v>-1</v>
      </c>
      <c r="D57" s="147">
        <v>2</v>
      </c>
      <c r="E57" s="146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147">
        <v>-3</v>
      </c>
      <c r="G57" s="147">
        <v>2</v>
      </c>
      <c r="H57" s="147">
        <v>0</v>
      </c>
      <c r="I57" s="147">
        <v>-1</v>
      </c>
      <c r="J57" s="147">
        <v>1</v>
      </c>
      <c r="K57" s="146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284">
        <v>-4</v>
      </c>
      <c r="M57" s="147">
        <v>1</v>
      </c>
      <c r="N57" s="146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41"/>
      <c r="B58" s="83" t="s">
        <v>147</v>
      </c>
      <c r="C58" s="280">
        <f>SUM(C48:C57)</f>
        <v>-18</v>
      </c>
      <c r="D58" s="119">
        <v>118</v>
      </c>
      <c r="E58" s="68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19">
        <v>34</v>
      </c>
      <c r="G58" s="119">
        <v>118</v>
      </c>
      <c r="H58" s="119">
        <v>-18</v>
      </c>
      <c r="I58" s="119">
        <v>-338</v>
      </c>
      <c r="J58" s="119">
        <v>203</v>
      </c>
      <c r="K58" s="68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280">
        <f>SUM(L48:L57)</f>
        <v>-119</v>
      </c>
      <c r="M58" s="119">
        <v>391</v>
      </c>
      <c r="N58" s="68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41"/>
      <c r="B59" s="74"/>
      <c r="C59" s="280"/>
      <c r="D59" s="119"/>
      <c r="E59" s="237"/>
      <c r="F59" s="119"/>
      <c r="G59" s="119"/>
      <c r="H59" s="119"/>
      <c r="I59" s="119"/>
      <c r="J59" s="147"/>
      <c r="K59" s="237"/>
      <c r="L59" s="266"/>
      <c r="M59" s="119"/>
      <c r="N59" s="237"/>
    </row>
    <row r="60" spans="1:14" ht="16.5" customHeight="1" thickBot="1">
      <c r="A60" s="41"/>
      <c r="B60" s="83" t="s">
        <v>148</v>
      </c>
      <c r="C60" s="281">
        <f>C58+C45</f>
        <v>1009</v>
      </c>
      <c r="D60" s="241">
        <v>989</v>
      </c>
      <c r="E60" s="146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241">
        <v>1127</v>
      </c>
      <c r="G60" s="241">
        <v>989</v>
      </c>
      <c r="H60" s="241">
        <v>1023</v>
      </c>
      <c r="I60" s="241">
        <v>810</v>
      </c>
      <c r="J60" s="147">
        <v>1502</v>
      </c>
      <c r="K60" s="146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281">
        <f>L45+L58</f>
        <v>4448</v>
      </c>
      <c r="M60" s="241">
        <v>4576</v>
      </c>
      <c r="N60" s="146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41"/>
      <c r="B61" s="74"/>
      <c r="C61" s="280"/>
      <c r="D61" s="119"/>
      <c r="E61" s="238"/>
      <c r="F61" s="119"/>
      <c r="G61" s="119"/>
      <c r="H61" s="119"/>
      <c r="I61" s="119"/>
      <c r="J61" s="119"/>
      <c r="K61" s="238"/>
      <c r="L61" s="266"/>
      <c r="M61" s="119"/>
      <c r="N61" s="238"/>
    </row>
    <row r="62" spans="1:14" ht="15">
      <c r="A62" s="41"/>
      <c r="B62" s="74" t="s">
        <v>141</v>
      </c>
      <c r="C62" s="280"/>
      <c r="D62" s="119"/>
      <c r="E62" s="238"/>
      <c r="F62" s="119"/>
      <c r="G62" s="119"/>
      <c r="H62" s="119"/>
      <c r="I62" s="119"/>
      <c r="J62" s="119"/>
      <c r="K62" s="238"/>
      <c r="L62" s="266"/>
      <c r="M62" s="119"/>
      <c r="N62" s="238"/>
    </row>
    <row r="63" spans="1:14" ht="15">
      <c r="A63" s="41"/>
      <c r="B63" s="83" t="s">
        <v>142</v>
      </c>
      <c r="C63" s="280">
        <f>L63-F63-J63-I63</f>
        <v>981</v>
      </c>
      <c r="D63" s="119">
        <v>953</v>
      </c>
      <c r="E63" s="68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19">
        <v>1095</v>
      </c>
      <c r="G63" s="119">
        <v>953</v>
      </c>
      <c r="H63" s="119">
        <v>986</v>
      </c>
      <c r="I63" s="119">
        <v>783</v>
      </c>
      <c r="J63" s="119">
        <v>1468</v>
      </c>
      <c r="K63" s="68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280">
        <v>4327</v>
      </c>
      <c r="M63" s="119">
        <v>4432</v>
      </c>
      <c r="N63" s="68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41"/>
      <c r="B64" s="83" t="s">
        <v>181</v>
      </c>
      <c r="C64" s="284">
        <f>L64-F64-J64-I64</f>
        <v>28</v>
      </c>
      <c r="D64" s="147">
        <v>36</v>
      </c>
      <c r="E64" s="146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147">
        <v>32</v>
      </c>
      <c r="G64" s="147">
        <v>36</v>
      </c>
      <c r="H64" s="147">
        <v>37</v>
      </c>
      <c r="I64" s="147">
        <v>27</v>
      </c>
      <c r="J64" s="147">
        <v>34</v>
      </c>
      <c r="K64" s="146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284">
        <v>121</v>
      </c>
      <c r="M64" s="147">
        <v>144</v>
      </c>
      <c r="N64" s="146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41"/>
      <c r="B65" s="85"/>
      <c r="C65" s="256">
        <f>C60</f>
        <v>1009</v>
      </c>
      <c r="D65" s="147">
        <v>989</v>
      </c>
      <c r="E65" s="146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147">
        <v>1127</v>
      </c>
      <c r="G65" s="147">
        <v>989</v>
      </c>
      <c r="H65" s="147">
        <v>1023</v>
      </c>
      <c r="I65" s="147">
        <v>810</v>
      </c>
      <c r="J65" s="147">
        <v>1502</v>
      </c>
      <c r="K65" s="146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284">
        <f>SUM(L63:L64)</f>
        <v>4448</v>
      </c>
      <c r="M65" s="147">
        <v>4576</v>
      </c>
      <c r="N65" s="146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41"/>
      <c r="B66" s="89"/>
      <c r="C66" s="257"/>
      <c r="D66" s="111"/>
      <c r="E66" s="111"/>
      <c r="F66" s="258"/>
      <c r="G66" s="258"/>
      <c r="H66" s="258"/>
      <c r="I66" s="258"/>
      <c r="J66" s="258"/>
      <c r="K66" s="111"/>
      <c r="L66" s="259"/>
      <c r="M66" s="111"/>
      <c r="N66" s="111"/>
    </row>
    <row r="67" spans="1:14" ht="15" thickTop="1">
      <c r="A67" s="41"/>
      <c r="B67" s="41"/>
      <c r="C67" s="260"/>
      <c r="D67" s="112"/>
      <c r="E67" s="112"/>
      <c r="F67" s="261"/>
      <c r="G67" s="261"/>
      <c r="H67" s="261"/>
      <c r="I67" s="261"/>
      <c r="J67" s="261"/>
      <c r="K67" s="100"/>
      <c r="L67" s="260"/>
      <c r="M67" s="262"/>
      <c r="N67" s="100"/>
    </row>
    <row r="68" spans="1:14" ht="14.25">
      <c r="A68" s="41"/>
      <c r="B68" s="41"/>
      <c r="C68" s="260"/>
      <c r="D68" s="112"/>
      <c r="E68" s="112"/>
      <c r="F68" s="261"/>
      <c r="G68" s="261"/>
      <c r="H68" s="261"/>
      <c r="I68" s="261"/>
      <c r="J68" s="261"/>
      <c r="K68" s="100"/>
      <c r="L68" s="260"/>
      <c r="M68" s="112"/>
      <c r="N68" s="112"/>
    </row>
    <row r="69" spans="1:14" ht="14.25">
      <c r="A69" s="41"/>
      <c r="B69" s="41"/>
      <c r="C69" s="260"/>
      <c r="D69" s="112"/>
      <c r="E69" s="112"/>
      <c r="F69" s="261"/>
      <c r="G69" s="261"/>
      <c r="H69" s="261"/>
      <c r="I69" s="261"/>
      <c r="J69" s="261"/>
      <c r="K69" s="100"/>
      <c r="L69" s="260"/>
      <c r="M69" s="112"/>
      <c r="N69" s="112"/>
    </row>
    <row r="70" spans="1:14" ht="14.25">
      <c r="A70" s="41"/>
      <c r="B70" s="41"/>
      <c r="C70" s="260"/>
      <c r="D70" s="100"/>
      <c r="E70" s="100"/>
      <c r="F70" s="261"/>
      <c r="G70" s="261"/>
      <c r="H70" s="261"/>
      <c r="I70" s="261"/>
      <c r="J70" s="261"/>
      <c r="K70" s="100"/>
      <c r="L70" s="260"/>
      <c r="M70" s="112"/>
      <c r="N70" s="112"/>
    </row>
    <row r="71" spans="1:14" ht="14.25">
      <c r="A71" s="41"/>
      <c r="B71" s="41"/>
      <c r="C71" s="260"/>
      <c r="D71" s="100"/>
      <c r="E71" s="100"/>
      <c r="F71" s="261"/>
      <c r="G71" s="261"/>
      <c r="H71" s="261"/>
      <c r="I71" s="261"/>
      <c r="J71" s="261"/>
      <c r="K71" s="100"/>
      <c r="L71" s="260"/>
      <c r="M71" s="112"/>
      <c r="N71" s="112"/>
    </row>
    <row r="72" spans="3:14" ht="12.75">
      <c r="C72" s="263"/>
      <c r="D72" s="120"/>
      <c r="E72" s="120"/>
      <c r="F72" s="264"/>
      <c r="G72" s="264"/>
      <c r="H72" s="264"/>
      <c r="I72" s="264"/>
      <c r="J72" s="264"/>
      <c r="K72" s="120"/>
      <c r="L72" s="263"/>
      <c r="M72" s="113"/>
      <c r="N72" s="113"/>
    </row>
    <row r="73" spans="3:14" ht="12.75">
      <c r="C73" s="263"/>
      <c r="D73" s="120"/>
      <c r="E73" s="120"/>
      <c r="F73" s="264"/>
      <c r="G73" s="264"/>
      <c r="H73" s="264"/>
      <c r="I73" s="264"/>
      <c r="J73" s="264"/>
      <c r="K73" s="120"/>
      <c r="L73" s="264"/>
      <c r="M73" s="113"/>
      <c r="N73" s="113"/>
    </row>
    <row r="74" spans="3:14" ht="12.75">
      <c r="C74" s="263"/>
      <c r="D74" s="120"/>
      <c r="E74" s="120"/>
      <c r="F74" s="264"/>
      <c r="G74" s="264"/>
      <c r="H74" s="264"/>
      <c r="I74" s="264"/>
      <c r="J74" s="264"/>
      <c r="K74" s="120"/>
      <c r="L74" s="264"/>
      <c r="M74" s="113"/>
      <c r="N74" s="113"/>
    </row>
    <row r="75" spans="3:14" ht="12.75">
      <c r="C75" s="263"/>
      <c r="D75" s="120"/>
      <c r="E75" s="120"/>
      <c r="F75" s="264"/>
      <c r="G75" s="264"/>
      <c r="H75" s="264"/>
      <c r="I75" s="264"/>
      <c r="J75" s="264"/>
      <c r="K75" s="120"/>
      <c r="L75" s="264"/>
      <c r="M75" s="113"/>
      <c r="N75" s="113"/>
    </row>
    <row r="76" spans="3:14" ht="12.75">
      <c r="C76" s="263"/>
      <c r="D76" s="120"/>
      <c r="E76" s="120"/>
      <c r="F76" s="264"/>
      <c r="G76" s="264"/>
      <c r="H76" s="264"/>
      <c r="I76" s="264"/>
      <c r="J76" s="264"/>
      <c r="K76" s="120"/>
      <c r="L76" s="264"/>
      <c r="M76" s="113"/>
      <c r="N76" s="113"/>
    </row>
    <row r="77" spans="3:14" ht="12.75">
      <c r="C77" s="263"/>
      <c r="D77" s="120"/>
      <c r="E77" s="120"/>
      <c r="F77" s="264"/>
      <c r="G77" s="264"/>
      <c r="H77" s="264"/>
      <c r="I77" s="264"/>
      <c r="J77" s="264"/>
      <c r="K77" s="120"/>
      <c r="L77" s="113"/>
      <c r="M77" s="113"/>
      <c r="N77" s="113"/>
    </row>
    <row r="78" spans="3:14" ht="12.75">
      <c r="C78" s="263"/>
      <c r="D78" s="120"/>
      <c r="E78" s="120"/>
      <c r="F78" s="264"/>
      <c r="G78" s="264"/>
      <c r="H78" s="264"/>
      <c r="I78" s="264"/>
      <c r="J78" s="264"/>
      <c r="K78" s="120"/>
      <c r="L78" s="113"/>
      <c r="M78" s="113"/>
      <c r="N78" s="113"/>
    </row>
    <row r="79" spans="3:14" ht="12.75">
      <c r="C79" s="263"/>
      <c r="D79" s="120"/>
      <c r="E79" s="120"/>
      <c r="F79" s="264"/>
      <c r="G79" s="264"/>
      <c r="H79" s="264"/>
      <c r="I79" s="264"/>
      <c r="J79" s="264"/>
      <c r="K79" s="120"/>
      <c r="L79" s="113"/>
      <c r="M79" s="113"/>
      <c r="N79" s="113"/>
    </row>
    <row r="80" spans="3:14" ht="12.75">
      <c r="C80" s="263"/>
      <c r="D80" s="120"/>
      <c r="E80" s="120"/>
      <c r="F80" s="264"/>
      <c r="G80" s="264"/>
      <c r="H80" s="264"/>
      <c r="I80" s="264"/>
      <c r="J80" s="264"/>
      <c r="K80" s="120"/>
      <c r="L80" s="113"/>
      <c r="M80" s="113"/>
      <c r="N80" s="113"/>
    </row>
    <row r="81" spans="3:14" ht="12.75">
      <c r="C81" s="263"/>
      <c r="D81" s="120"/>
      <c r="E81" s="120"/>
      <c r="F81" s="264"/>
      <c r="G81" s="264"/>
      <c r="H81" s="264"/>
      <c r="I81" s="264"/>
      <c r="J81" s="264"/>
      <c r="K81" s="120"/>
      <c r="L81" s="113"/>
      <c r="M81" s="113"/>
      <c r="N81" s="113"/>
    </row>
    <row r="82" spans="3:14" ht="12.75">
      <c r="C82" s="263"/>
      <c r="D82" s="120"/>
      <c r="E82" s="120"/>
      <c r="F82" s="264"/>
      <c r="G82" s="264"/>
      <c r="H82" s="264"/>
      <c r="I82" s="264"/>
      <c r="J82" s="264"/>
      <c r="K82" s="120"/>
      <c r="L82" s="113"/>
      <c r="M82" s="113"/>
      <c r="N82" s="113"/>
    </row>
    <row r="83" spans="3:14" ht="12.75">
      <c r="C83" s="265"/>
      <c r="D83" s="120"/>
      <c r="E83" s="120"/>
      <c r="F83" s="264"/>
      <c r="G83" s="264"/>
      <c r="H83" s="264"/>
      <c r="I83" s="264"/>
      <c r="J83" s="264"/>
      <c r="K83" s="120"/>
      <c r="L83" s="113"/>
      <c r="M83" s="113"/>
      <c r="N83" s="113"/>
    </row>
    <row r="84" spans="3:14" ht="12.75">
      <c r="C84" s="265"/>
      <c r="D84" s="120"/>
      <c r="E84" s="120"/>
      <c r="F84" s="264"/>
      <c r="G84" s="264"/>
      <c r="H84" s="264"/>
      <c r="I84" s="264"/>
      <c r="J84" s="264"/>
      <c r="K84" s="120"/>
      <c r="L84" s="113"/>
      <c r="M84" s="113"/>
      <c r="N84" s="113"/>
    </row>
    <row r="85" spans="3:14" ht="12.75">
      <c r="C85" s="265"/>
      <c r="D85" s="120"/>
      <c r="E85" s="120"/>
      <c r="F85" s="264"/>
      <c r="G85" s="264"/>
      <c r="H85" s="264"/>
      <c r="I85" s="264"/>
      <c r="J85" s="264"/>
      <c r="K85" s="120"/>
      <c r="L85" s="113"/>
      <c r="M85" s="113"/>
      <c r="N85" s="113"/>
    </row>
    <row r="86" spans="3:14" ht="12.75">
      <c r="C86" s="265"/>
      <c r="D86" s="120"/>
      <c r="E86" s="120"/>
      <c r="F86" s="264"/>
      <c r="G86" s="264"/>
      <c r="H86" s="264"/>
      <c r="I86" s="264"/>
      <c r="J86" s="264"/>
      <c r="K86" s="120"/>
      <c r="L86" s="113"/>
      <c r="M86" s="113"/>
      <c r="N86" s="113"/>
    </row>
    <row r="87" spans="3:14" ht="12.75">
      <c r="C87" s="265"/>
      <c r="D87" s="120"/>
      <c r="E87" s="120"/>
      <c r="F87" s="264"/>
      <c r="G87" s="264"/>
      <c r="H87" s="264"/>
      <c r="I87" s="264"/>
      <c r="J87" s="264"/>
      <c r="K87" s="120"/>
      <c r="L87" s="113"/>
      <c r="M87" s="113"/>
      <c r="N87" s="113"/>
    </row>
    <row r="88" spans="3:14" ht="12.75">
      <c r="C88" s="265"/>
      <c r="D88" s="120"/>
      <c r="E88" s="120"/>
      <c r="F88" s="264"/>
      <c r="G88" s="264"/>
      <c r="H88" s="264"/>
      <c r="I88" s="264"/>
      <c r="J88" s="264"/>
      <c r="K88" s="120"/>
      <c r="L88" s="113"/>
      <c r="M88" s="113"/>
      <c r="N88" s="113"/>
    </row>
    <row r="89" spans="3:14" ht="12.75">
      <c r="C89" s="265"/>
      <c r="D89" s="120"/>
      <c r="E89" s="120"/>
      <c r="F89" s="264"/>
      <c r="G89" s="264"/>
      <c r="H89" s="264"/>
      <c r="I89" s="264"/>
      <c r="J89" s="264"/>
      <c r="K89" s="120"/>
      <c r="L89" s="113"/>
      <c r="M89" s="113"/>
      <c r="N89" s="113"/>
    </row>
    <row r="90" spans="3:14" ht="12.75">
      <c r="C90" s="265"/>
      <c r="D90" s="120"/>
      <c r="E90" s="120"/>
      <c r="F90" s="264"/>
      <c r="G90" s="264"/>
      <c r="H90" s="264"/>
      <c r="I90" s="264"/>
      <c r="J90" s="264"/>
      <c r="K90" s="120"/>
      <c r="L90" s="113"/>
      <c r="M90" s="113"/>
      <c r="N90" s="113"/>
    </row>
    <row r="91" spans="3:14" ht="12.75">
      <c r="C91" s="264"/>
      <c r="D91" s="120"/>
      <c r="E91" s="120"/>
      <c r="F91" s="264"/>
      <c r="G91" s="264"/>
      <c r="H91" s="264"/>
      <c r="I91" s="264"/>
      <c r="J91" s="264"/>
      <c r="K91" s="120"/>
      <c r="L91" s="113"/>
      <c r="M91" s="113"/>
      <c r="N91" s="113"/>
    </row>
    <row r="92" spans="3:14" ht="12.75">
      <c r="C92" s="264"/>
      <c r="D92" s="120"/>
      <c r="E92" s="120"/>
      <c r="F92" s="264"/>
      <c r="G92" s="264"/>
      <c r="H92" s="264"/>
      <c r="I92" s="264"/>
      <c r="J92" s="264"/>
      <c r="K92" s="120"/>
      <c r="L92" s="113"/>
      <c r="M92" s="113"/>
      <c r="N92" s="113"/>
    </row>
    <row r="93" spans="3:14" ht="12.75">
      <c r="C93" s="264"/>
      <c r="D93" s="120"/>
      <c r="E93" s="120"/>
      <c r="F93" s="264"/>
      <c r="G93" s="264"/>
      <c r="H93" s="264"/>
      <c r="I93" s="264"/>
      <c r="J93" s="264"/>
      <c r="K93" s="120"/>
      <c r="L93" s="113"/>
      <c r="M93" s="113"/>
      <c r="N93" s="113"/>
    </row>
    <row r="94" spans="3:14" ht="12.75">
      <c r="C94" s="264"/>
      <c r="D94" s="120"/>
      <c r="E94" s="120"/>
      <c r="F94" s="264"/>
      <c r="G94" s="264"/>
      <c r="H94" s="264"/>
      <c r="I94" s="264"/>
      <c r="J94" s="264"/>
      <c r="K94" s="120"/>
      <c r="L94" s="113"/>
      <c r="M94" s="113"/>
      <c r="N94" s="113"/>
    </row>
    <row r="95" spans="3:14" ht="12.75">
      <c r="C95" s="264"/>
      <c r="D95" s="120"/>
      <c r="E95" s="120"/>
      <c r="F95" s="264"/>
      <c r="G95" s="264"/>
      <c r="H95" s="264"/>
      <c r="I95" s="264"/>
      <c r="J95" s="264"/>
      <c r="K95" s="120"/>
      <c r="L95" s="113"/>
      <c r="M95" s="113"/>
      <c r="N95" s="113"/>
    </row>
    <row r="96" spans="3:14" ht="12.75">
      <c r="C96" s="264"/>
      <c r="D96" s="120"/>
      <c r="E96" s="120"/>
      <c r="F96" s="264"/>
      <c r="G96" s="264"/>
      <c r="H96" s="264"/>
      <c r="I96" s="264"/>
      <c r="J96" s="264"/>
      <c r="K96" s="120"/>
      <c r="L96" s="113"/>
      <c r="M96" s="113"/>
      <c r="N96" s="113"/>
    </row>
    <row r="97" spans="3:14" ht="12.75">
      <c r="C97" s="264"/>
      <c r="D97" s="120"/>
      <c r="E97" s="120"/>
      <c r="F97" s="264"/>
      <c r="G97" s="264"/>
      <c r="H97" s="264"/>
      <c r="I97" s="264"/>
      <c r="J97" s="264"/>
      <c r="K97" s="120"/>
      <c r="L97" s="113"/>
      <c r="M97" s="113"/>
      <c r="N97" s="113"/>
    </row>
    <row r="98" spans="3:14" ht="12.75">
      <c r="C98" s="264"/>
      <c r="D98" s="120"/>
      <c r="E98" s="120"/>
      <c r="F98" s="264"/>
      <c r="G98" s="264"/>
      <c r="H98" s="264"/>
      <c r="I98" s="264"/>
      <c r="J98" s="264"/>
      <c r="K98" s="120"/>
      <c r="L98" s="113"/>
      <c r="M98" s="113"/>
      <c r="N98" s="113"/>
    </row>
    <row r="99" spans="3:14" ht="12.75">
      <c r="C99" s="264"/>
      <c r="D99" s="120"/>
      <c r="E99" s="120"/>
      <c r="F99" s="264"/>
      <c r="G99" s="264"/>
      <c r="H99" s="264"/>
      <c r="I99" s="264"/>
      <c r="J99" s="264"/>
      <c r="K99" s="120"/>
      <c r="L99" s="113"/>
      <c r="M99" s="113"/>
      <c r="N99" s="113"/>
    </row>
    <row r="100" spans="3:14" ht="12.75">
      <c r="C100" s="264"/>
      <c r="D100" s="120"/>
      <c r="E100" s="120"/>
      <c r="F100" s="264"/>
      <c r="G100" s="264"/>
      <c r="H100" s="264"/>
      <c r="I100" s="264"/>
      <c r="J100" s="264"/>
      <c r="K100" s="120"/>
      <c r="L100" s="113"/>
      <c r="M100" s="113"/>
      <c r="N100" s="113"/>
    </row>
    <row r="101" spans="3:14" ht="12.75">
      <c r="C101" s="264"/>
      <c r="D101" s="120"/>
      <c r="E101" s="120"/>
      <c r="F101" s="264"/>
      <c r="G101" s="264"/>
      <c r="H101" s="264"/>
      <c r="I101" s="264"/>
      <c r="J101" s="264"/>
      <c r="K101" s="120"/>
      <c r="L101" s="113"/>
      <c r="M101" s="113"/>
      <c r="N101" s="113"/>
    </row>
    <row r="102" spans="3:14" ht="12.75">
      <c r="C102" s="264"/>
      <c r="D102" s="120"/>
      <c r="E102" s="120"/>
      <c r="F102" s="264"/>
      <c r="G102" s="264"/>
      <c r="H102" s="264"/>
      <c r="I102" s="264"/>
      <c r="J102" s="264"/>
      <c r="K102" s="120"/>
      <c r="L102" s="113"/>
      <c r="M102" s="113"/>
      <c r="N102" s="113"/>
    </row>
    <row r="103" spans="3:14" ht="12.75">
      <c r="C103" s="264"/>
      <c r="D103" s="120"/>
      <c r="E103" s="120"/>
      <c r="F103" s="264"/>
      <c r="G103" s="264"/>
      <c r="H103" s="264"/>
      <c r="I103" s="264"/>
      <c r="J103" s="264"/>
      <c r="K103" s="120"/>
      <c r="L103" s="113"/>
      <c r="M103" s="113"/>
      <c r="N103" s="113"/>
    </row>
    <row r="104" spans="3:14" ht="12.75">
      <c r="C104" s="264"/>
      <c r="D104" s="120"/>
      <c r="E104" s="120"/>
      <c r="F104" s="264"/>
      <c r="G104" s="264"/>
      <c r="H104" s="264"/>
      <c r="I104" s="264"/>
      <c r="J104" s="264"/>
      <c r="K104" s="120"/>
      <c r="L104" s="113"/>
      <c r="M104" s="113"/>
      <c r="N104" s="113"/>
    </row>
    <row r="105" spans="3:14" ht="12.75">
      <c r="C105" s="264"/>
      <c r="D105" s="120"/>
      <c r="E105" s="120"/>
      <c r="F105" s="264"/>
      <c r="G105" s="264"/>
      <c r="H105" s="264"/>
      <c r="I105" s="264"/>
      <c r="J105" s="264"/>
      <c r="K105" s="120"/>
      <c r="L105" s="113"/>
      <c r="M105" s="113"/>
      <c r="N105" s="113"/>
    </row>
    <row r="106" spans="3:14" ht="12.75">
      <c r="C106" s="264"/>
      <c r="D106" s="120"/>
      <c r="E106" s="120"/>
      <c r="F106" s="264"/>
      <c r="G106" s="264"/>
      <c r="H106" s="264"/>
      <c r="I106" s="264"/>
      <c r="J106" s="264"/>
      <c r="K106" s="120"/>
      <c r="L106" s="113"/>
      <c r="M106" s="113"/>
      <c r="N106" s="113"/>
    </row>
    <row r="107" spans="3:14" ht="12.75">
      <c r="C107" s="154"/>
      <c r="D107" s="104"/>
      <c r="E107" s="120"/>
      <c r="F107" s="154"/>
      <c r="G107" s="154"/>
      <c r="H107" s="154"/>
      <c r="I107" s="154"/>
      <c r="J107" s="154"/>
      <c r="K107" s="120"/>
      <c r="L107" s="109"/>
      <c r="M107" s="109"/>
      <c r="N107" s="109"/>
    </row>
    <row r="108" spans="3:14" ht="12.75">
      <c r="C108" s="154"/>
      <c r="D108" s="104"/>
      <c r="E108" s="120"/>
      <c r="F108" s="154"/>
      <c r="G108" s="154"/>
      <c r="H108" s="154"/>
      <c r="I108" s="154"/>
      <c r="J108" s="154"/>
      <c r="K108" s="120"/>
      <c r="L108" s="109"/>
      <c r="M108" s="109"/>
      <c r="N108" s="109"/>
    </row>
    <row r="109" spans="3:14" ht="12.75">
      <c r="C109" s="154"/>
      <c r="D109" s="104"/>
      <c r="E109" s="120"/>
      <c r="F109" s="154"/>
      <c r="G109" s="154"/>
      <c r="H109" s="154"/>
      <c r="I109" s="154"/>
      <c r="J109" s="154"/>
      <c r="K109" s="120"/>
      <c r="L109" s="109"/>
      <c r="M109" s="109"/>
      <c r="N109" s="109"/>
    </row>
    <row r="110" spans="3:14" ht="12.75">
      <c r="C110" s="154"/>
      <c r="D110" s="104"/>
      <c r="E110" s="120"/>
      <c r="F110" s="154"/>
      <c r="G110" s="154"/>
      <c r="H110" s="154"/>
      <c r="I110" s="154"/>
      <c r="J110" s="154"/>
      <c r="K110" s="120"/>
      <c r="L110" s="109"/>
      <c r="M110" s="109"/>
      <c r="N110" s="109"/>
    </row>
    <row r="111" spans="3:14" ht="12.75">
      <c r="C111" s="154"/>
      <c r="D111" s="104"/>
      <c r="E111" s="120"/>
      <c r="F111" s="154"/>
      <c r="G111" s="154"/>
      <c r="H111" s="154"/>
      <c r="I111" s="154"/>
      <c r="J111" s="154"/>
      <c r="K111" s="120"/>
      <c r="L111" s="109"/>
      <c r="M111" s="109"/>
      <c r="N111" s="109"/>
    </row>
    <row r="112" spans="3:14" ht="12.75">
      <c r="C112" s="154"/>
      <c r="D112" s="104"/>
      <c r="E112" s="120"/>
      <c r="F112" s="154"/>
      <c r="G112" s="154"/>
      <c r="H112" s="154"/>
      <c r="I112" s="154"/>
      <c r="J112" s="154"/>
      <c r="K112" s="120"/>
      <c r="L112" s="109"/>
      <c r="M112" s="109"/>
      <c r="N112" s="109"/>
    </row>
    <row r="113" spans="3:14" ht="12.75">
      <c r="C113" s="154"/>
      <c r="D113" s="104"/>
      <c r="E113" s="120"/>
      <c r="F113" s="154"/>
      <c r="G113" s="154"/>
      <c r="H113" s="154"/>
      <c r="I113" s="154"/>
      <c r="J113" s="154"/>
      <c r="K113" s="120"/>
      <c r="L113" s="109"/>
      <c r="M113" s="109"/>
      <c r="N113" s="109"/>
    </row>
    <row r="114" spans="3:14" ht="12.75">
      <c r="C114" s="154"/>
      <c r="D114" s="104"/>
      <c r="E114" s="120"/>
      <c r="F114" s="154"/>
      <c r="G114" s="154"/>
      <c r="H114" s="154"/>
      <c r="I114" s="154"/>
      <c r="J114" s="154"/>
      <c r="K114" s="120"/>
      <c r="L114" s="109"/>
      <c r="M114" s="109"/>
      <c r="N114" s="109"/>
    </row>
    <row r="115" spans="3:14" ht="12.75">
      <c r="C115" s="154"/>
      <c r="D115" s="104"/>
      <c r="E115" s="120"/>
      <c r="F115" s="154"/>
      <c r="G115" s="154"/>
      <c r="H115" s="154"/>
      <c r="I115" s="154"/>
      <c r="J115" s="154"/>
      <c r="K115" s="120"/>
      <c r="L115" s="109"/>
      <c r="M115" s="109"/>
      <c r="N115" s="109"/>
    </row>
    <row r="116" spans="3:14" ht="12.75">
      <c r="C116" s="154"/>
      <c r="D116" s="104"/>
      <c r="E116" s="120"/>
      <c r="F116" s="154"/>
      <c r="G116" s="154"/>
      <c r="H116" s="154"/>
      <c r="I116" s="154"/>
      <c r="J116" s="154"/>
      <c r="K116" s="120"/>
      <c r="L116" s="109"/>
      <c r="M116" s="109"/>
      <c r="N116" s="109"/>
    </row>
    <row r="117" spans="3:14" ht="12.75">
      <c r="C117" s="154"/>
      <c r="D117" s="104"/>
      <c r="E117" s="120"/>
      <c r="F117" s="154"/>
      <c r="G117" s="154"/>
      <c r="H117" s="154"/>
      <c r="I117" s="154"/>
      <c r="J117" s="154"/>
      <c r="K117" s="120"/>
      <c r="L117" s="109"/>
      <c r="M117" s="109"/>
      <c r="N117" s="109"/>
    </row>
    <row r="118" spans="3:14" ht="12.75">
      <c r="C118" s="154"/>
      <c r="D118" s="104"/>
      <c r="E118" s="120"/>
      <c r="F118" s="154"/>
      <c r="G118" s="154"/>
      <c r="H118" s="154"/>
      <c r="I118" s="154"/>
      <c r="J118" s="154"/>
      <c r="K118" s="120"/>
      <c r="L118" s="109"/>
      <c r="M118" s="109"/>
      <c r="N118" s="109"/>
    </row>
    <row r="119" spans="3:14" ht="12.75">
      <c r="C119" s="154"/>
      <c r="D119" s="104"/>
      <c r="E119" s="120"/>
      <c r="F119" s="154"/>
      <c r="G119" s="154"/>
      <c r="H119" s="154"/>
      <c r="I119" s="154"/>
      <c r="J119" s="154"/>
      <c r="K119" s="120"/>
      <c r="L119" s="109"/>
      <c r="M119" s="109"/>
      <c r="N119" s="109"/>
    </row>
    <row r="120" spans="3:14" ht="12.75">
      <c r="C120" s="154"/>
      <c r="D120" s="104"/>
      <c r="E120" s="120"/>
      <c r="F120" s="154"/>
      <c r="G120" s="154"/>
      <c r="H120" s="154"/>
      <c r="I120" s="154"/>
      <c r="J120" s="154"/>
      <c r="K120" s="120"/>
      <c r="L120" s="109"/>
      <c r="M120" s="109"/>
      <c r="N120" s="109"/>
    </row>
    <row r="121" spans="3:14" ht="12.75">
      <c r="C121" s="154"/>
      <c r="D121" s="104"/>
      <c r="E121" s="120"/>
      <c r="F121" s="154"/>
      <c r="G121" s="154"/>
      <c r="H121" s="154"/>
      <c r="I121" s="154"/>
      <c r="J121" s="154"/>
      <c r="K121" s="120"/>
      <c r="L121" s="109"/>
      <c r="M121" s="109"/>
      <c r="N121" s="109"/>
    </row>
    <row r="122" spans="3:14" ht="12.75">
      <c r="C122" s="154"/>
      <c r="D122" s="104"/>
      <c r="E122" s="120"/>
      <c r="F122" s="154"/>
      <c r="G122" s="154"/>
      <c r="H122" s="154"/>
      <c r="I122" s="154"/>
      <c r="J122" s="154"/>
      <c r="K122" s="120"/>
      <c r="L122" s="109"/>
      <c r="M122" s="109"/>
      <c r="N122" s="109"/>
    </row>
    <row r="123" spans="3:14" ht="12.75">
      <c r="C123" s="154"/>
      <c r="D123" s="104"/>
      <c r="E123" s="120"/>
      <c r="F123" s="154"/>
      <c r="G123" s="154"/>
      <c r="H123" s="154"/>
      <c r="I123" s="154"/>
      <c r="J123" s="154"/>
      <c r="K123" s="120"/>
      <c r="L123" s="109"/>
      <c r="M123" s="109"/>
      <c r="N123" s="109"/>
    </row>
    <row r="124" spans="3:14" ht="12.75">
      <c r="C124" s="154"/>
      <c r="D124" s="104"/>
      <c r="E124" s="120"/>
      <c r="F124" s="154"/>
      <c r="G124" s="154"/>
      <c r="H124" s="154"/>
      <c r="I124" s="154"/>
      <c r="J124" s="154"/>
      <c r="K124" s="120"/>
      <c r="L124" s="109"/>
      <c r="M124" s="109"/>
      <c r="N124" s="109"/>
    </row>
    <row r="125" spans="3:14" ht="12.75">
      <c r="C125" s="154"/>
      <c r="D125" s="104"/>
      <c r="E125" s="120"/>
      <c r="F125" s="154"/>
      <c r="G125" s="154"/>
      <c r="H125" s="154"/>
      <c r="I125" s="154"/>
      <c r="J125" s="154"/>
      <c r="K125" s="120"/>
      <c r="L125" s="109"/>
      <c r="M125" s="109"/>
      <c r="N125" s="109"/>
    </row>
    <row r="126" spans="3:14" ht="12.75">
      <c r="C126" s="154"/>
      <c r="D126" s="104"/>
      <c r="E126" s="120"/>
      <c r="F126" s="154"/>
      <c r="G126" s="154"/>
      <c r="H126" s="154"/>
      <c r="I126" s="154"/>
      <c r="J126" s="154"/>
      <c r="K126" s="120"/>
      <c r="L126" s="109"/>
      <c r="M126" s="109"/>
      <c r="N126" s="109"/>
    </row>
    <row r="127" spans="3:14" ht="12.75">
      <c r="C127" s="154"/>
      <c r="D127" s="104"/>
      <c r="E127" s="120"/>
      <c r="F127" s="154"/>
      <c r="G127" s="154"/>
      <c r="H127" s="154"/>
      <c r="I127" s="154"/>
      <c r="J127" s="154"/>
      <c r="K127" s="120"/>
      <c r="L127" s="109"/>
      <c r="M127" s="109"/>
      <c r="N127" s="109"/>
    </row>
    <row r="128" spans="3:14" ht="12.75">
      <c r="C128" s="154"/>
      <c r="D128" s="104"/>
      <c r="E128" s="120"/>
      <c r="F128" s="154"/>
      <c r="G128" s="154"/>
      <c r="H128" s="154"/>
      <c r="I128" s="154"/>
      <c r="J128" s="154"/>
      <c r="K128" s="120"/>
      <c r="L128" s="109"/>
      <c r="M128" s="109"/>
      <c r="N128" s="109"/>
    </row>
    <row r="129" spans="3:14" ht="12.75">
      <c r="C129" s="154"/>
      <c r="D129" s="104"/>
      <c r="E129" s="120"/>
      <c r="F129" s="154"/>
      <c r="G129" s="154"/>
      <c r="H129" s="154"/>
      <c r="I129" s="154"/>
      <c r="J129" s="154"/>
      <c r="K129" s="120"/>
      <c r="L129" s="109"/>
      <c r="M129" s="109"/>
      <c r="N129" s="109"/>
    </row>
    <row r="130" spans="3:14" ht="12.75">
      <c r="C130" s="154"/>
      <c r="D130" s="104"/>
      <c r="E130" s="120"/>
      <c r="F130" s="154"/>
      <c r="G130" s="154"/>
      <c r="H130" s="154"/>
      <c r="I130" s="154"/>
      <c r="J130" s="154"/>
      <c r="K130" s="120"/>
      <c r="L130" s="109"/>
      <c r="M130" s="109"/>
      <c r="N130" s="109"/>
    </row>
    <row r="131" spans="3:14" ht="12.75">
      <c r="C131" s="154"/>
      <c r="D131" s="104"/>
      <c r="E131" s="120"/>
      <c r="F131" s="154"/>
      <c r="G131" s="154"/>
      <c r="H131" s="154"/>
      <c r="I131" s="154"/>
      <c r="J131" s="154"/>
      <c r="K131" s="120"/>
      <c r="L131" s="109"/>
      <c r="M131" s="109"/>
      <c r="N131" s="109"/>
    </row>
    <row r="132" spans="3:14" ht="12.75">
      <c r="C132" s="154"/>
      <c r="D132" s="104"/>
      <c r="E132" s="120"/>
      <c r="F132" s="154"/>
      <c r="G132" s="154"/>
      <c r="H132" s="154"/>
      <c r="I132" s="154"/>
      <c r="J132" s="154"/>
      <c r="K132" s="120"/>
      <c r="L132" s="109"/>
      <c r="M132" s="109"/>
      <c r="N132" s="109"/>
    </row>
    <row r="133" spans="3:14" ht="12.75">
      <c r="C133" s="154"/>
      <c r="D133" s="104"/>
      <c r="E133" s="120"/>
      <c r="F133" s="154"/>
      <c r="G133" s="154"/>
      <c r="H133" s="154"/>
      <c r="I133" s="154"/>
      <c r="J133" s="154"/>
      <c r="K133" s="120"/>
      <c r="L133" s="109"/>
      <c r="M133" s="109"/>
      <c r="N133" s="109"/>
    </row>
    <row r="134" spans="3:14" ht="12.75">
      <c r="C134" s="154"/>
      <c r="D134" s="104"/>
      <c r="E134" s="120"/>
      <c r="F134" s="154"/>
      <c r="G134" s="154"/>
      <c r="H134" s="154"/>
      <c r="I134" s="154"/>
      <c r="J134" s="154"/>
      <c r="K134" s="120"/>
      <c r="L134" s="109"/>
      <c r="M134" s="109"/>
      <c r="N134" s="109"/>
    </row>
    <row r="135" spans="3:14" ht="12.75">
      <c r="C135" s="154"/>
      <c r="D135" s="104"/>
      <c r="E135" s="120"/>
      <c r="F135" s="154"/>
      <c r="G135" s="154"/>
      <c r="H135" s="154"/>
      <c r="I135" s="154"/>
      <c r="J135" s="154"/>
      <c r="K135" s="120"/>
      <c r="L135" s="109"/>
      <c r="M135" s="109"/>
      <c r="N135" s="109"/>
    </row>
    <row r="136" spans="3:14" ht="12.75">
      <c r="C136" s="154"/>
      <c r="D136" s="104"/>
      <c r="E136" s="120"/>
      <c r="F136" s="154"/>
      <c r="G136" s="154"/>
      <c r="H136" s="154"/>
      <c r="I136" s="154"/>
      <c r="J136" s="154"/>
      <c r="K136" s="120"/>
      <c r="L136" s="109"/>
      <c r="M136" s="109"/>
      <c r="N136" s="109"/>
    </row>
    <row r="137" spans="3:14" ht="12.75">
      <c r="C137" s="154"/>
      <c r="D137" s="104"/>
      <c r="E137" s="120"/>
      <c r="F137" s="154"/>
      <c r="G137" s="154"/>
      <c r="H137" s="154"/>
      <c r="I137" s="154"/>
      <c r="J137" s="154"/>
      <c r="K137" s="120"/>
      <c r="L137" s="109"/>
      <c r="M137" s="109"/>
      <c r="N137" s="109"/>
    </row>
    <row r="138" spans="3:14" ht="12.75">
      <c r="C138" s="154"/>
      <c r="D138" s="104"/>
      <c r="E138" s="120"/>
      <c r="F138" s="154"/>
      <c r="G138" s="154"/>
      <c r="H138" s="154"/>
      <c r="I138" s="154"/>
      <c r="J138" s="154"/>
      <c r="K138" s="120"/>
      <c r="L138" s="109"/>
      <c r="M138" s="109"/>
      <c r="N138" s="109"/>
    </row>
    <row r="139" spans="3:14" ht="12.75">
      <c r="C139" s="154"/>
      <c r="D139" s="104"/>
      <c r="E139" s="120"/>
      <c r="F139" s="154"/>
      <c r="G139" s="154"/>
      <c r="H139" s="154"/>
      <c r="I139" s="154"/>
      <c r="J139" s="154"/>
      <c r="K139" s="120"/>
      <c r="L139" s="109"/>
      <c r="M139" s="109"/>
      <c r="N139" s="109"/>
    </row>
    <row r="140" spans="3:14" ht="12.75">
      <c r="C140" s="154"/>
      <c r="D140" s="104"/>
      <c r="E140" s="120"/>
      <c r="F140" s="154"/>
      <c r="G140" s="154"/>
      <c r="H140" s="154"/>
      <c r="I140" s="154"/>
      <c r="J140" s="154"/>
      <c r="K140" s="120"/>
      <c r="L140" s="109"/>
      <c r="M140" s="109"/>
      <c r="N140" s="109"/>
    </row>
    <row r="141" spans="3:14" ht="12.75">
      <c r="C141" s="154"/>
      <c r="D141" s="104"/>
      <c r="E141" s="120"/>
      <c r="F141" s="154"/>
      <c r="G141" s="154"/>
      <c r="H141" s="154"/>
      <c r="I141" s="154"/>
      <c r="J141" s="154"/>
      <c r="K141" s="120"/>
      <c r="L141" s="109"/>
      <c r="M141" s="109"/>
      <c r="N141" s="109"/>
    </row>
    <row r="142" spans="3:14" ht="12.75">
      <c r="C142" s="154"/>
      <c r="D142" s="104"/>
      <c r="E142" s="120"/>
      <c r="F142" s="154"/>
      <c r="G142" s="154"/>
      <c r="H142" s="154"/>
      <c r="I142" s="154"/>
      <c r="J142" s="154"/>
      <c r="K142" s="120"/>
      <c r="L142" s="109"/>
      <c r="M142" s="109"/>
      <c r="N142" s="109"/>
    </row>
    <row r="143" spans="3:14" ht="12.75">
      <c r="C143" s="154"/>
      <c r="D143" s="104"/>
      <c r="E143" s="120"/>
      <c r="F143" s="154"/>
      <c r="G143" s="154"/>
      <c r="H143" s="154"/>
      <c r="I143" s="154"/>
      <c r="J143" s="154"/>
      <c r="K143" s="120"/>
      <c r="L143" s="109"/>
      <c r="M143" s="109"/>
      <c r="N143" s="109"/>
    </row>
    <row r="144" spans="3:14" ht="12.75">
      <c r="C144" s="154"/>
      <c r="D144" s="104"/>
      <c r="E144" s="120"/>
      <c r="F144" s="154"/>
      <c r="G144" s="154"/>
      <c r="H144" s="154"/>
      <c r="I144" s="154"/>
      <c r="J144" s="154"/>
      <c r="K144" s="120"/>
      <c r="L144" s="109"/>
      <c r="M144" s="109"/>
      <c r="N144" s="109"/>
    </row>
    <row r="145" spans="3:14" ht="12.75">
      <c r="C145" s="154"/>
      <c r="D145" s="104"/>
      <c r="E145" s="120"/>
      <c r="F145" s="154"/>
      <c r="G145" s="154"/>
      <c r="H145" s="154"/>
      <c r="I145" s="154"/>
      <c r="J145" s="154"/>
      <c r="K145" s="120"/>
      <c r="L145" s="109"/>
      <c r="M145" s="109"/>
      <c r="N145" s="109"/>
    </row>
    <row r="146" spans="3:14" ht="12.75">
      <c r="C146" s="154"/>
      <c r="D146" s="104"/>
      <c r="E146" s="120"/>
      <c r="F146" s="154"/>
      <c r="G146" s="154"/>
      <c r="H146" s="154"/>
      <c r="I146" s="154"/>
      <c r="J146" s="154"/>
      <c r="K146" s="120"/>
      <c r="L146" s="109"/>
      <c r="M146" s="109"/>
      <c r="N146" s="109"/>
    </row>
    <row r="147" spans="3:14" ht="12.75">
      <c r="C147" s="154"/>
      <c r="D147" s="104"/>
      <c r="E147" s="120"/>
      <c r="F147" s="154"/>
      <c r="G147" s="154"/>
      <c r="H147" s="154"/>
      <c r="I147" s="154"/>
      <c r="J147" s="154"/>
      <c r="K147" s="120"/>
      <c r="L147" s="109"/>
      <c r="M147" s="109"/>
      <c r="N147" s="109"/>
    </row>
    <row r="148" spans="3:14" ht="12.75">
      <c r="C148" s="154"/>
      <c r="D148" s="104"/>
      <c r="E148" s="120"/>
      <c r="F148" s="154"/>
      <c r="G148" s="154"/>
      <c r="H148" s="154"/>
      <c r="I148" s="154"/>
      <c r="J148" s="154"/>
      <c r="K148" s="120"/>
      <c r="L148" s="109"/>
      <c r="M148" s="109"/>
      <c r="N148" s="109"/>
    </row>
    <row r="149" spans="3:14" ht="12.75">
      <c r="C149" s="154"/>
      <c r="D149" s="104"/>
      <c r="E149" s="120"/>
      <c r="F149" s="154"/>
      <c r="G149" s="154"/>
      <c r="H149" s="154"/>
      <c r="I149" s="154"/>
      <c r="J149" s="154"/>
      <c r="K149" s="120"/>
      <c r="L149" s="109"/>
      <c r="M149" s="109"/>
      <c r="N149" s="109"/>
    </row>
    <row r="150" spans="3:14" ht="12.75">
      <c r="C150" s="154"/>
      <c r="D150" s="104"/>
      <c r="E150" s="120"/>
      <c r="F150" s="154"/>
      <c r="G150" s="154"/>
      <c r="H150" s="154"/>
      <c r="I150" s="154"/>
      <c r="J150" s="154"/>
      <c r="K150" s="120"/>
      <c r="L150" s="109"/>
      <c r="M150" s="109"/>
      <c r="N150" s="109"/>
    </row>
    <row r="151" spans="3:14" ht="12.75">
      <c r="C151" s="154"/>
      <c r="D151" s="104"/>
      <c r="E151" s="120"/>
      <c r="F151" s="154"/>
      <c r="G151" s="154"/>
      <c r="H151" s="154"/>
      <c r="I151" s="154"/>
      <c r="J151" s="154"/>
      <c r="K151" s="120"/>
      <c r="L151" s="109"/>
      <c r="M151" s="109"/>
      <c r="N151" s="109"/>
    </row>
    <row r="152" spans="3:14" ht="12.75">
      <c r="C152" s="154"/>
      <c r="D152" s="104"/>
      <c r="E152" s="120"/>
      <c r="F152" s="154"/>
      <c r="G152" s="154"/>
      <c r="H152" s="154"/>
      <c r="I152" s="154"/>
      <c r="J152" s="154"/>
      <c r="K152" s="120"/>
      <c r="L152" s="109"/>
      <c r="M152" s="109"/>
      <c r="N152" s="109"/>
    </row>
    <row r="153" spans="3:14" ht="12.75">
      <c r="C153" s="154"/>
      <c r="D153" s="104"/>
      <c r="E153" s="120"/>
      <c r="F153" s="154"/>
      <c r="G153" s="154"/>
      <c r="H153" s="154"/>
      <c r="I153" s="154"/>
      <c r="J153" s="154"/>
      <c r="K153" s="120"/>
      <c r="L153" s="109"/>
      <c r="M153" s="109"/>
      <c r="N153" s="109"/>
    </row>
    <row r="154" spans="3:14" ht="12.75">
      <c r="C154" s="154"/>
      <c r="D154" s="104"/>
      <c r="E154" s="120"/>
      <c r="F154" s="154"/>
      <c r="G154" s="154"/>
      <c r="H154" s="154"/>
      <c r="I154" s="154"/>
      <c r="J154" s="154"/>
      <c r="K154" s="120"/>
      <c r="L154" s="109"/>
      <c r="M154" s="109"/>
      <c r="N154" s="109"/>
    </row>
    <row r="155" spans="3:14" ht="12.75">
      <c r="C155" s="154"/>
      <c r="D155" s="104"/>
      <c r="E155" s="120"/>
      <c r="F155" s="154"/>
      <c r="G155" s="154"/>
      <c r="H155" s="154"/>
      <c r="I155" s="154"/>
      <c r="J155" s="154"/>
      <c r="K155" s="120"/>
      <c r="L155" s="109"/>
      <c r="M155" s="109"/>
      <c r="N155" s="109"/>
    </row>
    <row r="156" spans="3:14" ht="12.75">
      <c r="C156" s="154"/>
      <c r="D156" s="104"/>
      <c r="E156" s="120"/>
      <c r="F156" s="154"/>
      <c r="G156" s="154"/>
      <c r="H156" s="154"/>
      <c r="I156" s="154"/>
      <c r="J156" s="154"/>
      <c r="K156" s="120"/>
      <c r="L156" s="109"/>
      <c r="M156" s="109"/>
      <c r="N156" s="109"/>
    </row>
    <row r="157" spans="3:14" ht="12.75">
      <c r="C157" s="154"/>
      <c r="D157" s="104"/>
      <c r="E157" s="120"/>
      <c r="F157" s="154"/>
      <c r="G157" s="154"/>
      <c r="H157" s="154"/>
      <c r="I157" s="154"/>
      <c r="J157" s="154"/>
      <c r="K157" s="120"/>
      <c r="L157" s="109"/>
      <c r="M157" s="109"/>
      <c r="N157" s="109"/>
    </row>
    <row r="158" spans="3:14" ht="12.75">
      <c r="C158" s="104"/>
      <c r="D158" s="104"/>
      <c r="E158" s="120"/>
      <c r="F158" s="170"/>
      <c r="G158" s="170"/>
      <c r="H158" s="234"/>
      <c r="I158" s="170"/>
      <c r="J158" s="170"/>
      <c r="K158" s="120"/>
      <c r="L158" s="109"/>
      <c r="M158" s="109"/>
      <c r="N158" s="109"/>
    </row>
    <row r="159" spans="3:14" ht="12.75">
      <c r="C159" s="104"/>
      <c r="D159" s="104"/>
      <c r="E159" s="120"/>
      <c r="F159" s="170"/>
      <c r="G159" s="170"/>
      <c r="H159" s="234"/>
      <c r="I159" s="170"/>
      <c r="J159" s="170"/>
      <c r="K159" s="120"/>
      <c r="L159" s="109"/>
      <c r="M159" s="109"/>
      <c r="N159" s="109"/>
    </row>
    <row r="160" spans="3:14" ht="12.75">
      <c r="C160" s="104"/>
      <c r="D160" s="104"/>
      <c r="E160" s="120"/>
      <c r="F160" s="170"/>
      <c r="G160" s="170"/>
      <c r="H160" s="234"/>
      <c r="I160" s="170"/>
      <c r="J160" s="170"/>
      <c r="K160" s="120"/>
      <c r="L160" s="109"/>
      <c r="M160" s="109"/>
      <c r="N160" s="109"/>
    </row>
    <row r="161" spans="3:14" ht="12.75">
      <c r="C161" s="104"/>
      <c r="D161" s="104"/>
      <c r="E161" s="120"/>
      <c r="F161" s="170"/>
      <c r="G161" s="170"/>
      <c r="H161" s="234"/>
      <c r="I161" s="170"/>
      <c r="J161" s="170"/>
      <c r="K161" s="120"/>
      <c r="L161" s="109"/>
      <c r="M161" s="109"/>
      <c r="N161" s="109"/>
    </row>
    <row r="162" spans="3:14" ht="12.75">
      <c r="C162" s="104"/>
      <c r="D162" s="104"/>
      <c r="E162" s="120"/>
      <c r="F162" s="170"/>
      <c r="G162" s="170"/>
      <c r="H162" s="234"/>
      <c r="I162" s="170"/>
      <c r="J162" s="170"/>
      <c r="K162" s="120"/>
      <c r="L162" s="109"/>
      <c r="M162" s="109"/>
      <c r="N162" s="109"/>
    </row>
    <row r="163" spans="3:14" ht="12.75">
      <c r="C163" s="104"/>
      <c r="D163" s="104"/>
      <c r="E163" s="120"/>
      <c r="F163" s="170"/>
      <c r="G163" s="170"/>
      <c r="H163" s="234"/>
      <c r="I163" s="170"/>
      <c r="J163" s="170"/>
      <c r="K163" s="120"/>
      <c r="L163" s="109"/>
      <c r="M163" s="109"/>
      <c r="N163" s="109"/>
    </row>
    <row r="164" spans="3:14" ht="12.75">
      <c r="C164" s="104"/>
      <c r="D164" s="104"/>
      <c r="E164" s="120"/>
      <c r="F164" s="170"/>
      <c r="G164" s="170"/>
      <c r="H164" s="234"/>
      <c r="I164" s="170"/>
      <c r="J164" s="170"/>
      <c r="K164" s="120"/>
      <c r="L164" s="109"/>
      <c r="M164" s="109"/>
      <c r="N164" s="109"/>
    </row>
    <row r="165" spans="3:14" ht="12.75">
      <c r="C165" s="104"/>
      <c r="D165" s="104"/>
      <c r="E165" s="120"/>
      <c r="F165" s="170"/>
      <c r="G165" s="170"/>
      <c r="H165" s="234"/>
      <c r="I165" s="170"/>
      <c r="J165" s="170"/>
      <c r="K165" s="120"/>
      <c r="L165" s="109"/>
      <c r="M165" s="109"/>
      <c r="N165" s="109"/>
    </row>
    <row r="166" spans="3:14" ht="12.75">
      <c r="C166" s="104"/>
      <c r="D166" s="104"/>
      <c r="E166" s="120"/>
      <c r="F166" s="170"/>
      <c r="G166" s="170"/>
      <c r="H166" s="234"/>
      <c r="I166" s="170"/>
      <c r="J166" s="170"/>
      <c r="K166" s="120"/>
      <c r="L166" s="109"/>
      <c r="M166" s="109"/>
      <c r="N166" s="109"/>
    </row>
    <row r="167" spans="3:14" ht="12.75">
      <c r="C167" s="104"/>
      <c r="D167" s="104"/>
      <c r="E167" s="120"/>
      <c r="F167" s="170"/>
      <c r="G167" s="170"/>
      <c r="H167" s="234"/>
      <c r="I167" s="170"/>
      <c r="J167" s="170"/>
      <c r="K167" s="120"/>
      <c r="L167" s="109"/>
      <c r="M167" s="109"/>
      <c r="N167" s="109"/>
    </row>
    <row r="168" spans="3:14" ht="12.75">
      <c r="C168" s="104"/>
      <c r="D168" s="104"/>
      <c r="E168" s="120"/>
      <c r="F168" s="104"/>
      <c r="G168" s="104"/>
      <c r="H168" s="104"/>
      <c r="I168" s="104"/>
      <c r="J168" s="104"/>
      <c r="K168" s="120"/>
      <c r="L168" s="109"/>
      <c r="M168" s="109"/>
      <c r="N168" s="109"/>
    </row>
    <row r="169" spans="3:14" ht="12.75">
      <c r="C169" s="104"/>
      <c r="D169" s="104"/>
      <c r="E169" s="120"/>
      <c r="F169" s="104"/>
      <c r="G169" s="104"/>
      <c r="H169" s="104"/>
      <c r="I169" s="104"/>
      <c r="J169" s="104"/>
      <c r="K169" s="120"/>
      <c r="L169" s="109"/>
      <c r="M169" s="109"/>
      <c r="N169" s="109"/>
    </row>
    <row r="170" spans="3:14" ht="12.75">
      <c r="C170" s="104"/>
      <c r="D170" s="104"/>
      <c r="E170" s="120"/>
      <c r="F170" s="104"/>
      <c r="G170" s="104"/>
      <c r="H170" s="104"/>
      <c r="I170" s="104"/>
      <c r="J170" s="104"/>
      <c r="K170" s="120"/>
      <c r="L170" s="109"/>
      <c r="M170" s="109"/>
      <c r="N170" s="109"/>
    </row>
    <row r="171" spans="3:14" ht="12.75">
      <c r="C171" s="104"/>
      <c r="D171" s="104"/>
      <c r="E171" s="120"/>
      <c r="F171" s="104"/>
      <c r="G171" s="104"/>
      <c r="H171" s="104"/>
      <c r="I171" s="104"/>
      <c r="J171" s="104"/>
      <c r="K171" s="120"/>
      <c r="L171" s="109"/>
      <c r="M171" s="109"/>
      <c r="N171" s="109"/>
    </row>
  </sheetData>
  <sheetProtection/>
  <mergeCells count="19"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I42:I43"/>
    <mergeCell ref="G4:G5"/>
    <mergeCell ref="G42:G43"/>
    <mergeCell ref="M4:M5"/>
    <mergeCell ref="M42:M43"/>
    <mergeCell ref="H4:H5"/>
    <mergeCell ref="H42:H43"/>
    <mergeCell ref="J4:J5"/>
    <mergeCell ref="J42:J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zoomScale="80" zoomScaleNormal="8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4" sqref="T44"/>
    </sheetView>
  </sheetViews>
  <sheetFormatPr defaultColWidth="9.140625" defaultRowHeight="12.75"/>
  <cols>
    <col min="1" max="1" width="2.00390625" style="0" customWidth="1"/>
    <col min="2" max="2" width="54.7109375" style="0" customWidth="1"/>
    <col min="3" max="3" width="10.57421875" style="836" customWidth="1"/>
    <col min="4" max="4" width="10.57421875" style="837" customWidth="1"/>
    <col min="5" max="5" width="10.57421875" style="826" customWidth="1"/>
    <col min="6" max="6" width="11.28125" style="826" customWidth="1"/>
    <col min="7" max="7" width="11.421875" style="826" customWidth="1"/>
    <col min="8" max="10" width="10.57421875" style="772" customWidth="1"/>
    <col min="11" max="11" width="4.421875" style="0" customWidth="1"/>
    <col min="12" max="12" width="10.421875" style="0" customWidth="1"/>
  </cols>
  <sheetData>
    <row r="1" spans="1:12" s="286" customFormat="1" ht="20.25">
      <c r="A1" s="285" t="s">
        <v>173</v>
      </c>
      <c r="C1" s="792"/>
      <c r="D1" s="793"/>
      <c r="E1" s="794"/>
      <c r="F1" s="795"/>
      <c r="G1" s="796"/>
      <c r="H1" s="797"/>
      <c r="I1" s="797"/>
      <c r="J1" s="797"/>
      <c r="K1" s="287"/>
      <c r="L1" s="287"/>
    </row>
    <row r="2" spans="1:12" s="288" customFormat="1" ht="15">
      <c r="A2" s="1007" t="s">
        <v>52</v>
      </c>
      <c r="B2" s="1007"/>
      <c r="C2" s="1007"/>
      <c r="D2" s="798"/>
      <c r="E2" s="799"/>
      <c r="F2" s="800"/>
      <c r="G2" s="799"/>
      <c r="H2" s="801"/>
      <c r="I2" s="802"/>
      <c r="J2" s="802"/>
      <c r="L2" s="289"/>
    </row>
    <row r="3" spans="1:8" ht="15.75" thickBot="1">
      <c r="A3" s="41"/>
      <c r="B3" s="41"/>
      <c r="C3" s="803"/>
      <c r="D3" s="804"/>
      <c r="E3" s="805"/>
      <c r="F3" s="806"/>
      <c r="G3" s="805"/>
      <c r="H3" s="803"/>
    </row>
    <row r="4" spans="2:10" s="41" customFormat="1" ht="15.75" customHeight="1" thickTop="1">
      <c r="B4" s="79"/>
      <c r="C4" s="1001" t="s">
        <v>438</v>
      </c>
      <c r="D4" s="1001" t="s">
        <v>439</v>
      </c>
      <c r="E4" s="133" t="s">
        <v>133</v>
      </c>
      <c r="F4" s="1008" t="s">
        <v>410</v>
      </c>
      <c r="G4" s="133" t="s">
        <v>133</v>
      </c>
      <c r="H4" s="1001" t="s">
        <v>437</v>
      </c>
      <c r="I4" s="1001" t="s">
        <v>436</v>
      </c>
      <c r="J4" s="128" t="s">
        <v>133</v>
      </c>
    </row>
    <row r="5" spans="2:10" s="41" customFormat="1" ht="16.5" customHeight="1" thickBot="1">
      <c r="B5" s="80" t="s">
        <v>132</v>
      </c>
      <c r="C5" s="1002"/>
      <c r="D5" s="1002"/>
      <c r="E5" s="134" t="s">
        <v>134</v>
      </c>
      <c r="F5" s="1009"/>
      <c r="G5" s="134" t="s">
        <v>134</v>
      </c>
      <c r="H5" s="1002"/>
      <c r="I5" s="1002"/>
      <c r="J5" s="129" t="s">
        <v>134</v>
      </c>
    </row>
    <row r="6" spans="2:10" s="41" customFormat="1" ht="15.75" thickTop="1">
      <c r="B6" s="223"/>
      <c r="C6" s="807"/>
      <c r="D6" s="808"/>
      <c r="E6" s="809"/>
      <c r="F6" s="810"/>
      <c r="G6" s="811"/>
      <c r="H6" s="812"/>
      <c r="I6" s="812"/>
      <c r="J6" s="812"/>
    </row>
    <row r="7" spans="2:10" s="41" customFormat="1" ht="15">
      <c r="B7" s="83" t="s">
        <v>135</v>
      </c>
      <c r="C7" s="813"/>
      <c r="D7" s="814"/>
      <c r="E7" s="809"/>
      <c r="F7" s="810"/>
      <c r="G7" s="809"/>
      <c r="H7" s="815"/>
      <c r="I7" s="816"/>
      <c r="J7" s="816"/>
    </row>
    <row r="8" spans="2:10" s="41" customFormat="1" ht="15">
      <c r="B8" s="174" t="s">
        <v>18</v>
      </c>
      <c r="C8" s="158">
        <v>3788</v>
      </c>
      <c r="D8" s="116">
        <v>3790</v>
      </c>
      <c r="E8" s="68">
        <v>-0.05277044854881119</v>
      </c>
      <c r="F8" s="536">
        <v>3975</v>
      </c>
      <c r="G8" s="125">
        <v>-4.704402515723272</v>
      </c>
      <c r="H8" s="270">
        <v>15592</v>
      </c>
      <c r="I8" s="140">
        <v>13798</v>
      </c>
      <c r="J8" s="68">
        <v>13.001884331062463</v>
      </c>
    </row>
    <row r="9" spans="2:10" s="41" customFormat="1" ht="15">
      <c r="B9" s="174" t="s">
        <v>19</v>
      </c>
      <c r="C9" s="158">
        <v>1362</v>
      </c>
      <c r="D9" s="116">
        <v>1460</v>
      </c>
      <c r="E9" s="239">
        <v>-6.712328767123288</v>
      </c>
      <c r="F9" s="159">
        <v>1515</v>
      </c>
      <c r="G9" s="848">
        <v>-10.099009900990097</v>
      </c>
      <c r="H9" s="849">
        <v>5967</v>
      </c>
      <c r="I9" s="296">
        <v>4843</v>
      </c>
      <c r="J9" s="239">
        <v>23.20875490398513</v>
      </c>
    </row>
    <row r="10" spans="2:10" s="41" customFormat="1" ht="15">
      <c r="B10" s="297" t="s">
        <v>2</v>
      </c>
      <c r="C10" s="850">
        <v>2426</v>
      </c>
      <c r="D10" s="671">
        <v>2330</v>
      </c>
      <c r="E10" s="851">
        <v>4.12017167381975</v>
      </c>
      <c r="F10" s="537">
        <v>2460</v>
      </c>
      <c r="G10" s="852">
        <v>-1.382113821138209</v>
      </c>
      <c r="H10" s="853">
        <v>9625</v>
      </c>
      <c r="I10" s="854">
        <v>8955</v>
      </c>
      <c r="J10" s="851">
        <v>7.48185371300949</v>
      </c>
    </row>
    <row r="11" spans="2:10" s="41" customFormat="1" ht="15">
      <c r="B11" s="174" t="s">
        <v>136</v>
      </c>
      <c r="C11" s="158">
        <v>741</v>
      </c>
      <c r="D11" s="116">
        <v>635</v>
      </c>
      <c r="E11" s="119">
        <v>16.69291338582677</v>
      </c>
      <c r="F11" s="159">
        <v>814</v>
      </c>
      <c r="G11" s="125">
        <v>-8.968058968058967</v>
      </c>
      <c r="H11" s="270">
        <v>3052</v>
      </c>
      <c r="I11" s="140">
        <v>2780</v>
      </c>
      <c r="J11" s="119">
        <v>9.784172661870505</v>
      </c>
    </row>
    <row r="12" spans="2:10" s="41" customFormat="1" ht="15">
      <c r="B12" s="174" t="s">
        <v>171</v>
      </c>
      <c r="C12" s="158">
        <v>228</v>
      </c>
      <c r="D12" s="116">
        <v>229</v>
      </c>
      <c r="E12" s="119">
        <v>-0.4366812227074246</v>
      </c>
      <c r="F12" s="140">
        <v>431</v>
      </c>
      <c r="G12" s="119">
        <v>-47.09976798143851</v>
      </c>
      <c r="H12" s="270">
        <v>1459</v>
      </c>
      <c r="I12" s="140">
        <v>1178</v>
      </c>
      <c r="J12" s="119">
        <v>23.853989813242784</v>
      </c>
    </row>
    <row r="13" spans="2:10" s="41" customFormat="1" ht="15">
      <c r="B13" s="174" t="s">
        <v>210</v>
      </c>
      <c r="C13" s="158">
        <v>45</v>
      </c>
      <c r="D13" s="116">
        <v>31</v>
      </c>
      <c r="E13" s="119">
        <v>45.16129032258065</v>
      </c>
      <c r="F13" s="140">
        <v>105</v>
      </c>
      <c r="G13" s="119">
        <v>-57.14285714285714</v>
      </c>
      <c r="H13" s="273">
        <v>334</v>
      </c>
      <c r="I13" s="138">
        <v>131</v>
      </c>
      <c r="J13" s="119" t="s">
        <v>452</v>
      </c>
    </row>
    <row r="14" spans="2:10" s="41" customFormat="1" ht="15">
      <c r="B14" s="300" t="s">
        <v>21</v>
      </c>
      <c r="C14" s="158">
        <v>21</v>
      </c>
      <c r="D14" s="116">
        <v>20</v>
      </c>
      <c r="E14" s="119">
        <v>5.000000000000004</v>
      </c>
      <c r="F14" s="299">
        <v>13</v>
      </c>
      <c r="G14" s="299">
        <v>61.53846153846154</v>
      </c>
      <c r="H14" s="270">
        <v>74</v>
      </c>
      <c r="I14" s="156">
        <v>139</v>
      </c>
      <c r="J14" s="119">
        <v>-46.76258992805755</v>
      </c>
    </row>
    <row r="15" spans="2:10" s="41" customFormat="1" ht="15">
      <c r="B15" s="298" t="s">
        <v>20</v>
      </c>
      <c r="C15" s="853">
        <v>1035</v>
      </c>
      <c r="D15" s="671">
        <v>915</v>
      </c>
      <c r="E15" s="851">
        <v>13.114754098360649</v>
      </c>
      <c r="F15" s="539">
        <v>1363</v>
      </c>
      <c r="G15" s="852">
        <v>-24.064563462949373</v>
      </c>
      <c r="H15" s="853">
        <v>4919</v>
      </c>
      <c r="I15" s="854">
        <v>4228</v>
      </c>
      <c r="J15" s="851">
        <v>16.343424787133397</v>
      </c>
    </row>
    <row r="16" spans="2:10" s="41" customFormat="1" ht="15">
      <c r="B16" s="290" t="s">
        <v>3</v>
      </c>
      <c r="C16" s="849">
        <v>3461</v>
      </c>
      <c r="D16" s="116">
        <v>3245</v>
      </c>
      <c r="E16" s="239">
        <v>6.656394453004633</v>
      </c>
      <c r="F16" s="538">
        <v>3823</v>
      </c>
      <c r="G16" s="119">
        <v>-9.469003400470832</v>
      </c>
      <c r="H16" s="849">
        <v>14544</v>
      </c>
      <c r="I16" s="159">
        <v>13183</v>
      </c>
      <c r="J16" s="239">
        <v>10.323901994993555</v>
      </c>
    </row>
    <row r="17" spans="2:10" s="41" customFormat="1" ht="15">
      <c r="B17" s="174" t="s">
        <v>137</v>
      </c>
      <c r="C17" s="158">
        <v>915</v>
      </c>
      <c r="D17" s="116">
        <v>804</v>
      </c>
      <c r="E17" s="119">
        <v>13.805970149253731</v>
      </c>
      <c r="F17" s="140">
        <v>873</v>
      </c>
      <c r="G17" s="119">
        <v>4.810996563573888</v>
      </c>
      <c r="H17" s="270">
        <v>3514</v>
      </c>
      <c r="I17" s="119">
        <v>3188</v>
      </c>
      <c r="J17" s="119">
        <v>10.225846925972393</v>
      </c>
    </row>
    <row r="18" spans="2:10" s="41" customFormat="1" ht="15">
      <c r="B18" s="300" t="s">
        <v>139</v>
      </c>
      <c r="C18" s="158">
        <v>685</v>
      </c>
      <c r="D18" s="116">
        <v>697</v>
      </c>
      <c r="E18" s="119">
        <v>-1.7216642754662836</v>
      </c>
      <c r="F18" s="539">
        <v>741</v>
      </c>
      <c r="G18" s="299">
        <v>-7.557354925775983</v>
      </c>
      <c r="H18" s="255">
        <v>2744</v>
      </c>
      <c r="I18" s="119">
        <v>2626</v>
      </c>
      <c r="J18" s="119">
        <v>4.493526275704496</v>
      </c>
    </row>
    <row r="19" spans="2:10" s="41" customFormat="1" ht="15">
      <c r="B19" s="298" t="s">
        <v>140</v>
      </c>
      <c r="C19" s="853">
        <v>1600</v>
      </c>
      <c r="D19" s="671">
        <v>1501</v>
      </c>
      <c r="E19" s="851">
        <v>6.595602931379085</v>
      </c>
      <c r="F19" s="540">
        <v>1614</v>
      </c>
      <c r="G19" s="301">
        <v>-0.8674101610904539</v>
      </c>
      <c r="H19" s="855">
        <v>6258</v>
      </c>
      <c r="I19" s="852">
        <v>5814</v>
      </c>
      <c r="J19" s="851">
        <v>7.636738906088758</v>
      </c>
    </row>
    <row r="20" spans="2:10" s="41" customFormat="1" ht="15">
      <c r="B20" s="83" t="s">
        <v>4</v>
      </c>
      <c r="C20" s="278">
        <v>1861</v>
      </c>
      <c r="D20" s="116">
        <v>1744</v>
      </c>
      <c r="E20" s="119">
        <v>6.708715596330284</v>
      </c>
      <c r="F20" s="140">
        <v>2209</v>
      </c>
      <c r="G20" s="119">
        <v>-15.753734721593482</v>
      </c>
      <c r="H20" s="270">
        <v>8286</v>
      </c>
      <c r="I20" s="155">
        <v>7369</v>
      </c>
      <c r="J20" s="119">
        <v>12.444022255394227</v>
      </c>
    </row>
    <row r="21" spans="2:10" s="41" customFormat="1" ht="15">
      <c r="B21" s="174" t="s">
        <v>5</v>
      </c>
      <c r="C21" s="158">
        <v>122</v>
      </c>
      <c r="D21" s="116">
        <v>205</v>
      </c>
      <c r="E21" s="239">
        <v>-40.487804878048784</v>
      </c>
      <c r="F21" s="159">
        <v>254</v>
      </c>
      <c r="G21" s="848">
        <v>-51.96850393700787</v>
      </c>
      <c r="H21" s="849">
        <v>703</v>
      </c>
      <c r="I21" s="296">
        <v>710</v>
      </c>
      <c r="J21" s="239">
        <v>-0.9859154929577452</v>
      </c>
    </row>
    <row r="22" spans="2:10" s="41" customFormat="1" ht="15">
      <c r="B22" s="83" t="s">
        <v>180</v>
      </c>
      <c r="C22" s="278">
        <v>1739</v>
      </c>
      <c r="D22" s="116">
        <v>1539</v>
      </c>
      <c r="E22" s="119">
        <v>12.99545159194282</v>
      </c>
      <c r="F22" s="541">
        <v>1955</v>
      </c>
      <c r="G22" s="848">
        <v>-11.048593350383628</v>
      </c>
      <c r="H22" s="278">
        <v>7583</v>
      </c>
      <c r="I22" s="296">
        <v>6659</v>
      </c>
      <c r="J22" s="119">
        <v>13.875957350953595</v>
      </c>
    </row>
    <row r="23" spans="2:10" s="41" customFormat="1" ht="15">
      <c r="B23" s="300" t="s">
        <v>44</v>
      </c>
      <c r="C23" s="158">
        <v>221</v>
      </c>
      <c r="D23" s="116">
        <v>211</v>
      </c>
      <c r="E23" s="239">
        <v>4.739336492891</v>
      </c>
      <c r="F23" s="296">
        <v>317</v>
      </c>
      <c r="G23" s="299">
        <v>-30.28391167192429</v>
      </c>
      <c r="H23" s="278">
        <v>1154</v>
      </c>
      <c r="I23" s="856">
        <v>1006</v>
      </c>
      <c r="J23" s="239">
        <v>14.711729622266411</v>
      </c>
    </row>
    <row r="24" spans="2:10" s="41" customFormat="1" ht="15.75" thickBot="1">
      <c r="B24" s="303" t="s">
        <v>37</v>
      </c>
      <c r="C24" s="857">
        <v>1518</v>
      </c>
      <c r="D24" s="723">
        <v>1328</v>
      </c>
      <c r="E24" s="304">
        <v>14.307228915662652</v>
      </c>
      <c r="F24" s="542">
        <v>1638</v>
      </c>
      <c r="G24" s="304">
        <v>-7.326007326007322</v>
      </c>
      <c r="H24" s="858">
        <v>6429</v>
      </c>
      <c r="I24" s="859">
        <v>5653</v>
      </c>
      <c r="J24" s="304">
        <v>13.727224482575618</v>
      </c>
    </row>
    <row r="25" spans="2:8" s="41" customFormat="1" ht="15.75" thickTop="1">
      <c r="B25" s="174"/>
      <c r="C25" s="158"/>
      <c r="D25" s="116"/>
      <c r="F25" s="140"/>
      <c r="G25" s="119"/>
      <c r="H25" s="116"/>
    </row>
    <row r="26" spans="2:8" s="41" customFormat="1" ht="15">
      <c r="B26" s="174" t="s">
        <v>141</v>
      </c>
      <c r="C26" s="158"/>
      <c r="D26" s="116"/>
      <c r="F26" s="140"/>
      <c r="G26" s="119"/>
      <c r="H26" s="116"/>
    </row>
    <row r="27" spans="2:10" s="41" customFormat="1" ht="15">
      <c r="B27" s="83" t="s">
        <v>263</v>
      </c>
      <c r="C27" s="158">
        <v>1508</v>
      </c>
      <c r="D27" s="116">
        <v>1319</v>
      </c>
      <c r="E27" s="119">
        <v>14.329037149355583</v>
      </c>
      <c r="F27" s="155">
        <v>1629</v>
      </c>
      <c r="G27" s="119">
        <v>-7.427869858809089</v>
      </c>
      <c r="H27" s="860">
        <v>6391</v>
      </c>
      <c r="I27" s="119">
        <v>5577</v>
      </c>
      <c r="J27" s="119">
        <v>14.595660749506912</v>
      </c>
    </row>
    <row r="28" spans="2:10" s="41" customFormat="1" ht="15">
      <c r="B28" s="300" t="s">
        <v>264</v>
      </c>
      <c r="C28" s="158">
        <v>10</v>
      </c>
      <c r="D28" s="116">
        <v>9</v>
      </c>
      <c r="E28" s="299">
        <v>11.111111111111116</v>
      </c>
      <c r="F28" s="159">
        <v>9</v>
      </c>
      <c r="G28" s="299">
        <v>11.111111111111116</v>
      </c>
      <c r="H28" s="861">
        <v>38</v>
      </c>
      <c r="I28" s="299">
        <v>76</v>
      </c>
      <c r="J28" s="299">
        <v>-50</v>
      </c>
    </row>
    <row r="29" spans="2:10" s="41" customFormat="1" ht="15.75" thickBot="1">
      <c r="B29" s="305"/>
      <c r="C29" s="857">
        <v>1518</v>
      </c>
      <c r="D29" s="723">
        <v>1328</v>
      </c>
      <c r="E29" s="304">
        <v>14.307228915662652</v>
      </c>
      <c r="F29" s="306">
        <v>1638</v>
      </c>
      <c r="G29" s="304">
        <v>-7.326007326007322</v>
      </c>
      <c r="H29" s="862">
        <v>6429</v>
      </c>
      <c r="I29" s="304">
        <v>5653</v>
      </c>
      <c r="J29" s="304">
        <v>13.727224482575618</v>
      </c>
    </row>
    <row r="30" spans="1:7" ht="15.75" thickTop="1">
      <c r="A30" s="41"/>
      <c r="B30" s="51"/>
      <c r="C30" s="818"/>
      <c r="D30" s="179"/>
      <c r="E30" s="819"/>
      <c r="F30" s="820"/>
      <c r="G30" s="819"/>
    </row>
    <row r="31" spans="1:7" ht="15">
      <c r="A31" s="41"/>
      <c r="B31" s="51"/>
      <c r="C31" s="818"/>
      <c r="D31" s="179"/>
      <c r="E31" s="819"/>
      <c r="F31" s="820"/>
      <c r="G31" s="819"/>
    </row>
    <row r="32" spans="2:7" ht="15">
      <c r="B32" s="190" t="s">
        <v>218</v>
      </c>
      <c r="C32" s="821"/>
      <c r="D32" s="822"/>
      <c r="E32" s="823"/>
      <c r="F32" s="824"/>
      <c r="G32" s="823"/>
    </row>
    <row r="33" spans="1:7" ht="15.75" thickBot="1">
      <c r="A33" s="41"/>
      <c r="B33" s="51"/>
      <c r="C33" s="818"/>
      <c r="D33" s="179"/>
      <c r="E33" s="819"/>
      <c r="F33" s="820"/>
      <c r="G33" s="819"/>
    </row>
    <row r="34" spans="1:10" ht="17.25" customHeight="1" thickTop="1">
      <c r="A34" s="41"/>
      <c r="B34" s="79"/>
      <c r="C34" s="1001" t="s">
        <v>438</v>
      </c>
      <c r="D34" s="1001" t="s">
        <v>439</v>
      </c>
      <c r="E34" s="133" t="s">
        <v>133</v>
      </c>
      <c r="F34" s="1001" t="s">
        <v>410</v>
      </c>
      <c r="G34" s="133" t="s">
        <v>133</v>
      </c>
      <c r="H34" s="1001" t="s">
        <v>437</v>
      </c>
      <c r="I34" s="1001" t="s">
        <v>436</v>
      </c>
      <c r="J34" s="128" t="s">
        <v>133</v>
      </c>
    </row>
    <row r="35" spans="1:10" ht="15.75" thickBot="1">
      <c r="A35" s="41"/>
      <c r="B35" s="80" t="s">
        <v>132</v>
      </c>
      <c r="C35" s="1002"/>
      <c r="D35" s="1002"/>
      <c r="E35" s="134" t="s">
        <v>134</v>
      </c>
      <c r="F35" s="1002"/>
      <c r="G35" s="134" t="s">
        <v>134</v>
      </c>
      <c r="H35" s="1002"/>
      <c r="I35" s="1002"/>
      <c r="J35" s="129" t="s">
        <v>134</v>
      </c>
    </row>
    <row r="36" spans="1:10" ht="15.75" thickTop="1">
      <c r="A36" s="41"/>
      <c r="B36" s="223"/>
      <c r="C36" s="158"/>
      <c r="D36" s="137"/>
      <c r="E36" s="119"/>
      <c r="F36" s="544"/>
      <c r="G36" s="119"/>
      <c r="H36" s="193"/>
      <c r="I36" s="193"/>
      <c r="J36" s="193"/>
    </row>
    <row r="37" spans="1:11" ht="15">
      <c r="A37" s="41"/>
      <c r="B37" s="83" t="s">
        <v>37</v>
      </c>
      <c r="C37" s="158">
        <v>1518</v>
      </c>
      <c r="D37" s="116">
        <v>1328</v>
      </c>
      <c r="E37" s="68">
        <v>14.307228915662652</v>
      </c>
      <c r="F37" s="545">
        <v>1638</v>
      </c>
      <c r="G37" s="68">
        <v>-7.326007326007322</v>
      </c>
      <c r="H37" s="158">
        <v>6429</v>
      </c>
      <c r="I37" s="140">
        <v>5653</v>
      </c>
      <c r="J37" s="119">
        <v>13.727224482575618</v>
      </c>
      <c r="K37" s="193"/>
    </row>
    <row r="38" spans="1:11" ht="15">
      <c r="A38" s="41"/>
      <c r="B38" s="83"/>
      <c r="C38" s="734"/>
      <c r="D38" s="733"/>
      <c r="E38" s="771"/>
      <c r="F38" s="771"/>
      <c r="G38" s="771"/>
      <c r="K38" s="193"/>
    </row>
    <row r="39" spans="1:11" ht="15">
      <c r="A39" s="41"/>
      <c r="B39" s="83" t="s">
        <v>289</v>
      </c>
      <c r="C39" s="734"/>
      <c r="D39" s="733"/>
      <c r="E39" s="771"/>
      <c r="F39" s="771"/>
      <c r="G39" s="771"/>
      <c r="K39" s="193"/>
    </row>
    <row r="40" spans="1:11" ht="15">
      <c r="A40" s="41"/>
      <c r="B40" s="83"/>
      <c r="C40" s="734"/>
      <c r="D40" s="733"/>
      <c r="E40" s="771"/>
      <c r="F40" s="771"/>
      <c r="G40" s="771"/>
      <c r="K40" s="193"/>
    </row>
    <row r="41" spans="1:12" ht="30" customHeight="1">
      <c r="A41" s="41"/>
      <c r="B41" s="83" t="s">
        <v>290</v>
      </c>
      <c r="C41" s="734"/>
      <c r="D41" s="733"/>
      <c r="E41" s="771"/>
      <c r="F41" s="771"/>
      <c r="G41" s="771"/>
      <c r="K41" s="193"/>
      <c r="L41" s="193"/>
    </row>
    <row r="42" spans="1:12" ht="15">
      <c r="A42" s="41"/>
      <c r="B42" s="174" t="s">
        <v>314</v>
      </c>
      <c r="C42" s="860">
        <v>-265</v>
      </c>
      <c r="D42" s="116">
        <v>-37</v>
      </c>
      <c r="E42" s="68" t="s">
        <v>453</v>
      </c>
      <c r="F42" s="68">
        <v>234</v>
      </c>
      <c r="G42" s="68" t="s">
        <v>318</v>
      </c>
      <c r="H42" s="255">
        <v>-175</v>
      </c>
      <c r="I42" s="125">
        <v>-94</v>
      </c>
      <c r="J42" s="119">
        <v>-86.17021276595744</v>
      </c>
      <c r="K42" s="193"/>
      <c r="L42" s="193"/>
    </row>
    <row r="43" spans="1:12" ht="15" customHeight="1">
      <c r="A43" s="41"/>
      <c r="B43" s="174" t="s">
        <v>315</v>
      </c>
      <c r="C43" s="860">
        <v>-3</v>
      </c>
      <c r="D43" s="116">
        <v>1</v>
      </c>
      <c r="E43" s="68" t="s">
        <v>318</v>
      </c>
      <c r="F43" s="68">
        <v>2</v>
      </c>
      <c r="G43" s="68" t="s">
        <v>318</v>
      </c>
      <c r="H43" s="255">
        <v>1</v>
      </c>
      <c r="I43" s="125">
        <v>3</v>
      </c>
      <c r="J43" s="119">
        <v>-66.66666666666667</v>
      </c>
      <c r="K43" s="193"/>
      <c r="L43" s="193"/>
    </row>
    <row r="44" spans="1:12" ht="48.75" customHeight="1">
      <c r="A44" s="41"/>
      <c r="B44" s="632" t="s">
        <v>417</v>
      </c>
      <c r="C44" s="255"/>
      <c r="D44" s="116"/>
      <c r="E44" s="68"/>
      <c r="F44" s="68"/>
      <c r="G44" s="68"/>
      <c r="H44" s="255"/>
      <c r="I44" s="255"/>
      <c r="J44" s="119"/>
      <c r="K44" s="193"/>
      <c r="L44" s="193"/>
    </row>
    <row r="45" spans="1:12" ht="15" customHeight="1">
      <c r="A45" s="41"/>
      <c r="B45" s="87" t="s">
        <v>145</v>
      </c>
      <c r="C45" s="860">
        <v>48</v>
      </c>
      <c r="D45" s="68">
        <v>132</v>
      </c>
      <c r="E45" s="68">
        <v>-63.63636363636363</v>
      </c>
      <c r="F45" s="68">
        <v>117</v>
      </c>
      <c r="G45" s="68">
        <v>-58.97435897435898</v>
      </c>
      <c r="H45" s="255">
        <v>451</v>
      </c>
      <c r="I45" s="125">
        <v>-161</v>
      </c>
      <c r="J45" s="119" t="s">
        <v>318</v>
      </c>
      <c r="K45" s="68"/>
      <c r="L45" s="336"/>
    </row>
    <row r="46" spans="1:12" ht="15" customHeight="1">
      <c r="A46" s="41"/>
      <c r="B46" s="87" t="s">
        <v>189</v>
      </c>
      <c r="C46" s="860">
        <v>-23</v>
      </c>
      <c r="D46" s="68">
        <v>-7</v>
      </c>
      <c r="E46" s="68" t="s">
        <v>453</v>
      </c>
      <c r="F46" s="68">
        <v>-72</v>
      </c>
      <c r="G46" s="68">
        <v>68.05555555555556</v>
      </c>
      <c r="H46" s="255">
        <v>-161</v>
      </c>
      <c r="I46" s="125">
        <v>-5</v>
      </c>
      <c r="J46" s="119" t="s">
        <v>453</v>
      </c>
      <c r="K46" s="68"/>
      <c r="L46" s="336"/>
    </row>
    <row r="47" spans="1:12" ht="28.5" customHeight="1">
      <c r="A47" s="41"/>
      <c r="B47" s="88" t="s">
        <v>291</v>
      </c>
      <c r="C47" s="860">
        <v>0</v>
      </c>
      <c r="D47" s="68">
        <v>-8</v>
      </c>
      <c r="E47" s="68">
        <v>-100</v>
      </c>
      <c r="F47" s="68">
        <v>-5</v>
      </c>
      <c r="G47" s="68">
        <v>-100</v>
      </c>
      <c r="H47" s="255">
        <v>-26</v>
      </c>
      <c r="I47" s="125">
        <v>8</v>
      </c>
      <c r="J47" s="119" t="s">
        <v>318</v>
      </c>
      <c r="K47" s="68"/>
      <c r="L47" s="337"/>
    </row>
    <row r="48" spans="1:11" ht="15" customHeight="1">
      <c r="A48" s="41"/>
      <c r="B48" s="174" t="s">
        <v>185</v>
      </c>
      <c r="C48" s="860"/>
      <c r="D48" s="116"/>
      <c r="E48" s="68"/>
      <c r="F48" s="68"/>
      <c r="G48" s="68"/>
      <c r="H48" s="50"/>
      <c r="I48" s="68"/>
      <c r="J48" s="119"/>
      <c r="K48" s="193"/>
    </row>
    <row r="49" spans="1:11" ht="15" customHeight="1">
      <c r="A49" s="41"/>
      <c r="B49" s="87" t="s">
        <v>145</v>
      </c>
      <c r="C49" s="860">
        <v>77</v>
      </c>
      <c r="D49" s="116">
        <v>108</v>
      </c>
      <c r="E49" s="68">
        <v>-28.70370370370371</v>
      </c>
      <c r="F49" s="68">
        <v>92</v>
      </c>
      <c r="G49" s="68">
        <v>-16.30434782608695</v>
      </c>
      <c r="H49" s="50">
        <v>482</v>
      </c>
      <c r="I49" s="68">
        <v>56</v>
      </c>
      <c r="J49" s="119" t="s">
        <v>452</v>
      </c>
      <c r="K49" s="193"/>
    </row>
    <row r="50" spans="1:11" ht="15" customHeight="1">
      <c r="A50" s="41"/>
      <c r="B50" s="87" t="s">
        <v>189</v>
      </c>
      <c r="C50" s="860">
        <v>-56</v>
      </c>
      <c r="D50" s="116">
        <v>-36</v>
      </c>
      <c r="E50" s="68">
        <v>-55.55555555555556</v>
      </c>
      <c r="F50" s="68">
        <v>-63</v>
      </c>
      <c r="G50" s="68">
        <v>11.111111111111116</v>
      </c>
      <c r="H50" s="255">
        <v>-242</v>
      </c>
      <c r="I50" s="68">
        <v>-146</v>
      </c>
      <c r="J50" s="119">
        <v>-65.75342465753424</v>
      </c>
      <c r="K50" s="193"/>
    </row>
    <row r="51" spans="1:11" ht="29.25" customHeight="1">
      <c r="A51" s="41"/>
      <c r="B51" s="88" t="s">
        <v>291</v>
      </c>
      <c r="C51" s="860">
        <v>0</v>
      </c>
      <c r="D51" s="116">
        <v>-11</v>
      </c>
      <c r="E51" s="68">
        <v>-100</v>
      </c>
      <c r="F51" s="68">
        <v>-4</v>
      </c>
      <c r="G51" s="68">
        <v>-100</v>
      </c>
      <c r="H51" s="255">
        <v>-32</v>
      </c>
      <c r="I51" s="68">
        <v>8</v>
      </c>
      <c r="J51" s="119" t="s">
        <v>318</v>
      </c>
      <c r="K51" s="193"/>
    </row>
    <row r="52" spans="1:11" ht="15">
      <c r="A52" s="41"/>
      <c r="B52" s="334"/>
      <c r="C52" s="255"/>
      <c r="D52" s="116"/>
      <c r="E52" s="68"/>
      <c r="F52" s="68"/>
      <c r="G52" s="68"/>
      <c r="H52" s="950"/>
      <c r="I52" s="825"/>
      <c r="K52" s="193"/>
    </row>
    <row r="53" spans="1:11" ht="30">
      <c r="A53" s="41"/>
      <c r="B53" s="83" t="s">
        <v>293</v>
      </c>
      <c r="C53" s="50"/>
      <c r="D53" s="116"/>
      <c r="E53" s="715"/>
      <c r="F53" s="715"/>
      <c r="G53" s="68"/>
      <c r="H53" s="950"/>
      <c r="I53" s="825"/>
      <c r="K53" s="193"/>
    </row>
    <row r="54" spans="1:11" ht="48" customHeight="1">
      <c r="A54" s="41"/>
      <c r="B54" s="632" t="s">
        <v>399</v>
      </c>
      <c r="C54" s="860">
        <v>58</v>
      </c>
      <c r="D54" s="116">
        <v>-96</v>
      </c>
      <c r="E54" s="68" t="s">
        <v>318</v>
      </c>
      <c r="F54" s="68">
        <v>-53</v>
      </c>
      <c r="G54" s="68" t="s">
        <v>318</v>
      </c>
      <c r="H54" s="50">
        <v>136</v>
      </c>
      <c r="I54" s="239">
        <v>-154</v>
      </c>
      <c r="J54" s="119" t="s">
        <v>318</v>
      </c>
      <c r="K54" s="193"/>
    </row>
    <row r="55" spans="1:12" ht="29.25">
      <c r="A55" s="41"/>
      <c r="B55" s="335" t="s">
        <v>292</v>
      </c>
      <c r="C55" s="860">
        <v>-46</v>
      </c>
      <c r="D55" s="116">
        <v>71</v>
      </c>
      <c r="E55" s="301" t="s">
        <v>318</v>
      </c>
      <c r="F55" s="301">
        <v>12</v>
      </c>
      <c r="G55" s="301" t="s">
        <v>318</v>
      </c>
      <c r="H55" s="861">
        <v>-63</v>
      </c>
      <c r="I55" s="299">
        <v>111</v>
      </c>
      <c r="J55" s="299" t="s">
        <v>318</v>
      </c>
      <c r="K55" s="193"/>
      <c r="L55" s="193"/>
    </row>
    <row r="56" spans="1:11" ht="15">
      <c r="A56" s="41"/>
      <c r="B56" s="298" t="s">
        <v>147</v>
      </c>
      <c r="C56" s="902">
        <v>-210</v>
      </c>
      <c r="D56" s="722">
        <v>117</v>
      </c>
      <c r="E56" s="301" t="s">
        <v>318</v>
      </c>
      <c r="F56" s="301">
        <v>260</v>
      </c>
      <c r="G56" s="301" t="s">
        <v>318</v>
      </c>
      <c r="H56" s="861">
        <v>371</v>
      </c>
      <c r="I56" s="299">
        <v>-374</v>
      </c>
      <c r="J56" s="299" t="s">
        <v>318</v>
      </c>
      <c r="K56" s="193"/>
    </row>
    <row r="57" spans="1:11" ht="15.75" thickBot="1">
      <c r="A57" s="41"/>
      <c r="B57" s="303" t="s">
        <v>148</v>
      </c>
      <c r="C57" s="862">
        <v>1308</v>
      </c>
      <c r="D57" s="723">
        <v>1445</v>
      </c>
      <c r="E57" s="721">
        <v>-9.480968858131488</v>
      </c>
      <c r="F57" s="721">
        <v>1898</v>
      </c>
      <c r="G57" s="721">
        <v>-31.08535300316122</v>
      </c>
      <c r="H57" s="862">
        <v>6800</v>
      </c>
      <c r="I57" s="304">
        <v>5279</v>
      </c>
      <c r="J57" s="304">
        <v>28.812275052093206</v>
      </c>
      <c r="K57" s="193"/>
    </row>
    <row r="58" spans="1:11" ht="15.75" thickTop="1">
      <c r="A58" s="41"/>
      <c r="B58" s="174"/>
      <c r="C58" s="860"/>
      <c r="D58" s="116"/>
      <c r="E58" s="119"/>
      <c r="F58" s="119"/>
      <c r="G58" s="119"/>
      <c r="H58" s="949"/>
      <c r="I58" s="732"/>
      <c r="J58" s="732"/>
      <c r="K58" s="193"/>
    </row>
    <row r="59" spans="1:11" ht="15">
      <c r="A59" s="41"/>
      <c r="B59" s="174" t="s">
        <v>141</v>
      </c>
      <c r="C59" s="860"/>
      <c r="D59" s="116"/>
      <c r="E59" s="119"/>
      <c r="F59" s="544"/>
      <c r="G59" s="119"/>
      <c r="H59" s="949"/>
      <c r="I59" s="732"/>
      <c r="J59" s="732"/>
      <c r="K59" s="193"/>
    </row>
    <row r="60" spans="1:11" ht="15">
      <c r="A60" s="41"/>
      <c r="B60" s="83" t="s">
        <v>263</v>
      </c>
      <c r="C60" s="951">
        <v>1298</v>
      </c>
      <c r="D60" s="952">
        <v>1435</v>
      </c>
      <c r="E60" s="68">
        <v>-9.547038327526137</v>
      </c>
      <c r="F60" s="545">
        <v>1889</v>
      </c>
      <c r="G60" s="68">
        <v>-31.286394917946005</v>
      </c>
      <c r="H60" s="953">
        <v>6761</v>
      </c>
      <c r="I60" s="545">
        <v>5201</v>
      </c>
      <c r="J60" s="68">
        <v>29.99423187848491</v>
      </c>
      <c r="K60" s="193"/>
    </row>
    <row r="61" spans="1:11" ht="15">
      <c r="A61" s="41"/>
      <c r="B61" s="300" t="s">
        <v>264</v>
      </c>
      <c r="C61" s="951">
        <v>10</v>
      </c>
      <c r="D61" s="952">
        <v>10</v>
      </c>
      <c r="E61" s="301">
        <v>0</v>
      </c>
      <c r="F61" s="545">
        <v>9</v>
      </c>
      <c r="G61" s="301">
        <v>11.111111111111116</v>
      </c>
      <c r="H61" s="955">
        <v>39</v>
      </c>
      <c r="I61" s="540">
        <v>78</v>
      </c>
      <c r="J61" s="301">
        <v>-50</v>
      </c>
      <c r="K61" s="193"/>
    </row>
    <row r="62" spans="1:11" ht="19.5" customHeight="1" thickBot="1">
      <c r="A62" s="41"/>
      <c r="B62" s="305"/>
      <c r="C62" s="956">
        <v>1308</v>
      </c>
      <c r="D62" s="954">
        <v>1445</v>
      </c>
      <c r="E62" s="721">
        <v>-9.480968858131488</v>
      </c>
      <c r="F62" s="957">
        <v>1898</v>
      </c>
      <c r="G62" s="721">
        <v>-31.08535300316122</v>
      </c>
      <c r="H62" s="956">
        <v>6800</v>
      </c>
      <c r="I62" s="958">
        <v>5279</v>
      </c>
      <c r="J62" s="721">
        <v>28.812275052093206</v>
      </c>
      <c r="K62" s="193"/>
    </row>
    <row r="63" spans="1:11" ht="19.5" customHeight="1" thickTop="1">
      <c r="A63" s="41"/>
      <c r="B63" s="633"/>
      <c r="C63" s="827"/>
      <c r="D63" s="828"/>
      <c r="E63" s="715"/>
      <c r="F63" s="829"/>
      <c r="G63" s="770"/>
      <c r="H63" s="827"/>
      <c r="I63" s="828"/>
      <c r="J63" s="715"/>
      <c r="K63" s="193"/>
    </row>
    <row r="64" spans="1:7" ht="15">
      <c r="A64" s="41"/>
      <c r="B64" s="656" t="s">
        <v>328</v>
      </c>
      <c r="C64" s="830"/>
      <c r="D64" s="819"/>
      <c r="E64" s="819"/>
      <c r="F64" s="819"/>
      <c r="G64" s="819"/>
    </row>
    <row r="65" spans="1:7" ht="15">
      <c r="A65" s="41"/>
      <c r="B65" s="41"/>
      <c r="C65" s="830"/>
      <c r="D65" s="819"/>
      <c r="E65" s="819"/>
      <c r="F65" s="819"/>
      <c r="G65" s="819"/>
    </row>
    <row r="66" spans="1:7" ht="15">
      <c r="A66" s="41"/>
      <c r="B66" s="41"/>
      <c r="C66" s="830"/>
      <c r="D66" s="819"/>
      <c r="E66" s="819"/>
      <c r="F66" s="819"/>
      <c r="G66" s="819"/>
    </row>
    <row r="67" spans="3:7" ht="12.75">
      <c r="C67" s="831"/>
      <c r="D67" s="832"/>
      <c r="E67" s="832"/>
      <c r="F67" s="832"/>
      <c r="G67" s="832"/>
    </row>
    <row r="68" spans="3:7" ht="12.75">
      <c r="C68" s="831"/>
      <c r="D68" s="832"/>
      <c r="E68" s="832"/>
      <c r="F68" s="832"/>
      <c r="G68" s="832"/>
    </row>
    <row r="69" spans="3:7" ht="12.75">
      <c r="C69" s="831"/>
      <c r="D69" s="832"/>
      <c r="E69" s="832"/>
      <c r="F69" s="832"/>
      <c r="G69" s="832"/>
    </row>
    <row r="70" spans="3:7" ht="12.75">
      <c r="C70" s="831"/>
      <c r="D70" s="832"/>
      <c r="E70" s="832"/>
      <c r="F70" s="832"/>
      <c r="G70" s="832"/>
    </row>
    <row r="71" spans="3:7" ht="12.75">
      <c r="C71" s="831"/>
      <c r="D71" s="832"/>
      <c r="E71" s="832"/>
      <c r="F71" s="832"/>
      <c r="G71" s="832"/>
    </row>
    <row r="72" spans="3:7" ht="12.75">
      <c r="C72" s="831"/>
      <c r="D72" s="832"/>
      <c r="E72" s="832"/>
      <c r="F72" s="832"/>
      <c r="G72" s="832"/>
    </row>
    <row r="73" spans="3:7" ht="12.75">
      <c r="C73" s="831"/>
      <c r="D73" s="832"/>
      <c r="E73" s="832"/>
      <c r="F73" s="832"/>
      <c r="G73" s="832"/>
    </row>
    <row r="74" spans="3:7" ht="12.75">
      <c r="C74" s="831"/>
      <c r="D74" s="832"/>
      <c r="E74" s="832"/>
      <c r="F74" s="832"/>
      <c r="G74" s="832"/>
    </row>
    <row r="75" spans="3:7" ht="12.75">
      <c r="C75" s="831"/>
      <c r="D75" s="832"/>
      <c r="E75" s="832"/>
      <c r="F75" s="832"/>
      <c r="G75" s="832"/>
    </row>
    <row r="76" spans="3:7" ht="12.75">
      <c r="C76" s="831"/>
      <c r="D76" s="832"/>
      <c r="E76" s="832"/>
      <c r="F76" s="832"/>
      <c r="G76" s="832"/>
    </row>
    <row r="77" spans="3:7" ht="12.75">
      <c r="C77" s="831"/>
      <c r="D77" s="832"/>
      <c r="E77" s="832"/>
      <c r="F77" s="832"/>
      <c r="G77" s="832"/>
    </row>
    <row r="78" spans="3:7" ht="12.75">
      <c r="C78" s="831"/>
      <c r="D78" s="832"/>
      <c r="E78" s="832"/>
      <c r="F78" s="832"/>
      <c r="G78" s="832"/>
    </row>
    <row r="79" spans="3:7" ht="12.75">
      <c r="C79" s="831"/>
      <c r="D79" s="832"/>
      <c r="E79" s="832"/>
      <c r="F79" s="832"/>
      <c r="G79" s="832"/>
    </row>
    <row r="80" spans="3:7" ht="12.75">
      <c r="C80" s="831"/>
      <c r="D80" s="832"/>
      <c r="E80" s="832"/>
      <c r="F80" s="832"/>
      <c r="G80" s="832"/>
    </row>
    <row r="81" spans="3:7" ht="12.75">
      <c r="C81" s="831"/>
      <c r="D81" s="832"/>
      <c r="E81" s="832"/>
      <c r="F81" s="832"/>
      <c r="G81" s="832"/>
    </row>
    <row r="82" spans="3:7" ht="12.75">
      <c r="C82" s="831"/>
      <c r="D82" s="832"/>
      <c r="E82" s="832"/>
      <c r="F82" s="832"/>
      <c r="G82" s="832"/>
    </row>
    <row r="83" spans="3:7" ht="12.75">
      <c r="C83" s="831"/>
      <c r="D83" s="832"/>
      <c r="E83" s="832"/>
      <c r="F83" s="832"/>
      <c r="G83" s="832"/>
    </row>
    <row r="84" spans="3:7" ht="12.75">
      <c r="C84" s="831"/>
      <c r="D84" s="832"/>
      <c r="E84" s="832"/>
      <c r="F84" s="832"/>
      <c r="G84" s="832"/>
    </row>
    <row r="85" spans="3:7" ht="12.75">
      <c r="C85" s="831"/>
      <c r="D85" s="832"/>
      <c r="E85" s="832"/>
      <c r="F85" s="832"/>
      <c r="G85" s="832"/>
    </row>
    <row r="86" spans="3:7" ht="12.75">
      <c r="C86" s="831"/>
      <c r="D86" s="832"/>
      <c r="E86" s="832"/>
      <c r="F86" s="832"/>
      <c r="G86" s="832"/>
    </row>
    <row r="87" spans="3:7" ht="12.75">
      <c r="C87" s="831"/>
      <c r="D87" s="832"/>
      <c r="E87" s="832"/>
      <c r="F87" s="832"/>
      <c r="G87" s="832"/>
    </row>
    <row r="88" spans="3:7" ht="12.75">
      <c r="C88" s="831"/>
      <c r="D88" s="832"/>
      <c r="E88" s="832"/>
      <c r="F88" s="832"/>
      <c r="G88" s="832"/>
    </row>
    <row r="89" spans="3:7" ht="12.75">
      <c r="C89" s="831"/>
      <c r="D89" s="832"/>
      <c r="E89" s="832"/>
      <c r="F89" s="832"/>
      <c r="G89" s="832"/>
    </row>
    <row r="90" spans="3:7" ht="12.75">
      <c r="C90" s="831"/>
      <c r="D90" s="832"/>
      <c r="E90" s="832"/>
      <c r="F90" s="832"/>
      <c r="G90" s="832"/>
    </row>
    <row r="91" spans="3:7" ht="12.75">
      <c r="C91" s="831"/>
      <c r="D91" s="832"/>
      <c r="E91" s="832"/>
      <c r="F91" s="832"/>
      <c r="G91" s="832"/>
    </row>
    <row r="92" spans="3:7" ht="12.75">
      <c r="C92" s="831"/>
      <c r="D92" s="832"/>
      <c r="E92" s="832"/>
      <c r="F92" s="832"/>
      <c r="G92" s="832"/>
    </row>
    <row r="93" spans="3:7" ht="12.75">
      <c r="C93" s="831"/>
      <c r="D93" s="832"/>
      <c r="E93" s="832"/>
      <c r="F93" s="832"/>
      <c r="G93" s="832"/>
    </row>
    <row r="94" spans="3:7" ht="12.75">
      <c r="C94" s="831"/>
      <c r="D94" s="832"/>
      <c r="E94" s="832"/>
      <c r="F94" s="832"/>
      <c r="G94" s="832"/>
    </row>
    <row r="95" spans="3:7" ht="12.75">
      <c r="C95" s="831"/>
      <c r="D95" s="832"/>
      <c r="E95" s="832"/>
      <c r="F95" s="832"/>
      <c r="G95" s="832"/>
    </row>
    <row r="96" spans="3:7" ht="12.75">
      <c r="C96" s="831"/>
      <c r="D96" s="832"/>
      <c r="E96" s="832"/>
      <c r="F96" s="832"/>
      <c r="G96" s="832"/>
    </row>
    <row r="97" spans="3:7" ht="12.75">
      <c r="C97" s="831"/>
      <c r="D97" s="832"/>
      <c r="E97" s="832"/>
      <c r="F97" s="832"/>
      <c r="G97" s="832"/>
    </row>
    <row r="98" spans="3:7" ht="12.75">
      <c r="C98" s="831"/>
      <c r="D98" s="832"/>
      <c r="E98" s="832"/>
      <c r="F98" s="832"/>
      <c r="G98" s="832"/>
    </row>
    <row r="99" spans="3:7" ht="12.75">
      <c r="C99" s="831"/>
      <c r="D99" s="832"/>
      <c r="E99" s="832"/>
      <c r="F99" s="832"/>
      <c r="G99" s="832"/>
    </row>
    <row r="100" spans="3:7" ht="12.75">
      <c r="C100" s="831"/>
      <c r="D100" s="832"/>
      <c r="E100" s="832"/>
      <c r="F100" s="832"/>
      <c r="G100" s="832"/>
    </row>
    <row r="101" spans="3:7" ht="12.75">
      <c r="C101" s="831"/>
      <c r="D101" s="832"/>
      <c r="E101" s="832"/>
      <c r="F101" s="832"/>
      <c r="G101" s="832"/>
    </row>
    <row r="102" spans="3:7" ht="12.75">
      <c r="C102" s="833"/>
      <c r="D102" s="834"/>
      <c r="E102" s="832"/>
      <c r="F102" s="835"/>
      <c r="G102" s="832"/>
    </row>
    <row r="103" spans="3:7" ht="12.75">
      <c r="C103" s="833"/>
      <c r="D103" s="834"/>
      <c r="E103" s="832"/>
      <c r="F103" s="835"/>
      <c r="G103" s="832"/>
    </row>
    <row r="104" spans="3:7" ht="12.75">
      <c r="C104" s="833"/>
      <c r="D104" s="834"/>
      <c r="E104" s="832"/>
      <c r="F104" s="835"/>
      <c r="G104" s="832"/>
    </row>
    <row r="105" spans="3:7" ht="12.75">
      <c r="C105" s="833"/>
      <c r="D105" s="834"/>
      <c r="E105" s="832"/>
      <c r="F105" s="835"/>
      <c r="G105" s="832"/>
    </row>
    <row r="106" spans="3:7" ht="12.75">
      <c r="C106" s="833"/>
      <c r="D106" s="834"/>
      <c r="E106" s="832"/>
      <c r="F106" s="835"/>
      <c r="G106" s="832"/>
    </row>
    <row r="107" spans="3:7" ht="12.75">
      <c r="C107" s="833"/>
      <c r="D107" s="834"/>
      <c r="E107" s="832"/>
      <c r="F107" s="835"/>
      <c r="G107" s="832"/>
    </row>
    <row r="108" spans="3:7" ht="12.75">
      <c r="C108" s="833"/>
      <c r="D108" s="834"/>
      <c r="E108" s="832"/>
      <c r="F108" s="835"/>
      <c r="G108" s="832"/>
    </row>
    <row r="109" spans="3:7" ht="12.75">
      <c r="C109" s="833"/>
      <c r="D109" s="834"/>
      <c r="E109" s="832"/>
      <c r="F109" s="835"/>
      <c r="G109" s="832"/>
    </row>
    <row r="110" spans="3:7" ht="12.75">
      <c r="C110" s="833"/>
      <c r="D110" s="834"/>
      <c r="E110" s="832"/>
      <c r="F110" s="835"/>
      <c r="G110" s="832"/>
    </row>
    <row r="111" spans="3:7" ht="12.75">
      <c r="C111" s="833"/>
      <c r="D111" s="834"/>
      <c r="E111" s="832"/>
      <c r="F111" s="835"/>
      <c r="G111" s="832"/>
    </row>
    <row r="112" spans="3:7" ht="12.75">
      <c r="C112" s="833"/>
      <c r="D112" s="834"/>
      <c r="E112" s="832"/>
      <c r="F112" s="835"/>
      <c r="G112" s="832"/>
    </row>
    <row r="113" spans="3:7" ht="12.75">
      <c r="C113" s="833"/>
      <c r="D113" s="834"/>
      <c r="E113" s="832"/>
      <c r="F113" s="835"/>
      <c r="G113" s="832"/>
    </row>
    <row r="114" spans="3:7" ht="12.75">
      <c r="C114" s="833"/>
      <c r="D114" s="834"/>
      <c r="E114" s="832"/>
      <c r="F114" s="835"/>
      <c r="G114" s="832"/>
    </row>
    <row r="115" spans="3:7" ht="12.75">
      <c r="C115" s="833"/>
      <c r="D115" s="834"/>
      <c r="E115" s="832"/>
      <c r="F115" s="835"/>
      <c r="G115" s="832"/>
    </row>
    <row r="116" spans="3:7" ht="12.75">
      <c r="C116" s="833"/>
      <c r="D116" s="834"/>
      <c r="E116" s="832"/>
      <c r="F116" s="835"/>
      <c r="G116" s="832"/>
    </row>
    <row r="117" spans="3:7" ht="12.75">
      <c r="C117" s="833"/>
      <c r="D117" s="834"/>
      <c r="E117" s="832"/>
      <c r="F117" s="835"/>
      <c r="G117" s="832"/>
    </row>
    <row r="118" spans="3:7" ht="12.75">
      <c r="C118" s="833"/>
      <c r="D118" s="834"/>
      <c r="E118" s="832"/>
      <c r="F118" s="835"/>
      <c r="G118" s="832"/>
    </row>
    <row r="119" spans="3:7" ht="12.75">
      <c r="C119" s="833"/>
      <c r="D119" s="834"/>
      <c r="E119" s="832"/>
      <c r="F119" s="835"/>
      <c r="G119" s="832"/>
    </row>
    <row r="120" spans="3:7" ht="12.75">
      <c r="C120" s="833"/>
      <c r="D120" s="834"/>
      <c r="E120" s="832"/>
      <c r="F120" s="835"/>
      <c r="G120" s="832"/>
    </row>
    <row r="121" spans="3:7" ht="12.75">
      <c r="C121" s="833"/>
      <c r="D121" s="834"/>
      <c r="E121" s="832"/>
      <c r="F121" s="835"/>
      <c r="G121" s="832"/>
    </row>
    <row r="122" spans="3:7" ht="12.75">
      <c r="C122" s="833"/>
      <c r="D122" s="834"/>
      <c r="E122" s="832"/>
      <c r="F122" s="835"/>
      <c r="G122" s="832"/>
    </row>
    <row r="123" spans="3:7" ht="12.75">
      <c r="C123" s="833"/>
      <c r="D123" s="834"/>
      <c r="E123" s="832"/>
      <c r="F123" s="835"/>
      <c r="G123" s="832"/>
    </row>
    <row r="124" spans="3:7" ht="12.75">
      <c r="C124" s="833"/>
      <c r="D124" s="834"/>
      <c r="E124" s="832"/>
      <c r="F124" s="835"/>
      <c r="G124" s="832"/>
    </row>
    <row r="125" spans="3:7" ht="12.75">
      <c r="C125" s="833"/>
      <c r="D125" s="834"/>
      <c r="E125" s="832"/>
      <c r="F125" s="835"/>
      <c r="G125" s="832"/>
    </row>
    <row r="126" spans="3:7" ht="12.75">
      <c r="C126" s="833"/>
      <c r="D126" s="834"/>
      <c r="E126" s="832"/>
      <c r="F126" s="835"/>
      <c r="G126" s="832"/>
    </row>
    <row r="127" spans="3:7" ht="12.75">
      <c r="C127" s="833"/>
      <c r="D127" s="834"/>
      <c r="E127" s="832"/>
      <c r="F127" s="835"/>
      <c r="G127" s="832"/>
    </row>
    <row r="128" spans="3:7" ht="12.75">
      <c r="C128" s="833"/>
      <c r="D128" s="834"/>
      <c r="E128" s="832"/>
      <c r="F128" s="835"/>
      <c r="G128" s="832"/>
    </row>
    <row r="129" spans="3:7" ht="12.75">
      <c r="C129" s="833"/>
      <c r="D129" s="834"/>
      <c r="E129" s="832"/>
      <c r="F129" s="835"/>
      <c r="G129" s="832"/>
    </row>
    <row r="130" spans="3:7" ht="12.75">
      <c r="C130" s="833"/>
      <c r="D130" s="834"/>
      <c r="E130" s="832"/>
      <c r="F130" s="835"/>
      <c r="G130" s="832"/>
    </row>
    <row r="131" spans="3:7" ht="12.75">
      <c r="C131" s="833"/>
      <c r="D131" s="834"/>
      <c r="E131" s="832"/>
      <c r="F131" s="835"/>
      <c r="G131" s="832"/>
    </row>
    <row r="132" spans="3:7" ht="12.75">
      <c r="C132" s="833"/>
      <c r="D132" s="834"/>
      <c r="E132" s="832"/>
      <c r="F132" s="835"/>
      <c r="G132" s="832"/>
    </row>
    <row r="133" spans="3:7" ht="12.75">
      <c r="C133" s="833"/>
      <c r="D133" s="834"/>
      <c r="E133" s="832"/>
      <c r="F133" s="835"/>
      <c r="G133" s="832"/>
    </row>
    <row r="134" spans="3:7" ht="12.75">
      <c r="C134" s="833"/>
      <c r="D134" s="834"/>
      <c r="E134" s="832"/>
      <c r="F134" s="835"/>
      <c r="G134" s="832"/>
    </row>
    <row r="135" spans="3:7" ht="12.75">
      <c r="C135" s="833"/>
      <c r="D135" s="834"/>
      <c r="E135" s="832"/>
      <c r="F135" s="835"/>
      <c r="G135" s="832"/>
    </row>
    <row r="136" spans="3:7" ht="12.75">
      <c r="C136" s="833"/>
      <c r="D136" s="834"/>
      <c r="E136" s="832"/>
      <c r="F136" s="835"/>
      <c r="G136" s="832"/>
    </row>
    <row r="137" spans="3:7" ht="12.75">
      <c r="C137" s="833"/>
      <c r="D137" s="834"/>
      <c r="E137" s="832"/>
      <c r="F137" s="835"/>
      <c r="G137" s="832"/>
    </row>
    <row r="138" spans="3:7" ht="12.75">
      <c r="C138" s="833"/>
      <c r="D138" s="834"/>
      <c r="E138" s="832"/>
      <c r="F138" s="835"/>
      <c r="G138" s="832"/>
    </row>
    <row r="139" spans="3:7" ht="12.75">
      <c r="C139" s="833"/>
      <c r="D139" s="834"/>
      <c r="E139" s="832"/>
      <c r="F139" s="835"/>
      <c r="G139" s="832"/>
    </row>
    <row r="140" spans="3:7" ht="12.75">
      <c r="C140" s="833"/>
      <c r="D140" s="834"/>
      <c r="E140" s="832"/>
      <c r="F140" s="835"/>
      <c r="G140" s="832"/>
    </row>
    <row r="141" spans="3:7" ht="12.75">
      <c r="C141" s="833"/>
      <c r="D141" s="834"/>
      <c r="E141" s="832"/>
      <c r="F141" s="835"/>
      <c r="G141" s="832"/>
    </row>
    <row r="142" spans="3:7" ht="12.75">
      <c r="C142" s="833"/>
      <c r="D142" s="834"/>
      <c r="E142" s="832"/>
      <c r="F142" s="835"/>
      <c r="G142" s="832"/>
    </row>
    <row r="143" spans="3:7" ht="12.75">
      <c r="C143" s="833"/>
      <c r="D143" s="834"/>
      <c r="E143" s="832"/>
      <c r="F143" s="835"/>
      <c r="G143" s="832"/>
    </row>
    <row r="144" spans="3:7" ht="12.75">
      <c r="C144" s="833"/>
      <c r="D144" s="834"/>
      <c r="E144" s="832"/>
      <c r="F144" s="835"/>
      <c r="G144" s="832"/>
    </row>
    <row r="145" spans="3:7" ht="12.75">
      <c r="C145" s="833"/>
      <c r="D145" s="834"/>
      <c r="E145" s="832"/>
      <c r="F145" s="835"/>
      <c r="G145" s="832"/>
    </row>
    <row r="146" spans="3:7" ht="12.75">
      <c r="C146" s="833"/>
      <c r="D146" s="834"/>
      <c r="E146" s="832"/>
      <c r="F146" s="835"/>
      <c r="G146" s="832"/>
    </row>
    <row r="147" spans="3:7" ht="12.75">
      <c r="C147" s="833"/>
      <c r="D147" s="834"/>
      <c r="E147" s="832"/>
      <c r="F147" s="835"/>
      <c r="G147" s="832"/>
    </row>
    <row r="148" spans="3:7" ht="12.75">
      <c r="C148" s="833"/>
      <c r="D148" s="834"/>
      <c r="E148" s="832"/>
      <c r="F148" s="835"/>
      <c r="G148" s="832"/>
    </row>
    <row r="149" spans="3:7" ht="12.75">
      <c r="C149" s="833"/>
      <c r="D149" s="834"/>
      <c r="E149" s="832"/>
      <c r="F149" s="835"/>
      <c r="G149" s="832"/>
    </row>
    <row r="150" spans="3:7" ht="12.75">
      <c r="C150" s="833"/>
      <c r="D150" s="834"/>
      <c r="E150" s="832"/>
      <c r="F150" s="835"/>
      <c r="G150" s="832"/>
    </row>
    <row r="151" spans="3:7" ht="12.75">
      <c r="C151" s="833"/>
      <c r="D151" s="834"/>
      <c r="E151" s="832"/>
      <c r="F151" s="835"/>
      <c r="G151" s="832"/>
    </row>
    <row r="152" spans="3:7" ht="12.75">
      <c r="C152" s="833"/>
      <c r="D152" s="834"/>
      <c r="E152" s="832"/>
      <c r="F152" s="835"/>
      <c r="G152" s="832"/>
    </row>
    <row r="153" spans="3:7" ht="12.75">
      <c r="C153" s="833"/>
      <c r="D153" s="834"/>
      <c r="E153" s="832"/>
      <c r="F153" s="835"/>
      <c r="G153" s="832"/>
    </row>
    <row r="154" spans="3:7" ht="12.75">
      <c r="C154" s="833"/>
      <c r="D154" s="834"/>
      <c r="E154" s="832"/>
      <c r="F154" s="835"/>
      <c r="G154" s="832"/>
    </row>
    <row r="155" spans="3:7" ht="12.75">
      <c r="C155" s="833"/>
      <c r="D155" s="834"/>
      <c r="E155" s="832"/>
      <c r="F155" s="835"/>
      <c r="G155" s="832"/>
    </row>
    <row r="156" spans="3:7" ht="12.75">
      <c r="C156" s="833"/>
      <c r="D156" s="834"/>
      <c r="E156" s="832"/>
      <c r="F156" s="835"/>
      <c r="G156" s="832"/>
    </row>
    <row r="157" spans="3:7" ht="12.75">
      <c r="C157" s="833"/>
      <c r="D157" s="834"/>
      <c r="E157" s="832"/>
      <c r="F157" s="835"/>
      <c r="G157" s="832"/>
    </row>
    <row r="158" spans="3:7" ht="12.75">
      <c r="C158" s="833"/>
      <c r="D158" s="834"/>
      <c r="E158" s="832"/>
      <c r="F158" s="835"/>
      <c r="G158" s="832"/>
    </row>
    <row r="159" spans="3:7" ht="12.75">
      <c r="C159" s="833"/>
      <c r="D159" s="834"/>
      <c r="E159" s="832"/>
      <c r="F159" s="835"/>
      <c r="G159" s="832"/>
    </row>
    <row r="160" spans="3:7" ht="12.75">
      <c r="C160" s="833"/>
      <c r="D160" s="834"/>
      <c r="E160" s="832"/>
      <c r="F160" s="835"/>
      <c r="G160" s="832"/>
    </row>
    <row r="161" spans="3:7" ht="12.75">
      <c r="C161" s="833"/>
      <c r="D161" s="834"/>
      <c r="E161" s="832"/>
      <c r="F161" s="835"/>
      <c r="G161" s="832"/>
    </row>
    <row r="162" spans="3:7" ht="12.75">
      <c r="C162" s="833"/>
      <c r="D162" s="834"/>
      <c r="E162" s="832"/>
      <c r="F162" s="835"/>
      <c r="G162" s="832"/>
    </row>
    <row r="163" spans="3:7" ht="12.75">
      <c r="C163" s="833"/>
      <c r="D163" s="834"/>
      <c r="E163" s="832"/>
      <c r="F163" s="835"/>
      <c r="G163" s="832"/>
    </row>
    <row r="164" spans="3:7" ht="12.75">
      <c r="C164" s="833"/>
      <c r="D164" s="834"/>
      <c r="E164" s="832"/>
      <c r="F164" s="835"/>
      <c r="G164" s="832"/>
    </row>
    <row r="165" spans="3:7" ht="12.75">
      <c r="C165" s="833"/>
      <c r="D165" s="834"/>
      <c r="E165" s="832"/>
      <c r="F165" s="835"/>
      <c r="G165" s="832"/>
    </row>
    <row r="166" spans="3:7" ht="12.75">
      <c r="C166" s="833"/>
      <c r="D166" s="834"/>
      <c r="E166" s="832"/>
      <c r="F166" s="835"/>
      <c r="G166" s="832"/>
    </row>
  </sheetData>
  <sheetProtection/>
  <mergeCells count="11">
    <mergeCell ref="I4:I5"/>
    <mergeCell ref="H34:H35"/>
    <mergeCell ref="I34:I35"/>
    <mergeCell ref="C34:C35"/>
    <mergeCell ref="D34:D35"/>
    <mergeCell ref="F34:F35"/>
    <mergeCell ref="A2:C2"/>
    <mergeCell ref="C4:C5"/>
    <mergeCell ref="D4:D5"/>
    <mergeCell ref="F4:F5"/>
    <mergeCell ref="H4:H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0"/>
  <sheetViews>
    <sheetView zoomScale="85" zoomScaleNormal="85" zoomScalePageLayoutView="0" workbookViewId="0" topLeftCell="A1">
      <pane xSplit="3" ySplit="7" topLeftCell="D8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R39" sqref="R39:R40"/>
    </sheetView>
  </sheetViews>
  <sheetFormatPr defaultColWidth="9.140625" defaultRowHeight="12.75"/>
  <cols>
    <col min="1" max="1" width="2.421875" style="0" customWidth="1"/>
    <col min="2" max="2" width="46.28125" style="0" customWidth="1"/>
    <col min="3" max="3" width="1.421875" style="0" customWidth="1"/>
    <col min="4" max="6" width="13.00390625" style="193" bestFit="1" customWidth="1"/>
    <col min="7" max="7" width="12.57421875" style="193" hidden="1" customWidth="1"/>
    <col min="8" max="8" width="5.421875" style="0" customWidth="1"/>
    <col min="9" max="9" width="12.7109375" style="193" customWidth="1"/>
    <col min="10" max="10" width="10.7109375" style="193" customWidth="1"/>
    <col min="11" max="11" width="9.57421875" style="193" customWidth="1"/>
  </cols>
  <sheetData>
    <row r="1" spans="1:11" s="23" customFormat="1" ht="20.25">
      <c r="A1" s="225" t="s">
        <v>238</v>
      </c>
      <c r="B1" s="216"/>
      <c r="C1" s="216"/>
      <c r="D1" s="216"/>
      <c r="E1" s="216"/>
      <c r="F1" s="216"/>
      <c r="G1" s="216"/>
      <c r="H1" s="150"/>
      <c r="I1" s="150"/>
      <c r="J1" s="150"/>
      <c r="K1" s="150"/>
    </row>
    <row r="2" spans="1:11" s="25" customFormat="1" ht="15">
      <c r="A2" s="1010" t="s">
        <v>52</v>
      </c>
      <c r="B2" s="1010"/>
      <c r="C2" s="1010"/>
      <c r="D2" s="217"/>
      <c r="E2" s="217"/>
      <c r="F2" s="217"/>
      <c r="G2" s="217"/>
      <c r="H2" s="124"/>
      <c r="I2" s="124"/>
      <c r="J2" s="124"/>
      <c r="K2" s="124"/>
    </row>
    <row r="3" spans="1:11" ht="1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9" ht="15.75" customHeight="1" thickTop="1">
      <c r="A4" s="51"/>
      <c r="B4" s="218"/>
      <c r="C4" s="219"/>
      <c r="D4" s="230"/>
      <c r="E4" s="230" t="s">
        <v>265</v>
      </c>
      <c r="F4" s="230"/>
      <c r="G4" s="230"/>
      <c r="H4" s="214"/>
      <c r="I4" s="230"/>
      <c r="J4" s="307" t="s">
        <v>278</v>
      </c>
      <c r="K4" s="307"/>
      <c r="L4" s="37"/>
      <c r="M4" s="37"/>
      <c r="N4" s="37"/>
      <c r="O4" s="37"/>
      <c r="P4" s="37"/>
      <c r="Q4" s="37"/>
      <c r="R4" s="37"/>
      <c r="S4" s="37"/>
    </row>
    <row r="5" spans="1:19" s="53" customFormat="1" ht="15">
      <c r="A5" s="52"/>
      <c r="B5" s="174"/>
      <c r="C5" s="96"/>
      <c r="D5" s="220">
        <v>44196</v>
      </c>
      <c r="E5" s="220">
        <v>43738</v>
      </c>
      <c r="F5" s="220">
        <v>43465</v>
      </c>
      <c r="G5" s="220">
        <v>43738</v>
      </c>
      <c r="H5" s="231"/>
      <c r="I5" s="220">
        <v>44196</v>
      </c>
      <c r="J5" s="220">
        <v>43738</v>
      </c>
      <c r="K5" s="220">
        <v>43465</v>
      </c>
      <c r="L5" s="91"/>
      <c r="M5" s="91"/>
      <c r="N5" s="91"/>
      <c r="O5" s="91"/>
      <c r="P5" s="91"/>
      <c r="Q5" s="91"/>
      <c r="R5" s="91"/>
      <c r="S5" s="91"/>
    </row>
    <row r="6" spans="1:19" s="55" customFormat="1" ht="21.75" customHeight="1" thickBot="1">
      <c r="A6" s="54"/>
      <c r="B6" s="221" t="s">
        <v>132</v>
      </c>
      <c r="C6" s="222"/>
      <c r="D6" s="70">
        <v>2019</v>
      </c>
      <c r="E6" s="70">
        <v>2019</v>
      </c>
      <c r="F6" s="70" t="s">
        <v>400</v>
      </c>
      <c r="G6" s="70">
        <v>2018</v>
      </c>
      <c r="H6" s="70"/>
      <c r="I6" s="70">
        <v>2019</v>
      </c>
      <c r="J6" s="70">
        <v>2019</v>
      </c>
      <c r="K6" s="70" t="s">
        <v>400</v>
      </c>
      <c r="L6" s="92"/>
      <c r="M6" s="92"/>
      <c r="N6" s="92"/>
      <c r="O6" s="92"/>
      <c r="P6" s="92"/>
      <c r="Q6" s="92"/>
      <c r="R6" s="92"/>
      <c r="S6" s="92"/>
    </row>
    <row r="7" spans="1:19" ht="15.75" thickTop="1">
      <c r="A7" s="51"/>
      <c r="B7" s="83"/>
      <c r="C7" s="143"/>
      <c r="D7" s="143"/>
      <c r="E7" s="143"/>
      <c r="F7" s="143"/>
      <c r="G7" s="143"/>
      <c r="H7" s="69"/>
      <c r="I7" s="69"/>
      <c r="J7" s="326"/>
      <c r="K7" s="69"/>
      <c r="L7" s="747"/>
      <c r="M7" s="37"/>
      <c r="N7" s="37"/>
      <c r="O7" s="37"/>
      <c r="P7" s="37"/>
      <c r="Q7" s="37"/>
      <c r="R7" s="37"/>
      <c r="S7" s="37"/>
    </row>
    <row r="8" spans="1:19" ht="15">
      <c r="A8" s="51"/>
      <c r="B8" s="83" t="s">
        <v>266</v>
      </c>
      <c r="C8" s="143"/>
      <c r="D8" s="143"/>
      <c r="E8" s="143"/>
      <c r="F8" s="143"/>
      <c r="G8" s="143"/>
      <c r="H8" s="69"/>
      <c r="I8" s="69"/>
      <c r="J8" s="326"/>
      <c r="K8" s="69"/>
      <c r="L8" s="747"/>
      <c r="M8" s="37"/>
      <c r="N8" s="37"/>
      <c r="O8" s="37"/>
      <c r="P8" s="37"/>
      <c r="Q8" s="37"/>
      <c r="R8" s="37"/>
      <c r="S8" s="37"/>
    </row>
    <row r="9" spans="1:19" ht="15">
      <c r="A9" s="51"/>
      <c r="B9" s="223" t="s">
        <v>149</v>
      </c>
      <c r="C9" s="143"/>
      <c r="D9" s="916">
        <v>26362</v>
      </c>
      <c r="E9" s="773">
        <v>21538</v>
      </c>
      <c r="F9" s="140">
        <v>22185</v>
      </c>
      <c r="G9" s="140">
        <v>20096</v>
      </c>
      <c r="H9" s="140"/>
      <c r="I9" s="817"/>
      <c r="J9" s="140"/>
      <c r="K9" s="140"/>
      <c r="L9" s="748"/>
      <c r="M9" s="37"/>
      <c r="N9" s="37"/>
      <c r="O9" s="37"/>
      <c r="P9" s="37"/>
      <c r="Q9" s="37"/>
      <c r="R9" s="37"/>
      <c r="S9" s="37"/>
    </row>
    <row r="10" spans="1:19" ht="15">
      <c r="A10" s="51"/>
      <c r="B10" s="174" t="s">
        <v>204</v>
      </c>
      <c r="C10" s="174"/>
      <c r="D10" s="916">
        <v>49729</v>
      </c>
      <c r="E10" s="773">
        <v>53563</v>
      </c>
      <c r="F10" s="140">
        <v>47278</v>
      </c>
      <c r="G10" s="140">
        <v>49934</v>
      </c>
      <c r="H10" s="140"/>
      <c r="I10" s="119"/>
      <c r="J10" s="119"/>
      <c r="K10" s="119"/>
      <c r="L10" s="749"/>
      <c r="M10" s="37"/>
      <c r="N10" s="37"/>
      <c r="O10" s="37"/>
      <c r="P10" s="37"/>
      <c r="Q10" s="37"/>
      <c r="R10" s="37"/>
      <c r="S10" s="37"/>
    </row>
    <row r="11" spans="1:19" ht="15">
      <c r="A11" s="51"/>
      <c r="B11" s="174" t="s">
        <v>150</v>
      </c>
      <c r="C11" s="143"/>
      <c r="D11" s="916">
        <v>39336</v>
      </c>
      <c r="E11" s="773">
        <v>42120</v>
      </c>
      <c r="F11" s="140">
        <v>40178</v>
      </c>
      <c r="G11" s="140">
        <v>34302</v>
      </c>
      <c r="H11" s="140"/>
      <c r="I11" s="860">
        <v>36</v>
      </c>
      <c r="J11" s="119">
        <v>53</v>
      </c>
      <c r="K11" s="119">
        <v>24</v>
      </c>
      <c r="L11" s="749"/>
      <c r="M11" s="37"/>
      <c r="N11" s="37"/>
      <c r="O11" s="37"/>
      <c r="P11" s="37"/>
      <c r="Q11" s="37"/>
      <c r="R11" s="37"/>
      <c r="S11" s="37"/>
    </row>
    <row r="12" spans="1:19" ht="15">
      <c r="A12" s="51"/>
      <c r="B12" s="174" t="s">
        <v>205</v>
      </c>
      <c r="C12" s="143"/>
      <c r="D12" s="916">
        <v>17235</v>
      </c>
      <c r="E12" s="773">
        <v>22098</v>
      </c>
      <c r="F12" s="140">
        <v>17029</v>
      </c>
      <c r="G12" s="140">
        <v>18760</v>
      </c>
      <c r="H12" s="140"/>
      <c r="I12" s="860">
        <v>121</v>
      </c>
      <c r="J12" s="119">
        <v>161</v>
      </c>
      <c r="K12" s="119">
        <v>54</v>
      </c>
      <c r="L12" s="749"/>
      <c r="M12" s="37"/>
      <c r="N12" s="37"/>
      <c r="O12" s="37"/>
      <c r="P12" s="37"/>
      <c r="Q12" s="37"/>
      <c r="R12" s="37"/>
      <c r="S12" s="37"/>
    </row>
    <row r="13" spans="1:19" ht="15">
      <c r="A13" s="51"/>
      <c r="B13" s="174" t="s">
        <v>211</v>
      </c>
      <c r="C13" s="143"/>
      <c r="D13" s="916">
        <v>63746</v>
      </c>
      <c r="E13" s="773">
        <v>63853</v>
      </c>
      <c r="F13" s="140">
        <v>58197</v>
      </c>
      <c r="G13" s="140">
        <v>55533</v>
      </c>
      <c r="H13" s="140"/>
      <c r="I13" s="860"/>
      <c r="J13" s="119"/>
      <c r="K13" s="333"/>
      <c r="L13" s="749"/>
      <c r="M13" s="37"/>
      <c r="N13" s="37"/>
      <c r="O13" s="37"/>
      <c r="P13" s="37"/>
      <c r="Q13" s="37"/>
      <c r="R13" s="37"/>
      <c r="S13" s="37"/>
    </row>
    <row r="14" spans="1:19" ht="15">
      <c r="A14" s="51"/>
      <c r="B14" s="174" t="s">
        <v>151</v>
      </c>
      <c r="C14" s="318"/>
      <c r="D14" s="916">
        <v>357884</v>
      </c>
      <c r="E14" s="773">
        <v>353436</v>
      </c>
      <c r="F14" s="140">
        <v>345003</v>
      </c>
      <c r="G14" s="140">
        <v>340375</v>
      </c>
      <c r="H14" s="140"/>
      <c r="I14" s="860"/>
      <c r="J14" s="119"/>
      <c r="K14" s="119"/>
      <c r="L14" s="749"/>
      <c r="M14" s="37"/>
      <c r="N14" s="37"/>
      <c r="O14" s="37"/>
      <c r="P14" s="37"/>
      <c r="Q14" s="37"/>
      <c r="R14" s="37"/>
      <c r="S14" s="37"/>
    </row>
    <row r="15" spans="1:19" ht="15">
      <c r="A15" s="51"/>
      <c r="B15" s="174" t="s">
        <v>153</v>
      </c>
      <c r="C15" s="318"/>
      <c r="D15" s="916">
        <v>15424</v>
      </c>
      <c r="E15" s="773">
        <v>14904</v>
      </c>
      <c r="F15" s="140">
        <v>13418</v>
      </c>
      <c r="G15" s="140">
        <v>15188</v>
      </c>
      <c r="H15" s="140"/>
      <c r="I15" s="255">
        <v>0</v>
      </c>
      <c r="J15" s="125">
        <v>0</v>
      </c>
      <c r="K15" s="119">
        <v>5</v>
      </c>
      <c r="L15" s="749"/>
      <c r="M15" s="37"/>
      <c r="N15" s="37"/>
      <c r="O15" s="37"/>
      <c r="P15" s="37"/>
      <c r="Q15" s="37"/>
      <c r="R15" s="37"/>
      <c r="S15" s="37"/>
    </row>
    <row r="16" spans="1:19" ht="15">
      <c r="A16" s="51"/>
      <c r="B16" s="174" t="s">
        <v>257</v>
      </c>
      <c r="C16" s="143"/>
      <c r="D16" s="916">
        <v>835</v>
      </c>
      <c r="E16" s="773">
        <v>842</v>
      </c>
      <c r="F16" s="140">
        <v>838</v>
      </c>
      <c r="G16" s="140">
        <v>835</v>
      </c>
      <c r="H16" s="140"/>
      <c r="I16" s="255"/>
      <c r="J16" s="125"/>
      <c r="K16" s="333"/>
      <c r="L16" s="749"/>
      <c r="M16" s="37"/>
      <c r="N16" s="37"/>
      <c r="O16" s="37"/>
      <c r="P16" s="37"/>
      <c r="Q16" s="37"/>
      <c r="R16" s="37"/>
      <c r="S16" s="37"/>
    </row>
    <row r="17" spans="1:19" ht="15">
      <c r="A17" s="51"/>
      <c r="B17" s="174" t="s">
        <v>206</v>
      </c>
      <c r="C17" s="143"/>
      <c r="D17" s="266" t="s">
        <v>297</v>
      </c>
      <c r="E17" s="266" t="s">
        <v>297</v>
      </c>
      <c r="F17" s="119">
        <v>0</v>
      </c>
      <c r="G17" s="119">
        <v>0</v>
      </c>
      <c r="H17" s="138"/>
      <c r="I17" s="255">
        <v>27409</v>
      </c>
      <c r="J17" s="125">
        <v>27474</v>
      </c>
      <c r="K17" s="119">
        <v>28153</v>
      </c>
      <c r="L17" s="750"/>
      <c r="M17" s="37"/>
      <c r="N17" s="37"/>
      <c r="O17" s="37"/>
      <c r="P17" s="37"/>
      <c r="Q17" s="37"/>
      <c r="R17" s="37"/>
      <c r="S17" s="37"/>
    </row>
    <row r="18" spans="1:19" ht="15">
      <c r="A18" s="51"/>
      <c r="B18" s="174" t="s">
        <v>152</v>
      </c>
      <c r="C18" s="143"/>
      <c r="D18" s="916">
        <v>3225</v>
      </c>
      <c r="E18" s="773">
        <v>3189</v>
      </c>
      <c r="F18" s="140">
        <v>1450</v>
      </c>
      <c r="G18" s="140">
        <v>1326</v>
      </c>
      <c r="H18" s="138"/>
      <c r="I18" s="255"/>
      <c r="J18" s="125"/>
      <c r="K18" s="119"/>
      <c r="L18" s="750"/>
      <c r="M18" s="37"/>
      <c r="N18" s="37"/>
      <c r="O18" s="37"/>
      <c r="P18" s="37"/>
      <c r="Q18" s="37"/>
      <c r="R18" s="37"/>
      <c r="S18" s="37"/>
    </row>
    <row r="19" spans="1:19" ht="15">
      <c r="A19" s="51"/>
      <c r="B19" s="300" t="s">
        <v>230</v>
      </c>
      <c r="C19" s="308"/>
      <c r="D19" s="916">
        <v>5170</v>
      </c>
      <c r="E19" s="773">
        <v>5171</v>
      </c>
      <c r="F19" s="140">
        <v>5175</v>
      </c>
      <c r="G19" s="140">
        <v>5175</v>
      </c>
      <c r="H19" s="302"/>
      <c r="I19" s="887"/>
      <c r="J19" s="301"/>
      <c r="K19" s="299"/>
      <c r="L19" s="749"/>
      <c r="M19" s="37"/>
      <c r="N19" s="37"/>
      <c r="O19" s="37"/>
      <c r="P19" s="37"/>
      <c r="Q19" s="37"/>
      <c r="R19" s="37"/>
      <c r="S19" s="37"/>
    </row>
    <row r="20" spans="1:19" ht="15.75" thickBot="1">
      <c r="A20" s="51"/>
      <c r="B20" s="221" t="s">
        <v>7</v>
      </c>
      <c r="C20" s="313"/>
      <c r="D20" s="917">
        <v>578946</v>
      </c>
      <c r="E20" s="311">
        <v>580714</v>
      </c>
      <c r="F20" s="311">
        <v>550751</v>
      </c>
      <c r="G20" s="311">
        <v>541524</v>
      </c>
      <c r="H20" s="664"/>
      <c r="I20" s="888">
        <v>27566</v>
      </c>
      <c r="J20" s="311">
        <v>27688</v>
      </c>
      <c r="K20" s="311">
        <v>28236</v>
      </c>
      <c r="L20" s="749"/>
      <c r="M20" s="37"/>
      <c r="N20" s="37"/>
      <c r="O20" s="37"/>
      <c r="P20" s="37"/>
      <c r="Q20" s="37"/>
      <c r="R20" s="37"/>
      <c r="S20" s="37"/>
    </row>
    <row r="21" spans="1:19" ht="15.75" thickTop="1">
      <c r="A21" s="51"/>
      <c r="B21" s="95"/>
      <c r="C21" s="82"/>
      <c r="D21" s="812"/>
      <c r="E21" s="202"/>
      <c r="F21" s="202"/>
      <c r="G21" s="202"/>
      <c r="H21" s="138"/>
      <c r="I21" s="255"/>
      <c r="J21" s="125"/>
      <c r="K21" s="333"/>
      <c r="L21" s="749"/>
      <c r="M21" s="37"/>
      <c r="N21" s="37"/>
      <c r="O21" s="37"/>
      <c r="P21" s="37"/>
      <c r="Q21" s="37"/>
      <c r="R21" s="37"/>
      <c r="S21" s="37"/>
    </row>
    <row r="22" spans="1:19" ht="15">
      <c r="A22" s="51"/>
      <c r="B22" s="83" t="s">
        <v>268</v>
      </c>
      <c r="C22" s="143"/>
      <c r="D22" s="847"/>
      <c r="E22" s="143"/>
      <c r="F22" s="143"/>
      <c r="G22" s="143"/>
      <c r="H22" s="138"/>
      <c r="I22" s="860"/>
      <c r="J22" s="119"/>
      <c r="K22" s="333"/>
      <c r="L22" s="750"/>
      <c r="M22" s="37"/>
      <c r="N22" s="37"/>
      <c r="O22" s="37"/>
      <c r="P22" s="37"/>
      <c r="Q22" s="37"/>
      <c r="R22" s="37"/>
      <c r="S22" s="37"/>
    </row>
    <row r="23" spans="1:19" ht="15">
      <c r="A23" s="51"/>
      <c r="B23" s="174" t="s">
        <v>160</v>
      </c>
      <c r="C23" s="143"/>
      <c r="D23" s="916">
        <v>23773</v>
      </c>
      <c r="E23" s="773">
        <v>22802</v>
      </c>
      <c r="F23" s="140">
        <v>22648</v>
      </c>
      <c r="G23" s="140">
        <v>20888</v>
      </c>
      <c r="H23" s="140"/>
      <c r="I23" s="255"/>
      <c r="J23" s="125"/>
      <c r="K23" s="333"/>
      <c r="L23" s="750"/>
      <c r="M23" s="37"/>
      <c r="N23" s="37"/>
      <c r="O23" s="37"/>
      <c r="P23" s="37"/>
      <c r="Q23" s="37"/>
      <c r="R23" s="37"/>
      <c r="S23" s="37"/>
    </row>
    <row r="24" spans="1:19" ht="15">
      <c r="A24" s="51"/>
      <c r="B24" s="174" t="s">
        <v>212</v>
      </c>
      <c r="C24" s="143"/>
      <c r="D24" s="916">
        <v>404289</v>
      </c>
      <c r="E24" s="773">
        <v>400217</v>
      </c>
      <c r="F24" s="140">
        <v>393785</v>
      </c>
      <c r="G24" s="140">
        <v>388295</v>
      </c>
      <c r="H24" s="140"/>
      <c r="I24" s="255"/>
      <c r="J24" s="125"/>
      <c r="K24" s="119"/>
      <c r="L24" s="749"/>
      <c r="M24" s="37"/>
      <c r="N24" s="37"/>
      <c r="O24" s="37"/>
      <c r="P24" s="37"/>
      <c r="Q24" s="37"/>
      <c r="R24" s="37"/>
      <c r="S24" s="37"/>
    </row>
    <row r="25" spans="1:19" ht="15">
      <c r="A25" s="51"/>
      <c r="B25" s="174" t="s">
        <v>205</v>
      </c>
      <c r="C25" s="143"/>
      <c r="D25" s="916">
        <v>17512</v>
      </c>
      <c r="E25" s="773">
        <v>21944</v>
      </c>
      <c r="F25" s="140">
        <v>16692</v>
      </c>
      <c r="G25" s="140">
        <v>18344</v>
      </c>
      <c r="H25" s="140"/>
      <c r="I25" s="255">
        <v>19</v>
      </c>
      <c r="J25" s="125">
        <v>7</v>
      </c>
      <c r="K25" s="119">
        <v>18</v>
      </c>
      <c r="L25" s="749"/>
      <c r="M25" s="37"/>
      <c r="N25" s="37"/>
      <c r="O25" s="37"/>
      <c r="P25" s="37"/>
      <c r="Q25" s="37"/>
      <c r="R25" s="37"/>
      <c r="S25" s="37"/>
    </row>
    <row r="26" spans="1:19" ht="15">
      <c r="A26" s="51"/>
      <c r="B26" s="174" t="s">
        <v>154</v>
      </c>
      <c r="C26" s="318"/>
      <c r="D26" s="916">
        <v>20907</v>
      </c>
      <c r="E26" s="773">
        <v>23193</v>
      </c>
      <c r="F26" s="140">
        <v>18440</v>
      </c>
      <c r="G26" s="140">
        <v>20671</v>
      </c>
      <c r="H26" s="140"/>
      <c r="I26" s="255">
        <v>96</v>
      </c>
      <c r="J26" s="125">
        <v>102</v>
      </c>
      <c r="K26" s="119">
        <v>100</v>
      </c>
      <c r="L26" s="749"/>
      <c r="M26" s="37"/>
      <c r="N26" s="37"/>
      <c r="O26" s="37"/>
      <c r="P26" s="37"/>
      <c r="Q26" s="37"/>
      <c r="R26" s="37"/>
      <c r="S26" s="37"/>
    </row>
    <row r="27" spans="1:19" ht="15">
      <c r="A27" s="51"/>
      <c r="B27" s="174" t="s">
        <v>207</v>
      </c>
      <c r="C27" s="143"/>
      <c r="D27" s="916">
        <v>57128</v>
      </c>
      <c r="E27" s="773">
        <v>57712</v>
      </c>
      <c r="F27" s="140">
        <v>45712</v>
      </c>
      <c r="G27" s="140">
        <v>41192</v>
      </c>
      <c r="H27" s="138"/>
      <c r="I27" s="255">
        <v>3818</v>
      </c>
      <c r="J27" s="125">
        <v>3909</v>
      </c>
      <c r="K27" s="119">
        <v>4141</v>
      </c>
      <c r="L27" s="749"/>
      <c r="M27" s="37"/>
      <c r="N27" s="37"/>
      <c r="O27" s="37"/>
      <c r="P27" s="37"/>
      <c r="Q27" s="37"/>
      <c r="R27" s="37"/>
      <c r="S27" s="37"/>
    </row>
    <row r="28" spans="1:19" ht="15">
      <c r="A28" s="51"/>
      <c r="B28" s="300" t="s">
        <v>208</v>
      </c>
      <c r="C28" s="309"/>
      <c r="D28" s="916">
        <v>3538</v>
      </c>
      <c r="E28" s="773">
        <v>3573</v>
      </c>
      <c r="F28" s="140">
        <v>3599</v>
      </c>
      <c r="G28" s="140">
        <v>3619</v>
      </c>
      <c r="H28" s="665"/>
      <c r="I28" s="887">
        <v>3538</v>
      </c>
      <c r="J28" s="301">
        <v>3573</v>
      </c>
      <c r="K28" s="299">
        <v>3599</v>
      </c>
      <c r="L28" s="749"/>
      <c r="M28" s="37"/>
      <c r="N28" s="37"/>
      <c r="O28" s="37"/>
      <c r="P28" s="37"/>
      <c r="Q28" s="37"/>
      <c r="R28" s="37"/>
      <c r="S28" s="37"/>
    </row>
    <row r="29" spans="1:19" ht="15">
      <c r="A29" s="51"/>
      <c r="B29" s="298" t="s">
        <v>8</v>
      </c>
      <c r="C29" s="314"/>
      <c r="D29" s="918">
        <v>527147</v>
      </c>
      <c r="E29" s="672">
        <v>529441</v>
      </c>
      <c r="F29" s="672">
        <v>500876</v>
      </c>
      <c r="G29" s="672">
        <v>493009</v>
      </c>
      <c r="H29" s="302"/>
      <c r="I29" s="887">
        <v>7471</v>
      </c>
      <c r="J29" s="301">
        <v>7591</v>
      </c>
      <c r="K29" s="299">
        <v>7858</v>
      </c>
      <c r="L29" s="749"/>
      <c r="M29" s="37"/>
      <c r="N29" s="37"/>
      <c r="O29" s="37"/>
      <c r="P29" s="37"/>
      <c r="Q29" s="37"/>
      <c r="R29" s="37"/>
      <c r="S29" s="37"/>
    </row>
    <row r="30" spans="1:19" ht="15.75" thickBot="1">
      <c r="A30" s="51"/>
      <c r="B30" s="221" t="s">
        <v>267</v>
      </c>
      <c r="C30" s="315"/>
      <c r="D30" s="919">
        <v>51799</v>
      </c>
      <c r="E30" s="149">
        <v>51273</v>
      </c>
      <c r="F30" s="149">
        <v>49875</v>
      </c>
      <c r="G30" s="149">
        <v>48515</v>
      </c>
      <c r="H30" s="149"/>
      <c r="I30" s="889">
        <v>20095</v>
      </c>
      <c r="J30" s="725">
        <v>20097</v>
      </c>
      <c r="K30" s="149">
        <v>20378</v>
      </c>
      <c r="L30" s="749"/>
      <c r="M30" s="37"/>
      <c r="N30" s="37"/>
      <c r="O30" s="37"/>
      <c r="P30" s="37"/>
      <c r="Q30" s="37"/>
      <c r="R30" s="37"/>
      <c r="S30" s="37"/>
    </row>
    <row r="31" spans="1:19" ht="15.75" thickTop="1">
      <c r="A31" s="51"/>
      <c r="B31" s="138"/>
      <c r="C31" s="93"/>
      <c r="D31" s="735"/>
      <c r="E31" s="138"/>
      <c r="F31" s="138"/>
      <c r="G31" s="138"/>
      <c r="H31" s="138"/>
      <c r="I31" s="255"/>
      <c r="J31" s="125"/>
      <c r="K31" s="333"/>
      <c r="L31" s="749"/>
      <c r="M31" s="37"/>
      <c r="N31" s="37"/>
      <c r="O31" s="37"/>
      <c r="P31" s="37"/>
      <c r="Q31" s="37"/>
      <c r="R31" s="37"/>
      <c r="S31" s="37"/>
    </row>
    <row r="32" spans="1:19" ht="15">
      <c r="A32" s="51"/>
      <c r="B32" s="83" t="s">
        <v>269</v>
      </c>
      <c r="C32" s="96"/>
      <c r="D32" s="735"/>
      <c r="E32" s="138"/>
      <c r="F32" s="138"/>
      <c r="G32" s="138"/>
      <c r="H32" s="138"/>
      <c r="I32" s="255"/>
      <c r="J32" s="125"/>
      <c r="K32" s="333"/>
      <c r="L32" s="750"/>
      <c r="M32" s="37"/>
      <c r="N32" s="37"/>
      <c r="O32" s="37"/>
      <c r="P32" s="37"/>
      <c r="Q32" s="37"/>
      <c r="R32" s="37"/>
      <c r="S32" s="37"/>
    </row>
    <row r="33" spans="1:19" ht="15">
      <c r="A33" s="51"/>
      <c r="B33" s="174" t="s">
        <v>78</v>
      </c>
      <c r="C33" s="93"/>
      <c r="D33" s="280">
        <v>10948</v>
      </c>
      <c r="E33" s="266">
        <v>10964</v>
      </c>
      <c r="F33" s="119">
        <v>10898</v>
      </c>
      <c r="G33" s="119">
        <v>10974</v>
      </c>
      <c r="H33" s="140"/>
      <c r="I33" s="255">
        <v>10961</v>
      </c>
      <c r="J33" s="125">
        <v>10974</v>
      </c>
      <c r="K33" s="119">
        <v>10900</v>
      </c>
      <c r="L33" s="750"/>
      <c r="M33" s="37"/>
      <c r="N33" s="37"/>
      <c r="O33" s="37"/>
      <c r="P33" s="37"/>
      <c r="Q33" s="37"/>
      <c r="R33" s="37"/>
      <c r="S33" s="37"/>
    </row>
    <row r="34" spans="1:19" ht="15">
      <c r="A34" s="51"/>
      <c r="B34" s="174" t="s">
        <v>209</v>
      </c>
      <c r="C34" s="93"/>
      <c r="D34" s="280">
        <v>2009</v>
      </c>
      <c r="E34" s="266">
        <v>2009</v>
      </c>
      <c r="F34" s="119">
        <v>2812</v>
      </c>
      <c r="G34" s="119">
        <v>2812</v>
      </c>
      <c r="H34" s="138"/>
      <c r="I34" s="255">
        <v>2009</v>
      </c>
      <c r="J34" s="125">
        <v>2009</v>
      </c>
      <c r="K34" s="119">
        <v>2812</v>
      </c>
      <c r="L34" s="749"/>
      <c r="M34" s="37"/>
      <c r="N34" s="37"/>
      <c r="O34" s="37"/>
      <c r="P34" s="37"/>
      <c r="Q34" s="37"/>
      <c r="R34" s="37"/>
      <c r="S34" s="37"/>
    </row>
    <row r="35" spans="1:19" ht="15">
      <c r="A35" s="51"/>
      <c r="B35" s="174" t="s">
        <v>155</v>
      </c>
      <c r="C35" s="93"/>
      <c r="D35" s="280">
        <v>4102</v>
      </c>
      <c r="E35" s="266">
        <v>4229</v>
      </c>
      <c r="F35" s="119">
        <v>3701</v>
      </c>
      <c r="G35" s="119">
        <v>3606</v>
      </c>
      <c r="H35" s="140"/>
      <c r="I35" s="255">
        <v>173</v>
      </c>
      <c r="J35" s="125">
        <v>158</v>
      </c>
      <c r="K35" s="119">
        <v>180</v>
      </c>
      <c r="L35" s="749"/>
      <c r="M35" s="37"/>
      <c r="N35" s="37"/>
      <c r="O35" s="37"/>
      <c r="P35" s="37"/>
      <c r="Q35" s="37"/>
      <c r="R35" s="37"/>
      <c r="S35" s="37"/>
    </row>
    <row r="36" spans="1:19" ht="15">
      <c r="A36" s="51"/>
      <c r="B36" s="300" t="s">
        <v>156</v>
      </c>
      <c r="C36" s="317"/>
      <c r="D36" s="280">
        <v>33922</v>
      </c>
      <c r="E36" s="266">
        <v>33244</v>
      </c>
      <c r="F36" s="119">
        <v>31634</v>
      </c>
      <c r="G36" s="119">
        <v>30284</v>
      </c>
      <c r="H36" s="302"/>
      <c r="I36" s="861">
        <v>6952</v>
      </c>
      <c r="J36" s="299">
        <v>6956</v>
      </c>
      <c r="K36" s="299">
        <v>6486</v>
      </c>
      <c r="L36" s="749"/>
      <c r="M36" s="37"/>
      <c r="N36" s="37"/>
      <c r="O36" s="37"/>
      <c r="P36" s="37"/>
      <c r="Q36" s="37"/>
      <c r="R36" s="37"/>
      <c r="S36" s="37"/>
    </row>
    <row r="37" spans="1:19" ht="15.75" thickBot="1">
      <c r="A37" s="51"/>
      <c r="B37" s="303" t="s">
        <v>270</v>
      </c>
      <c r="C37" s="316"/>
      <c r="D37" s="917">
        <v>50981</v>
      </c>
      <c r="E37" s="311">
        <v>50446</v>
      </c>
      <c r="F37" s="311">
        <v>49045</v>
      </c>
      <c r="G37" s="311">
        <v>47676</v>
      </c>
      <c r="H37" s="311"/>
      <c r="I37" s="888">
        <v>20095</v>
      </c>
      <c r="J37" s="311">
        <v>20097</v>
      </c>
      <c r="K37" s="311">
        <v>20378</v>
      </c>
      <c r="L37" s="749"/>
      <c r="M37" s="37"/>
      <c r="N37" s="37"/>
      <c r="O37" s="37"/>
      <c r="P37" s="37"/>
      <c r="Q37" s="37"/>
      <c r="R37" s="37"/>
      <c r="S37" s="37"/>
    </row>
    <row r="38" spans="1:19" ht="15.75" thickTop="1">
      <c r="A38" s="51"/>
      <c r="B38" s="300" t="s">
        <v>182</v>
      </c>
      <c r="C38" s="310"/>
      <c r="D38" s="921">
        <v>818</v>
      </c>
      <c r="E38" s="302">
        <v>827</v>
      </c>
      <c r="F38" s="302">
        <v>830</v>
      </c>
      <c r="G38" s="302">
        <v>839</v>
      </c>
      <c r="H38" s="302"/>
      <c r="I38" s="861"/>
      <c r="J38" s="299"/>
      <c r="K38" s="299"/>
      <c r="L38" s="749"/>
      <c r="M38" s="37"/>
      <c r="N38" s="37"/>
      <c r="O38" s="37"/>
      <c r="P38" s="37"/>
      <c r="Q38" s="37"/>
      <c r="R38" s="37"/>
      <c r="S38" s="37"/>
    </row>
    <row r="39" spans="1:19" ht="15.75" thickBot="1">
      <c r="A39" s="51"/>
      <c r="B39" s="303" t="s">
        <v>271</v>
      </c>
      <c r="C39" s="316"/>
      <c r="D39" s="917">
        <v>51799</v>
      </c>
      <c r="E39" s="311">
        <v>51273</v>
      </c>
      <c r="F39" s="311">
        <v>49875</v>
      </c>
      <c r="G39" s="311">
        <v>48515</v>
      </c>
      <c r="H39" s="311"/>
      <c r="I39" s="888">
        <v>20095</v>
      </c>
      <c r="J39" s="311">
        <v>20097</v>
      </c>
      <c r="K39" s="311">
        <v>20378</v>
      </c>
      <c r="L39" s="750"/>
      <c r="M39" s="37"/>
      <c r="N39" s="37"/>
      <c r="O39" s="37"/>
      <c r="P39" s="37"/>
      <c r="Q39" s="37"/>
      <c r="R39" s="37"/>
      <c r="S39" s="37"/>
    </row>
    <row r="40" spans="1:19" ht="15.75" thickTop="1">
      <c r="A40" s="51"/>
      <c r="B40" s="94"/>
      <c r="C40" s="93"/>
      <c r="D40" s="735"/>
      <c r="E40" s="726"/>
      <c r="F40" s="724"/>
      <c r="G40" s="138"/>
      <c r="H40" s="138"/>
      <c r="I40" s="860"/>
      <c r="J40" s="119"/>
      <c r="K40" s="119"/>
      <c r="L40" s="749"/>
      <c r="M40" s="37"/>
      <c r="N40" s="37"/>
      <c r="O40" s="37"/>
      <c r="P40" s="37"/>
      <c r="Q40" s="37"/>
      <c r="R40" s="37"/>
      <c r="S40" s="37"/>
    </row>
    <row r="41" spans="1:19" ht="15">
      <c r="A41" s="51"/>
      <c r="B41" s="90"/>
      <c r="C41" s="93"/>
      <c r="D41" s="735"/>
      <c r="E41" s="726"/>
      <c r="F41" s="724"/>
      <c r="G41" s="138"/>
      <c r="H41" s="138"/>
      <c r="I41" s="734"/>
      <c r="J41" s="119"/>
      <c r="K41" s="119"/>
      <c r="L41" s="751"/>
      <c r="M41" s="37"/>
      <c r="N41" s="37"/>
      <c r="O41" s="37"/>
      <c r="P41" s="37"/>
      <c r="Q41" s="37"/>
      <c r="R41" s="37"/>
      <c r="S41" s="37"/>
    </row>
    <row r="42" spans="1:19" ht="15">
      <c r="A42" s="51"/>
      <c r="B42" s="83" t="s">
        <v>272</v>
      </c>
      <c r="C42" s="93"/>
      <c r="D42" s="735"/>
      <c r="E42" s="726"/>
      <c r="F42" s="724"/>
      <c r="G42" s="138"/>
      <c r="H42" s="69"/>
      <c r="I42" s="735"/>
      <c r="J42" s="138"/>
      <c r="K42" s="138"/>
      <c r="L42" s="746"/>
      <c r="M42" s="37"/>
      <c r="N42" s="37"/>
      <c r="O42" s="37"/>
      <c r="P42" s="37"/>
      <c r="Q42" s="37"/>
      <c r="R42" s="37"/>
      <c r="S42" s="37"/>
    </row>
    <row r="43" spans="1:19" ht="15">
      <c r="A43" s="51"/>
      <c r="B43" s="90" t="s">
        <v>195</v>
      </c>
      <c r="C43" s="93"/>
      <c r="D43" s="735"/>
      <c r="E43" s="726"/>
      <c r="F43" s="724"/>
      <c r="G43" s="138"/>
      <c r="H43" s="69"/>
      <c r="I43" s="735"/>
      <c r="J43" s="138"/>
      <c r="K43" s="138"/>
      <c r="L43" s="746"/>
      <c r="M43" s="37"/>
      <c r="N43" s="37"/>
      <c r="O43" s="37"/>
      <c r="P43" s="37"/>
      <c r="Q43" s="37"/>
      <c r="R43" s="37"/>
      <c r="S43" s="37"/>
    </row>
    <row r="44" spans="1:19" ht="15">
      <c r="A44" s="51"/>
      <c r="B44" s="97" t="s">
        <v>285</v>
      </c>
      <c r="C44" s="93"/>
      <c r="D44" s="920">
        <v>19.17343782178662</v>
      </c>
      <c r="E44" s="582">
        <v>18.960810240799827</v>
      </c>
      <c r="F44" s="727">
        <v>18.11915097645287</v>
      </c>
      <c r="G44" s="582" t="s">
        <v>423</v>
      </c>
      <c r="H44" s="69"/>
      <c r="I44" s="922">
        <v>7.08</v>
      </c>
      <c r="J44" s="583">
        <v>7.08</v>
      </c>
      <c r="K44" s="583">
        <v>6.884147708884782</v>
      </c>
      <c r="L44" s="746"/>
      <c r="M44" s="37"/>
      <c r="N44" s="37"/>
      <c r="O44" s="37"/>
      <c r="P44" s="37"/>
      <c r="Q44" s="37"/>
      <c r="R44" s="37"/>
      <c r="S44" s="37"/>
    </row>
    <row r="45" spans="1:19" ht="4.5" customHeight="1" thickBot="1">
      <c r="A45" s="51"/>
      <c r="B45" s="98"/>
      <c r="C45" s="99"/>
      <c r="D45" s="775"/>
      <c r="E45" s="348"/>
      <c r="F45" s="144"/>
      <c r="G45" s="144"/>
      <c r="H45" s="145"/>
      <c r="I45" s="70"/>
      <c r="J45" s="349"/>
      <c r="K45" s="329"/>
      <c r="L45" s="746"/>
      <c r="M45" s="37"/>
      <c r="N45" s="37"/>
      <c r="O45" s="37"/>
      <c r="P45" s="37"/>
      <c r="Q45" s="37"/>
      <c r="R45" s="37"/>
      <c r="S45" s="37"/>
    </row>
    <row r="46" spans="1:19" ht="15.75" thickTop="1">
      <c r="A46" s="51"/>
      <c r="B46" s="37"/>
      <c r="C46" s="37"/>
      <c r="D46" s="327"/>
      <c r="E46" s="327"/>
      <c r="F46" s="41"/>
      <c r="G46" s="41"/>
      <c r="H46" s="41"/>
      <c r="I46" s="38"/>
      <c r="J46" s="327"/>
      <c r="K46" s="41"/>
      <c r="L46" s="745"/>
      <c r="M46" s="37"/>
      <c r="N46" s="37"/>
      <c r="O46" s="37"/>
      <c r="P46" s="37"/>
      <c r="Q46" s="37"/>
      <c r="R46" s="37"/>
      <c r="S46" s="37"/>
    </row>
    <row r="47" spans="1:19" ht="15">
      <c r="A47" s="729" t="s">
        <v>244</v>
      </c>
      <c r="B47" s="193" t="s">
        <v>401</v>
      </c>
      <c r="C47" s="37"/>
      <c r="D47" s="41"/>
      <c r="E47" s="41"/>
      <c r="F47" s="41"/>
      <c r="G47" s="41"/>
      <c r="H47" s="37"/>
      <c r="I47" s="38"/>
      <c r="J47" s="327"/>
      <c r="K47" s="41"/>
      <c r="L47" s="37"/>
      <c r="M47" s="37"/>
      <c r="N47" s="37"/>
      <c r="O47" s="37"/>
      <c r="P47" s="37"/>
      <c r="Q47" s="37"/>
      <c r="R47" s="37"/>
      <c r="S47" s="37"/>
    </row>
    <row r="48" spans="1:19" ht="15">
      <c r="A48" s="51"/>
      <c r="B48" s="37"/>
      <c r="C48" s="37"/>
      <c r="D48" s="41"/>
      <c r="E48" s="41"/>
      <c r="F48" s="41"/>
      <c r="G48" s="41"/>
      <c r="H48" s="37"/>
      <c r="I48" s="38"/>
      <c r="J48" s="327"/>
      <c r="K48" s="41"/>
      <c r="L48" s="37"/>
      <c r="M48" s="37"/>
      <c r="N48" s="37"/>
      <c r="O48" s="37"/>
      <c r="P48" s="37"/>
      <c r="Q48" s="37"/>
      <c r="R48" s="37"/>
      <c r="S48" s="37"/>
    </row>
    <row r="49" spans="1:19" ht="15">
      <c r="A49" s="51"/>
      <c r="B49" s="37"/>
      <c r="C49" s="37"/>
      <c r="D49" s="41"/>
      <c r="E49" s="41"/>
      <c r="F49" s="41"/>
      <c r="G49" s="41"/>
      <c r="H49" s="37"/>
      <c r="I49" s="38"/>
      <c r="J49" s="41"/>
      <c r="K49" s="41"/>
      <c r="L49" s="37"/>
      <c r="M49" s="37"/>
      <c r="N49" s="37"/>
      <c r="O49" s="37"/>
      <c r="P49" s="37"/>
      <c r="Q49" s="37"/>
      <c r="R49" s="37"/>
      <c r="S49" s="37"/>
    </row>
    <row r="50" spans="2:19" ht="14.25" customHeight="1">
      <c r="B50" s="37"/>
      <c r="C50" s="37"/>
      <c r="D50" s="41"/>
      <c r="E50" s="41"/>
      <c r="F50" s="41"/>
      <c r="G50" s="41"/>
      <c r="H50" s="37"/>
      <c r="I50" s="38"/>
      <c r="J50" s="41"/>
      <c r="K50" s="38"/>
      <c r="L50" s="37"/>
      <c r="M50" s="37"/>
      <c r="N50" s="37"/>
      <c r="O50" s="37"/>
      <c r="P50" s="37"/>
      <c r="Q50" s="37"/>
      <c r="R50" s="37"/>
      <c r="S50" s="37"/>
    </row>
    <row r="51" spans="2:19" ht="15">
      <c r="B51" s="37"/>
      <c r="C51" s="37"/>
      <c r="D51" s="41"/>
      <c r="E51" s="41"/>
      <c r="F51" s="41"/>
      <c r="G51" s="41"/>
      <c r="H51" s="37"/>
      <c r="I51" s="38"/>
      <c r="J51" s="41"/>
      <c r="K51" s="38"/>
      <c r="L51" s="37"/>
      <c r="M51" s="37"/>
      <c r="N51" s="37"/>
      <c r="O51" s="37"/>
      <c r="P51" s="37"/>
      <c r="Q51" s="37"/>
      <c r="R51" s="37"/>
      <c r="S51" s="37"/>
    </row>
    <row r="52" spans="2:19" ht="15">
      <c r="B52" s="37"/>
      <c r="C52" s="37"/>
      <c r="D52" s="41"/>
      <c r="E52" s="41"/>
      <c r="F52" s="41"/>
      <c r="G52" s="41"/>
      <c r="H52" s="37"/>
      <c r="I52" s="38"/>
      <c r="J52" s="41"/>
      <c r="K52" s="38"/>
      <c r="L52" s="37"/>
      <c r="M52" s="37"/>
      <c r="N52" s="37"/>
      <c r="O52" s="37"/>
      <c r="P52" s="37"/>
      <c r="Q52" s="37"/>
      <c r="R52" s="37"/>
      <c r="S52" s="37"/>
    </row>
    <row r="53" spans="2:19" ht="15">
      <c r="B53" s="37"/>
      <c r="C53" s="37"/>
      <c r="D53" s="41"/>
      <c r="E53" s="41"/>
      <c r="F53" s="41"/>
      <c r="G53" s="41"/>
      <c r="H53" s="37"/>
      <c r="I53" s="38"/>
      <c r="J53" s="41"/>
      <c r="K53" s="38"/>
      <c r="L53" s="37"/>
      <c r="M53" s="37"/>
      <c r="N53" s="37"/>
      <c r="O53" s="37"/>
      <c r="P53" s="37"/>
      <c r="Q53" s="37"/>
      <c r="R53" s="37"/>
      <c r="S53" s="37"/>
    </row>
    <row r="54" spans="2:19" ht="15">
      <c r="B54" s="37"/>
      <c r="C54" s="37"/>
      <c r="D54" s="41"/>
      <c r="E54" s="41"/>
      <c r="F54" s="41"/>
      <c r="G54" s="41"/>
      <c r="H54" s="37"/>
      <c r="I54" s="38"/>
      <c r="J54" s="41"/>
      <c r="K54" s="38"/>
      <c r="L54" s="37"/>
      <c r="M54" s="37"/>
      <c r="N54" s="37"/>
      <c r="O54" s="37"/>
      <c r="P54" s="37"/>
      <c r="Q54" s="37"/>
      <c r="R54" s="37"/>
      <c r="S54" s="37"/>
    </row>
    <row r="55" spans="2:19" ht="15">
      <c r="B55" s="37"/>
      <c r="C55" s="37"/>
      <c r="D55" s="41"/>
      <c r="E55" s="41"/>
      <c r="F55" s="41"/>
      <c r="G55" s="41"/>
      <c r="H55" s="37"/>
      <c r="I55" s="38"/>
      <c r="J55" s="41"/>
      <c r="K55" s="38"/>
      <c r="L55" s="37"/>
      <c r="M55" s="37"/>
      <c r="N55" s="37"/>
      <c r="O55" s="37"/>
      <c r="P55" s="37"/>
      <c r="Q55" s="37"/>
      <c r="R55" s="37"/>
      <c r="S55" s="37"/>
    </row>
    <row r="56" spans="2:19" ht="15">
      <c r="B56" s="37"/>
      <c r="C56" s="37"/>
      <c r="D56" s="41"/>
      <c r="E56" s="41"/>
      <c r="F56" s="41"/>
      <c r="G56" s="41"/>
      <c r="H56" s="37"/>
      <c r="I56" s="38"/>
      <c r="J56" s="41"/>
      <c r="K56" s="38"/>
      <c r="L56" s="37"/>
      <c r="M56" s="37"/>
      <c r="N56" s="37"/>
      <c r="O56" s="37"/>
      <c r="P56" s="37"/>
      <c r="Q56" s="37"/>
      <c r="R56" s="37"/>
      <c r="S56" s="37"/>
    </row>
    <row r="57" spans="2:19" ht="15">
      <c r="B57" s="37"/>
      <c r="C57" s="37"/>
      <c r="D57" s="41"/>
      <c r="E57" s="41"/>
      <c r="F57" s="41"/>
      <c r="G57" s="41"/>
      <c r="H57" s="37"/>
      <c r="I57" s="38"/>
      <c r="J57" s="41"/>
      <c r="K57" s="38"/>
      <c r="L57" s="37"/>
      <c r="M57" s="37"/>
      <c r="N57" s="37"/>
      <c r="O57" s="37"/>
      <c r="P57" s="37"/>
      <c r="Q57" s="37"/>
      <c r="R57" s="37"/>
      <c r="S57" s="37"/>
    </row>
    <row r="58" spans="2:19" ht="15">
      <c r="B58" s="37"/>
      <c r="C58" s="37"/>
      <c r="D58" s="41"/>
      <c r="E58" s="41"/>
      <c r="F58" s="41"/>
      <c r="G58" s="41"/>
      <c r="H58" s="37"/>
      <c r="I58" s="38"/>
      <c r="J58" s="41"/>
      <c r="K58" s="38"/>
      <c r="L58" s="37"/>
      <c r="M58" s="37"/>
      <c r="N58" s="37"/>
      <c r="O58" s="37"/>
      <c r="P58" s="37"/>
      <c r="Q58" s="37"/>
      <c r="R58" s="37"/>
      <c r="S58" s="37"/>
    </row>
    <row r="59" spans="2:19" ht="15">
      <c r="B59" s="37"/>
      <c r="C59" s="37"/>
      <c r="D59" s="41"/>
      <c r="E59" s="41"/>
      <c r="F59" s="41"/>
      <c r="G59" s="41"/>
      <c r="H59" s="37"/>
      <c r="I59" s="38"/>
      <c r="J59" s="41"/>
      <c r="K59" s="38"/>
      <c r="L59" s="37"/>
      <c r="M59" s="37"/>
      <c r="N59" s="37"/>
      <c r="O59" s="37"/>
      <c r="P59" s="37"/>
      <c r="Q59" s="37"/>
      <c r="R59" s="37"/>
      <c r="S59" s="37"/>
    </row>
    <row r="60" spans="2:19" ht="15">
      <c r="B60" s="37"/>
      <c r="C60" s="37"/>
      <c r="D60" s="41"/>
      <c r="E60" s="41"/>
      <c r="F60" s="41"/>
      <c r="G60" s="41"/>
      <c r="H60" s="37"/>
      <c r="I60" s="38"/>
      <c r="J60" s="41"/>
      <c r="K60" s="38"/>
      <c r="L60" s="37"/>
      <c r="M60" s="37"/>
      <c r="N60" s="37"/>
      <c r="O60" s="37"/>
      <c r="P60" s="37"/>
      <c r="Q60" s="37"/>
      <c r="R60" s="37"/>
      <c r="S60" s="37"/>
    </row>
    <row r="61" spans="2:19" ht="15">
      <c r="B61" s="37"/>
      <c r="C61" s="37"/>
      <c r="D61" s="41"/>
      <c r="E61" s="41"/>
      <c r="F61" s="41"/>
      <c r="G61" s="41"/>
      <c r="H61" s="37"/>
      <c r="I61" s="38"/>
      <c r="J61" s="41"/>
      <c r="K61" s="38"/>
      <c r="L61" s="37"/>
      <c r="M61" s="37"/>
      <c r="N61" s="37"/>
      <c r="O61" s="37"/>
      <c r="P61" s="37"/>
      <c r="Q61" s="37"/>
      <c r="R61" s="37"/>
      <c r="S61" s="37"/>
    </row>
    <row r="62" spans="2:19" ht="15">
      <c r="B62" s="37"/>
      <c r="C62" s="37"/>
      <c r="D62" s="41"/>
      <c r="E62" s="41"/>
      <c r="F62" s="41"/>
      <c r="G62" s="41"/>
      <c r="H62" s="37"/>
      <c r="I62" s="38"/>
      <c r="J62" s="41"/>
      <c r="K62" s="38"/>
      <c r="L62" s="37"/>
      <c r="M62" s="37"/>
      <c r="N62" s="37"/>
      <c r="O62" s="37"/>
      <c r="P62" s="37"/>
      <c r="Q62" s="37"/>
      <c r="R62" s="37"/>
      <c r="S62" s="37"/>
    </row>
    <row r="63" spans="2:19" ht="15">
      <c r="B63" s="37"/>
      <c r="C63" s="37"/>
      <c r="D63" s="41"/>
      <c r="E63" s="41"/>
      <c r="F63" s="41"/>
      <c r="G63" s="41"/>
      <c r="H63" s="37"/>
      <c r="I63" s="38"/>
      <c r="J63" s="41"/>
      <c r="K63" s="38"/>
      <c r="L63" s="37"/>
      <c r="M63" s="37"/>
      <c r="N63" s="37"/>
      <c r="O63" s="37"/>
      <c r="P63" s="37"/>
      <c r="Q63" s="37"/>
      <c r="R63" s="37"/>
      <c r="S63" s="37"/>
    </row>
    <row r="64" spans="2:19" ht="15">
      <c r="B64" s="37"/>
      <c r="C64" s="37"/>
      <c r="D64" s="41"/>
      <c r="E64" s="41"/>
      <c r="F64" s="41"/>
      <c r="G64" s="41"/>
      <c r="H64" s="37"/>
      <c r="I64" s="38"/>
      <c r="J64" s="41"/>
      <c r="K64" s="38"/>
      <c r="L64" s="37"/>
      <c r="M64" s="37"/>
      <c r="N64" s="37"/>
      <c r="O64" s="37"/>
      <c r="P64" s="37"/>
      <c r="Q64" s="37"/>
      <c r="R64" s="37"/>
      <c r="S64" s="37"/>
    </row>
    <row r="65" spans="2:19" ht="15">
      <c r="B65" s="37"/>
      <c r="C65" s="37"/>
      <c r="D65" s="41"/>
      <c r="E65" s="41"/>
      <c r="F65" s="41"/>
      <c r="G65" s="41"/>
      <c r="H65" s="37"/>
      <c r="I65" s="38"/>
      <c r="J65" s="41"/>
      <c r="K65" s="38"/>
      <c r="L65" s="37"/>
      <c r="M65" s="37"/>
      <c r="N65" s="37"/>
      <c r="O65" s="37"/>
      <c r="P65" s="37"/>
      <c r="Q65" s="37"/>
      <c r="R65" s="37"/>
      <c r="S65" s="37"/>
    </row>
    <row r="66" spans="2:19" ht="15">
      <c r="B66" s="37"/>
      <c r="C66" s="37"/>
      <c r="D66" s="41"/>
      <c r="E66" s="41"/>
      <c r="F66" s="41"/>
      <c r="G66" s="41"/>
      <c r="H66" s="37"/>
      <c r="I66" s="38"/>
      <c r="J66" s="41"/>
      <c r="K66" s="38"/>
      <c r="L66" s="37"/>
      <c r="M66" s="37"/>
      <c r="N66" s="37"/>
      <c r="O66" s="37"/>
      <c r="P66" s="37"/>
      <c r="Q66" s="37"/>
      <c r="R66" s="37"/>
      <c r="S66" s="37"/>
    </row>
    <row r="67" spans="2:19" ht="15">
      <c r="B67" s="37"/>
      <c r="C67" s="37"/>
      <c r="D67" s="41"/>
      <c r="E67" s="41"/>
      <c r="F67" s="41"/>
      <c r="G67" s="41"/>
      <c r="H67" s="37"/>
      <c r="I67" s="38"/>
      <c r="J67" s="41"/>
      <c r="K67" s="38"/>
      <c r="L67" s="37"/>
      <c r="M67" s="37"/>
      <c r="N67" s="37"/>
      <c r="O67" s="37"/>
      <c r="P67" s="37"/>
      <c r="Q67" s="37"/>
      <c r="R67" s="37"/>
      <c r="S67" s="37"/>
    </row>
    <row r="68" spans="2:19" ht="15">
      <c r="B68" s="37"/>
      <c r="C68" s="37"/>
      <c r="D68" s="41"/>
      <c r="E68" s="41"/>
      <c r="F68" s="41"/>
      <c r="G68" s="41"/>
      <c r="H68" s="37"/>
      <c r="I68" s="38"/>
      <c r="J68" s="41"/>
      <c r="K68" s="38"/>
      <c r="L68" s="37"/>
      <c r="M68" s="37"/>
      <c r="N68" s="37"/>
      <c r="O68" s="37"/>
      <c r="P68" s="37"/>
      <c r="Q68" s="37"/>
      <c r="R68" s="37"/>
      <c r="S68" s="37"/>
    </row>
    <row r="69" spans="2:19" ht="15">
      <c r="B69" s="37"/>
      <c r="C69" s="37"/>
      <c r="D69" s="41"/>
      <c r="E69" s="41"/>
      <c r="F69" s="41"/>
      <c r="G69" s="41"/>
      <c r="H69" s="37"/>
      <c r="I69" s="38"/>
      <c r="J69" s="41"/>
      <c r="K69" s="38"/>
      <c r="L69" s="37"/>
      <c r="M69" s="37"/>
      <c r="N69" s="37"/>
      <c r="O69" s="37"/>
      <c r="P69" s="37"/>
      <c r="Q69" s="37"/>
      <c r="R69" s="37"/>
      <c r="S69" s="37"/>
    </row>
    <row r="70" spans="2:19" ht="15">
      <c r="B70" s="37"/>
      <c r="C70" s="37"/>
      <c r="D70" s="41"/>
      <c r="E70" s="41"/>
      <c r="F70" s="41"/>
      <c r="G70" s="41"/>
      <c r="H70" s="37"/>
      <c r="I70" s="38"/>
      <c r="J70" s="41"/>
      <c r="K70" s="38"/>
      <c r="L70" s="37"/>
      <c r="M70" s="37"/>
      <c r="N70" s="37"/>
      <c r="O70" s="37"/>
      <c r="P70" s="37"/>
      <c r="Q70" s="37"/>
      <c r="R70" s="37"/>
      <c r="S70" s="37"/>
    </row>
    <row r="71" spans="2:19" ht="15">
      <c r="B71" s="37"/>
      <c r="C71" s="37"/>
      <c r="D71" s="41"/>
      <c r="E71" s="41"/>
      <c r="F71" s="41"/>
      <c r="G71" s="41"/>
      <c r="H71" s="37"/>
      <c r="I71" s="38"/>
      <c r="J71" s="41"/>
      <c r="K71" s="38"/>
      <c r="L71" s="37"/>
      <c r="M71" s="37"/>
      <c r="N71" s="37"/>
      <c r="O71" s="37"/>
      <c r="P71" s="37"/>
      <c r="Q71" s="37"/>
      <c r="R71" s="37"/>
      <c r="S71" s="37"/>
    </row>
    <row r="72" spans="2:19" ht="15">
      <c r="B72" s="37"/>
      <c r="C72" s="37"/>
      <c r="D72" s="41"/>
      <c r="E72" s="41"/>
      <c r="F72" s="41"/>
      <c r="G72" s="41"/>
      <c r="H72" s="37"/>
      <c r="I72" s="38"/>
      <c r="J72" s="41"/>
      <c r="K72" s="38"/>
      <c r="L72" s="37"/>
      <c r="M72" s="37"/>
      <c r="N72" s="37"/>
      <c r="O72" s="37"/>
      <c r="P72" s="37"/>
      <c r="Q72" s="37"/>
      <c r="R72" s="37"/>
      <c r="S72" s="37"/>
    </row>
    <row r="73" spans="2:19" ht="15">
      <c r="B73" s="37"/>
      <c r="C73" s="37"/>
      <c r="D73" s="41"/>
      <c r="E73" s="41"/>
      <c r="F73" s="41"/>
      <c r="G73" s="41"/>
      <c r="H73" s="37"/>
      <c r="I73" s="38"/>
      <c r="J73" s="41"/>
      <c r="K73" s="38"/>
      <c r="L73" s="37"/>
      <c r="M73" s="37"/>
      <c r="N73" s="37"/>
      <c r="O73" s="37"/>
      <c r="P73" s="37"/>
      <c r="Q73" s="37"/>
      <c r="R73" s="37"/>
      <c r="S73" s="37"/>
    </row>
    <row r="74" spans="2:19" ht="15">
      <c r="B74" s="37"/>
      <c r="C74" s="37"/>
      <c r="D74" s="41"/>
      <c r="E74" s="41"/>
      <c r="F74" s="41"/>
      <c r="G74" s="41"/>
      <c r="H74" s="37"/>
      <c r="I74" s="38"/>
      <c r="J74" s="41"/>
      <c r="K74" s="38"/>
      <c r="L74" s="37"/>
      <c r="M74" s="37"/>
      <c r="N74" s="37"/>
      <c r="O74" s="37"/>
      <c r="P74" s="37"/>
      <c r="Q74" s="37"/>
      <c r="R74" s="37"/>
      <c r="S74" s="37"/>
    </row>
    <row r="75" spans="2:19" ht="15">
      <c r="B75" s="37"/>
      <c r="C75" s="37"/>
      <c r="D75" s="41"/>
      <c r="E75" s="41"/>
      <c r="F75" s="41"/>
      <c r="G75" s="41"/>
      <c r="H75" s="37"/>
      <c r="I75" s="38"/>
      <c r="J75" s="41"/>
      <c r="K75" s="38"/>
      <c r="L75" s="37"/>
      <c r="M75" s="37"/>
      <c r="N75" s="37"/>
      <c r="O75" s="37"/>
      <c r="P75" s="37"/>
      <c r="Q75" s="37"/>
      <c r="R75" s="37"/>
      <c r="S75" s="37"/>
    </row>
    <row r="76" spans="2:19" ht="15">
      <c r="B76" s="37"/>
      <c r="C76" s="37"/>
      <c r="D76" s="41"/>
      <c r="E76" s="41"/>
      <c r="F76" s="41"/>
      <c r="G76" s="41"/>
      <c r="H76" s="37"/>
      <c r="I76" s="38"/>
      <c r="J76" s="41"/>
      <c r="K76" s="38"/>
      <c r="L76" s="37"/>
      <c r="M76" s="37"/>
      <c r="N76" s="37"/>
      <c r="O76" s="37"/>
      <c r="P76" s="37"/>
      <c r="Q76" s="37"/>
      <c r="R76" s="37"/>
      <c r="S76" s="37"/>
    </row>
    <row r="77" spans="2:19" ht="15">
      <c r="B77" s="37"/>
      <c r="C77" s="37"/>
      <c r="D77" s="41"/>
      <c r="E77" s="41"/>
      <c r="F77" s="41"/>
      <c r="G77" s="41"/>
      <c r="H77" s="37"/>
      <c r="I77" s="38"/>
      <c r="J77" s="41"/>
      <c r="K77" s="38"/>
      <c r="L77" s="37"/>
      <c r="M77" s="37"/>
      <c r="N77" s="37"/>
      <c r="O77" s="37"/>
      <c r="P77" s="37"/>
      <c r="Q77" s="37"/>
      <c r="R77" s="37"/>
      <c r="S77" s="37"/>
    </row>
    <row r="78" spans="2:19" ht="15">
      <c r="B78" s="37"/>
      <c r="C78" s="37"/>
      <c r="D78" s="41"/>
      <c r="E78" s="41"/>
      <c r="F78" s="41"/>
      <c r="G78" s="41"/>
      <c r="H78" s="37"/>
      <c r="I78" s="38"/>
      <c r="J78" s="41"/>
      <c r="K78" s="38"/>
      <c r="L78" s="37"/>
      <c r="M78" s="37"/>
      <c r="N78" s="37"/>
      <c r="O78" s="37"/>
      <c r="P78" s="37"/>
      <c r="Q78" s="37"/>
      <c r="R78" s="37"/>
      <c r="S78" s="37"/>
    </row>
    <row r="79" spans="2:19" ht="15">
      <c r="B79" s="37"/>
      <c r="C79" s="37"/>
      <c r="D79" s="41"/>
      <c r="E79" s="41"/>
      <c r="F79" s="41"/>
      <c r="G79" s="41"/>
      <c r="H79" s="37"/>
      <c r="I79" s="38"/>
      <c r="J79" s="41"/>
      <c r="K79" s="38"/>
      <c r="L79" s="37"/>
      <c r="M79" s="37"/>
      <c r="N79" s="37"/>
      <c r="O79" s="37"/>
      <c r="P79" s="37"/>
      <c r="Q79" s="37"/>
      <c r="R79" s="37"/>
      <c r="S79" s="37"/>
    </row>
    <row r="80" spans="2:19" ht="15">
      <c r="B80" s="37"/>
      <c r="C80" s="37"/>
      <c r="D80" s="41"/>
      <c r="E80" s="41"/>
      <c r="F80" s="41"/>
      <c r="G80" s="41"/>
      <c r="H80" s="37"/>
      <c r="I80" s="38"/>
      <c r="J80" s="41"/>
      <c r="K80" s="38"/>
      <c r="L80" s="37"/>
      <c r="M80" s="37"/>
      <c r="N80" s="37"/>
      <c r="O80" s="37"/>
      <c r="P80" s="37"/>
      <c r="Q80" s="37"/>
      <c r="R80" s="37"/>
      <c r="S80" s="37"/>
    </row>
    <row r="81" spans="2:19" ht="15">
      <c r="B81" s="37"/>
      <c r="C81" s="37"/>
      <c r="D81" s="41"/>
      <c r="E81" s="41"/>
      <c r="F81" s="41"/>
      <c r="G81" s="41"/>
      <c r="H81" s="37"/>
      <c r="I81" s="38"/>
      <c r="J81" s="41"/>
      <c r="K81" s="38"/>
      <c r="L81" s="37"/>
      <c r="M81" s="37"/>
      <c r="N81" s="37"/>
      <c r="O81" s="37"/>
      <c r="P81" s="37"/>
      <c r="Q81" s="37"/>
      <c r="R81" s="37"/>
      <c r="S81" s="37"/>
    </row>
    <row r="82" spans="2:19" ht="15">
      <c r="B82" s="37"/>
      <c r="C82" s="37"/>
      <c r="D82" s="41"/>
      <c r="E82" s="41"/>
      <c r="F82" s="41"/>
      <c r="G82" s="41"/>
      <c r="H82" s="37"/>
      <c r="I82" s="38"/>
      <c r="J82" s="41"/>
      <c r="K82" s="38"/>
      <c r="L82" s="37"/>
      <c r="M82" s="37"/>
      <c r="N82" s="37"/>
      <c r="O82" s="37"/>
      <c r="P82" s="37"/>
      <c r="Q82" s="37"/>
      <c r="R82" s="37"/>
      <c r="S82" s="37"/>
    </row>
    <row r="83" spans="2:19" ht="15">
      <c r="B83" s="37"/>
      <c r="C83" s="37"/>
      <c r="D83" s="41"/>
      <c r="E83" s="41"/>
      <c r="F83" s="41"/>
      <c r="G83" s="41"/>
      <c r="H83" s="37"/>
      <c r="I83" s="38"/>
      <c r="J83" s="41"/>
      <c r="K83" s="38"/>
      <c r="L83" s="37"/>
      <c r="M83" s="37"/>
      <c r="N83" s="37"/>
      <c r="O83" s="37"/>
      <c r="P83" s="37"/>
      <c r="Q83" s="37"/>
      <c r="R83" s="37"/>
      <c r="S83" s="37"/>
    </row>
    <row r="84" spans="2:19" ht="15">
      <c r="B84" s="37"/>
      <c r="C84" s="37"/>
      <c r="D84" s="41"/>
      <c r="E84" s="41"/>
      <c r="F84" s="41"/>
      <c r="G84" s="41"/>
      <c r="H84" s="37"/>
      <c r="I84" s="38"/>
      <c r="J84" s="41"/>
      <c r="K84" s="38"/>
      <c r="L84" s="37"/>
      <c r="M84" s="37"/>
      <c r="N84" s="37"/>
      <c r="O84" s="37"/>
      <c r="P84" s="37"/>
      <c r="Q84" s="37"/>
      <c r="R84" s="37"/>
      <c r="S84" s="37"/>
    </row>
    <row r="85" spans="2:19" ht="15">
      <c r="B85" s="37"/>
      <c r="C85" s="37"/>
      <c r="D85" s="41"/>
      <c r="E85" s="41"/>
      <c r="F85" s="41"/>
      <c r="G85" s="41"/>
      <c r="H85" s="37"/>
      <c r="I85" s="38"/>
      <c r="J85" s="41"/>
      <c r="K85" s="38"/>
      <c r="L85" s="37"/>
      <c r="M85" s="37"/>
      <c r="N85" s="37"/>
      <c r="O85" s="37"/>
      <c r="P85" s="37"/>
      <c r="Q85" s="37"/>
      <c r="R85" s="37"/>
      <c r="S85" s="37"/>
    </row>
    <row r="86" spans="2:19" ht="15">
      <c r="B86" s="37"/>
      <c r="C86" s="37"/>
      <c r="D86" s="41"/>
      <c r="E86" s="41"/>
      <c r="F86" s="41"/>
      <c r="G86" s="41"/>
      <c r="H86" s="37"/>
      <c r="I86" s="38"/>
      <c r="J86" s="41"/>
      <c r="K86" s="38"/>
      <c r="L86" s="37"/>
      <c r="M86" s="37"/>
      <c r="N86" s="37"/>
      <c r="O86" s="37"/>
      <c r="P86" s="37"/>
      <c r="Q86" s="37"/>
      <c r="R86" s="37"/>
      <c r="S86" s="37"/>
    </row>
    <row r="87" spans="9:30" ht="14.25">
      <c r="I87" s="201"/>
      <c r="K87" s="201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9:30" ht="14.25">
      <c r="I88" s="201"/>
      <c r="K88" s="201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2:30" ht="14.25"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2:30" ht="14.25"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2:30" ht="14.25"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2:30" ht="14.25"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2:30" ht="14.25"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2:30" ht="14.25"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2:30" ht="14.25"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2:30" ht="14.25"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2:30" ht="14.25"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2:30" ht="14.25"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2:30" ht="14.25"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2:30" ht="14.25"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2:30" ht="14.25"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2:30" ht="14.25"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2:30" ht="14.25"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2:30" ht="14.25"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2:30" ht="14.25"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2:30" ht="14.25"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2:30" ht="14.25"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2:30" ht="14.25"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2:30" ht="14.25"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2:30" ht="14.25"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2:30" ht="14.25"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2:30" ht="14.25"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2:30" ht="14.25"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2:30" ht="14.25"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2:30" ht="14.25"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2:30" ht="14.25"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2:30" ht="14.25"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2:30" ht="14.25"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2:30" ht="14.25"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2:30" ht="14.25"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2:30" ht="14.25"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2:30" ht="14.25"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2:30" ht="14.25"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2:30" ht="14.25"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2:30" ht="14.25"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2:30" ht="14.25"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2:30" ht="14.25"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2:30" ht="14.25"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2:30" ht="14.25"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2:30" ht="14.25"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2:30" ht="14.25"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2:30" ht="14.25"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2:30" ht="14.25"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2:30" ht="14.25"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2:30" ht="14.25"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2:30" ht="14.25"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2:30" ht="14.25"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2:30" ht="14.25"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2:30" ht="14.25"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2:30" ht="14.25"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2:30" ht="14.25"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2:30" ht="14.25"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2:30" ht="14.25"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2:30" ht="14.25"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2:30" ht="14.25"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2:30" ht="14.25"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2:30" ht="14.25"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2:30" ht="14.25"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2:30" ht="14.25"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2:30" ht="14.25"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2:30" ht="14.25"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2:30" ht="14.25"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2:30" ht="14.25"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2:30" ht="14.25"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2:30" ht="14.25"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2:30" ht="14.25"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2:30" ht="14.25"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2:30" ht="14.25"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2:30" ht="14.25"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2:30" ht="14.25"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1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80" zoomScaleNormal="80" zoomScalePageLayoutView="0" workbookViewId="0" topLeftCell="A1">
      <pane xSplit="2" ySplit="6" topLeftCell="C7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C9" sqref="C9"/>
    </sheetView>
  </sheetViews>
  <sheetFormatPr defaultColWidth="9.28125" defaultRowHeight="12.75"/>
  <cols>
    <col min="1" max="1" width="3.421875" style="513" customWidth="1"/>
    <col min="2" max="2" width="73.57421875" style="513" customWidth="1"/>
    <col min="3" max="3" width="13.00390625" style="820" customWidth="1"/>
    <col min="4" max="4" width="13.00390625" style="103" customWidth="1"/>
    <col min="5" max="5" width="12.57421875" style="831" customWidth="1"/>
    <col min="6" max="6" width="12.421875" style="772" customWidth="1"/>
    <col min="7" max="7" width="12.57421875" style="740" customWidth="1"/>
    <col min="8" max="16384" width="9.28125" style="513" customWidth="1"/>
  </cols>
  <sheetData>
    <row r="1" spans="1:8" s="508" customFormat="1" ht="20.25">
      <c r="A1" s="507" t="s">
        <v>174</v>
      </c>
      <c r="C1" s="838"/>
      <c r="D1" s="874"/>
      <c r="E1" s="839"/>
      <c r="F1" s="840"/>
      <c r="G1" s="736"/>
      <c r="H1" s="509"/>
    </row>
    <row r="2" spans="1:8" s="510" customFormat="1" ht="15">
      <c r="A2" s="1011" t="s">
        <v>52</v>
      </c>
      <c r="B2" s="1011"/>
      <c r="C2" s="1011"/>
      <c r="D2" s="876"/>
      <c r="E2" s="841"/>
      <c r="F2" s="842"/>
      <c r="G2" s="736"/>
      <c r="H2" s="511"/>
    </row>
    <row r="3" spans="1:7" ht="15.75" thickBot="1">
      <c r="A3" s="512"/>
      <c r="B3" s="512"/>
      <c r="E3" s="830"/>
      <c r="G3" s="737"/>
    </row>
    <row r="4" spans="1:7" ht="15.75" thickTop="1">
      <c r="A4" s="512"/>
      <c r="B4" s="1012" t="s">
        <v>157</v>
      </c>
      <c r="C4" s="578" t="s">
        <v>441</v>
      </c>
      <c r="D4" s="578" t="s">
        <v>441</v>
      </c>
      <c r="E4" s="578" t="s">
        <v>440</v>
      </c>
      <c r="F4" s="578" t="s">
        <v>440</v>
      </c>
      <c r="G4" s="738"/>
    </row>
    <row r="5" spans="1:7" ht="15.75" thickBot="1">
      <c r="A5" s="512"/>
      <c r="B5" s="1013"/>
      <c r="C5" s="626">
        <v>2019</v>
      </c>
      <c r="D5" s="875">
        <v>2018</v>
      </c>
      <c r="E5" s="626">
        <v>2019</v>
      </c>
      <c r="F5" s="626">
        <v>2018</v>
      </c>
      <c r="G5" s="739"/>
    </row>
    <row r="6" spans="1:6" ht="15.75" thickTop="1">
      <c r="A6" s="512"/>
      <c r="B6" s="514"/>
      <c r="C6" s="843"/>
      <c r="D6" s="877"/>
      <c r="F6" s="831"/>
    </row>
    <row r="7" spans="1:7" ht="15">
      <c r="A7" s="512"/>
      <c r="B7" s="515" t="s">
        <v>158</v>
      </c>
      <c r="C7" s="844"/>
      <c r="D7" s="137"/>
      <c r="E7" s="830"/>
      <c r="F7" s="830"/>
      <c r="G7" s="737"/>
    </row>
    <row r="8" spans="1:7" ht="15">
      <c r="A8" s="512"/>
      <c r="B8" s="516" t="s">
        <v>6</v>
      </c>
      <c r="C8" s="255">
        <v>7583</v>
      </c>
      <c r="D8" s="119">
        <v>6659</v>
      </c>
      <c r="E8" s="904">
        <v>1739</v>
      </c>
      <c r="F8" s="886">
        <v>1539</v>
      </c>
      <c r="G8" s="741"/>
    </row>
    <row r="9" spans="1:7" ht="15">
      <c r="A9" s="512"/>
      <c r="B9" s="514"/>
      <c r="C9" s="860"/>
      <c r="D9" s="119"/>
      <c r="E9" s="903"/>
      <c r="F9" s="100"/>
      <c r="G9" s="742"/>
    </row>
    <row r="10" spans="1:7" ht="15">
      <c r="A10" s="512"/>
      <c r="B10" s="515" t="s">
        <v>294</v>
      </c>
      <c r="C10" s="860"/>
      <c r="D10" s="119"/>
      <c r="E10" s="903"/>
      <c r="F10" s="100"/>
      <c r="G10" s="742"/>
    </row>
    <row r="11" spans="1:7" ht="15">
      <c r="A11" s="512"/>
      <c r="B11" s="516" t="s">
        <v>5</v>
      </c>
      <c r="C11" s="255">
        <v>703</v>
      </c>
      <c r="D11" s="119">
        <v>710</v>
      </c>
      <c r="E11" s="904">
        <v>122</v>
      </c>
      <c r="F11" s="886">
        <v>205</v>
      </c>
      <c r="G11" s="741"/>
    </row>
    <row r="12" spans="1:7" ht="15">
      <c r="A12" s="512"/>
      <c r="B12" s="516" t="s">
        <v>138</v>
      </c>
      <c r="C12" s="860">
        <v>609</v>
      </c>
      <c r="D12" s="119">
        <v>331</v>
      </c>
      <c r="E12" s="904">
        <v>154</v>
      </c>
      <c r="F12" s="100">
        <v>87</v>
      </c>
      <c r="G12" s="742"/>
    </row>
    <row r="13" spans="1:7" ht="15">
      <c r="A13" s="512"/>
      <c r="B13" s="516" t="s">
        <v>281</v>
      </c>
      <c r="C13" s="255">
        <v>-50</v>
      </c>
      <c r="D13" s="125">
        <v>-29</v>
      </c>
      <c r="E13" s="904">
        <v>-12</v>
      </c>
      <c r="F13" s="100">
        <v>-10</v>
      </c>
      <c r="G13" s="742"/>
    </row>
    <row r="14" spans="1:7" ht="28.5">
      <c r="A14" s="512"/>
      <c r="B14" s="579" t="s">
        <v>402</v>
      </c>
      <c r="C14" s="255">
        <v>26</v>
      </c>
      <c r="D14" s="125">
        <v>-86</v>
      </c>
      <c r="E14" s="904">
        <v>23</v>
      </c>
      <c r="F14" s="100">
        <v>-2</v>
      </c>
      <c r="G14" s="742"/>
    </row>
    <row r="15" spans="1:7" ht="15">
      <c r="A15" s="512"/>
      <c r="B15" s="516" t="s">
        <v>210</v>
      </c>
      <c r="C15" s="255">
        <v>-334</v>
      </c>
      <c r="D15" s="125">
        <v>-131</v>
      </c>
      <c r="E15" s="904">
        <v>-45</v>
      </c>
      <c r="F15" s="100">
        <v>-31</v>
      </c>
      <c r="G15" s="742"/>
    </row>
    <row r="16" spans="1:7" ht="15">
      <c r="A16" s="512"/>
      <c r="B16" s="517" t="s">
        <v>241</v>
      </c>
      <c r="C16" s="255">
        <v>120</v>
      </c>
      <c r="D16" s="68">
        <v>112</v>
      </c>
      <c r="E16" s="904">
        <v>30</v>
      </c>
      <c r="F16" s="100">
        <v>29</v>
      </c>
      <c r="G16" s="742"/>
    </row>
    <row r="17" spans="1:7" ht="15">
      <c r="A17" s="512"/>
      <c r="B17" s="518" t="s">
        <v>288</v>
      </c>
      <c r="C17" s="50">
        <v>76</v>
      </c>
      <c r="D17" s="125">
        <v>47</v>
      </c>
      <c r="E17" s="904">
        <v>18</v>
      </c>
      <c r="F17" s="100">
        <v>15</v>
      </c>
      <c r="G17" s="742"/>
    </row>
    <row r="18" spans="1:7" ht="15">
      <c r="A18" s="512"/>
      <c r="B18" s="728" t="s">
        <v>388</v>
      </c>
      <c r="C18" s="255">
        <v>29</v>
      </c>
      <c r="D18" s="125">
        <v>0</v>
      </c>
      <c r="E18" s="904">
        <v>7</v>
      </c>
      <c r="F18" s="100">
        <v>0</v>
      </c>
      <c r="G18" s="742"/>
    </row>
    <row r="19" spans="1:7" s="521" customFormat="1" ht="15">
      <c r="A19" s="519"/>
      <c r="B19" s="520" t="s">
        <v>287</v>
      </c>
      <c r="C19" s="893">
        <v>8762</v>
      </c>
      <c r="D19" s="878">
        <v>7613</v>
      </c>
      <c r="E19" s="893">
        <v>2036</v>
      </c>
      <c r="F19" s="878">
        <v>1832</v>
      </c>
      <c r="G19" s="68"/>
    </row>
    <row r="20" spans="1:7" ht="15">
      <c r="A20" s="512"/>
      <c r="B20" s="522"/>
      <c r="C20" s="255"/>
      <c r="D20" s="125"/>
      <c r="E20" s="903"/>
      <c r="F20" s="100"/>
      <c r="G20" s="742"/>
    </row>
    <row r="21" spans="1:7" ht="15">
      <c r="A21" s="512"/>
      <c r="B21" s="515" t="s">
        <v>159</v>
      </c>
      <c r="C21" s="860"/>
      <c r="D21" s="125"/>
      <c r="E21" s="903"/>
      <c r="F21" s="100"/>
      <c r="G21" s="742"/>
    </row>
    <row r="22" spans="1:7" ht="15">
      <c r="A22" s="512"/>
      <c r="B22" s="516" t="s">
        <v>160</v>
      </c>
      <c r="C22" s="894">
        <v>1304</v>
      </c>
      <c r="D22" s="879">
        <v>5037</v>
      </c>
      <c r="E22" s="904">
        <v>1109</v>
      </c>
      <c r="F22" s="100">
        <v>1708</v>
      </c>
      <c r="G22" s="742"/>
    </row>
    <row r="23" spans="1:7" ht="15">
      <c r="A23" s="512"/>
      <c r="B23" s="516" t="s">
        <v>212</v>
      </c>
      <c r="C23" s="894">
        <v>10908</v>
      </c>
      <c r="D23" s="879">
        <v>19598</v>
      </c>
      <c r="E23" s="904">
        <v>4807</v>
      </c>
      <c r="F23" s="100">
        <v>5988</v>
      </c>
      <c r="G23" s="742"/>
    </row>
    <row r="24" spans="1:7" ht="15">
      <c r="A24" s="512"/>
      <c r="B24" s="516" t="s">
        <v>213</v>
      </c>
      <c r="C24" s="895">
        <v>1349</v>
      </c>
      <c r="D24" s="879">
        <v>1498</v>
      </c>
      <c r="E24" s="904">
        <v>-6607</v>
      </c>
      <c r="F24" s="100">
        <v>-3821</v>
      </c>
      <c r="G24" s="742"/>
    </row>
    <row r="25" spans="1:7" ht="15">
      <c r="A25" s="512"/>
      <c r="B25" s="516" t="s">
        <v>216</v>
      </c>
      <c r="C25" s="894">
        <v>11492</v>
      </c>
      <c r="D25" s="879">
        <v>5351</v>
      </c>
      <c r="E25" s="904">
        <v>-653</v>
      </c>
      <c r="F25" s="100">
        <v>4692</v>
      </c>
      <c r="G25" s="742"/>
    </row>
    <row r="26" spans="1:7" ht="15">
      <c r="A26" s="512"/>
      <c r="B26" s="514"/>
      <c r="C26" s="894"/>
      <c r="D26" s="879"/>
      <c r="E26" s="905"/>
      <c r="F26" s="215"/>
      <c r="G26" s="743"/>
    </row>
    <row r="27" spans="1:7" ht="15">
      <c r="A27" s="512"/>
      <c r="B27" s="515" t="s">
        <v>283</v>
      </c>
      <c r="C27" s="894"/>
      <c r="D27" s="879"/>
      <c r="E27" s="905"/>
      <c r="F27" s="215"/>
      <c r="G27" s="743"/>
    </row>
    <row r="28" spans="1:7" ht="15">
      <c r="A28" s="512"/>
      <c r="B28" s="516" t="s">
        <v>193</v>
      </c>
      <c r="C28" s="894">
        <v>1502</v>
      </c>
      <c r="D28" s="879">
        <v>-276</v>
      </c>
      <c r="E28" s="904">
        <v>3080</v>
      </c>
      <c r="F28" s="100">
        <v>89</v>
      </c>
      <c r="G28" s="742"/>
    </row>
    <row r="29" spans="1:7" ht="15">
      <c r="A29" s="512"/>
      <c r="B29" s="516" t="s">
        <v>204</v>
      </c>
      <c r="C29" s="894">
        <v>-2476</v>
      </c>
      <c r="D29" s="879">
        <v>-7878</v>
      </c>
      <c r="E29" s="904">
        <v>3518</v>
      </c>
      <c r="F29" s="100">
        <v>2810</v>
      </c>
      <c r="G29" s="742"/>
    </row>
    <row r="30" spans="1:7" ht="15">
      <c r="A30" s="512"/>
      <c r="B30" s="516" t="s">
        <v>150</v>
      </c>
      <c r="C30" s="894">
        <v>678</v>
      </c>
      <c r="D30" s="879">
        <v>-4488</v>
      </c>
      <c r="E30" s="904">
        <v>2746</v>
      </c>
      <c r="F30" s="100">
        <v>-5866</v>
      </c>
      <c r="G30" s="742"/>
    </row>
    <row r="31" spans="1:7" ht="15">
      <c r="A31" s="512"/>
      <c r="B31" s="523" t="s">
        <v>211</v>
      </c>
      <c r="C31" s="894">
        <v>-5149</v>
      </c>
      <c r="D31" s="879">
        <v>-2817</v>
      </c>
      <c r="E31" s="904">
        <v>107</v>
      </c>
      <c r="F31" s="100">
        <v>-2747</v>
      </c>
      <c r="G31" s="742"/>
    </row>
    <row r="32" spans="1:7" ht="15">
      <c r="A32" s="512"/>
      <c r="B32" s="516" t="s">
        <v>161</v>
      </c>
      <c r="C32" s="894">
        <v>-14269</v>
      </c>
      <c r="D32" s="879">
        <v>-22854</v>
      </c>
      <c r="E32" s="904">
        <v>-5495</v>
      </c>
      <c r="F32" s="100">
        <v>-5383</v>
      </c>
      <c r="G32" s="742"/>
    </row>
    <row r="33" spans="1:7" ht="15">
      <c r="A33" s="512"/>
      <c r="B33" s="516" t="s">
        <v>153</v>
      </c>
      <c r="C33" s="894">
        <v>-2280</v>
      </c>
      <c r="D33" s="879">
        <v>-1176</v>
      </c>
      <c r="E33" s="904">
        <v>4242</v>
      </c>
      <c r="F33" s="100">
        <v>3639</v>
      </c>
      <c r="G33" s="742"/>
    </row>
    <row r="34" spans="1:7" ht="7.5" customHeight="1">
      <c r="A34" s="512"/>
      <c r="B34" s="516"/>
      <c r="C34" s="894"/>
      <c r="D34" s="879"/>
      <c r="E34" s="904"/>
      <c r="F34" s="100"/>
      <c r="G34" s="742"/>
    </row>
    <row r="35" spans="1:7" ht="15">
      <c r="A35" s="512"/>
      <c r="B35" s="524" t="s">
        <v>162</v>
      </c>
      <c r="C35" s="896">
        <v>-635</v>
      </c>
      <c r="D35" s="879">
        <v>-891</v>
      </c>
      <c r="E35" s="904">
        <v>-23</v>
      </c>
      <c r="F35" s="100">
        <v>-375</v>
      </c>
      <c r="G35" s="742"/>
    </row>
    <row r="36" spans="1:7" ht="15.75" customHeight="1">
      <c r="A36" s="512"/>
      <c r="B36" s="714" t="s">
        <v>403</v>
      </c>
      <c r="C36" s="897">
        <v>11186</v>
      </c>
      <c r="D36" s="880">
        <v>-1283</v>
      </c>
      <c r="E36" s="855">
        <v>8867</v>
      </c>
      <c r="F36" s="852">
        <v>2566</v>
      </c>
      <c r="G36" s="68"/>
    </row>
    <row r="37" spans="1:7" ht="15">
      <c r="A37" s="512"/>
      <c r="B37" s="514"/>
      <c r="C37" s="894"/>
      <c r="D37" s="879"/>
      <c r="E37" s="903"/>
      <c r="F37" s="100"/>
      <c r="G37" s="742"/>
    </row>
    <row r="38" spans="1:7" ht="15">
      <c r="A38" s="512"/>
      <c r="B38" s="515" t="s">
        <v>163</v>
      </c>
      <c r="C38" s="894"/>
      <c r="D38" s="879"/>
      <c r="E38" s="903"/>
      <c r="F38" s="100"/>
      <c r="G38" s="742"/>
    </row>
    <row r="39" spans="1:7" ht="15">
      <c r="A39" s="512"/>
      <c r="B39" s="516" t="s">
        <v>164</v>
      </c>
      <c r="C39" s="894">
        <v>29</v>
      </c>
      <c r="D39" s="879">
        <v>25</v>
      </c>
      <c r="E39" s="904">
        <v>7</v>
      </c>
      <c r="F39" s="100">
        <v>5</v>
      </c>
      <c r="G39" s="742"/>
    </row>
    <row r="40" spans="1:7" ht="15">
      <c r="A40" s="512"/>
      <c r="B40" s="579" t="s">
        <v>329</v>
      </c>
      <c r="C40" s="894">
        <v>21</v>
      </c>
      <c r="D40" s="879">
        <v>11</v>
      </c>
      <c r="E40" s="904">
        <v>7</v>
      </c>
      <c r="F40" s="100">
        <v>3</v>
      </c>
      <c r="G40" s="742"/>
    </row>
    <row r="41" spans="1:7" ht="15">
      <c r="A41" s="512"/>
      <c r="B41" s="642" t="s">
        <v>327</v>
      </c>
      <c r="C41" s="894">
        <v>0</v>
      </c>
      <c r="D41" s="879">
        <v>-69</v>
      </c>
      <c r="E41" s="904">
        <v>0</v>
      </c>
      <c r="F41" s="100">
        <v>0</v>
      </c>
      <c r="G41" s="742"/>
    </row>
    <row r="42" spans="1:7" ht="15">
      <c r="A42" s="512"/>
      <c r="B42" s="643" t="s">
        <v>166</v>
      </c>
      <c r="C42" s="898">
        <v>2</v>
      </c>
      <c r="D42" s="881">
        <v>105</v>
      </c>
      <c r="E42" s="904">
        <v>0</v>
      </c>
      <c r="F42" s="100">
        <v>6</v>
      </c>
      <c r="G42" s="742"/>
    </row>
    <row r="43" spans="1:7" ht="15">
      <c r="A43" s="512"/>
      <c r="B43" s="644" t="s">
        <v>165</v>
      </c>
      <c r="C43" s="894">
        <v>-586</v>
      </c>
      <c r="D43" s="881">
        <v>-533</v>
      </c>
      <c r="E43" s="904">
        <v>-230</v>
      </c>
      <c r="F43" s="100">
        <v>-220</v>
      </c>
      <c r="G43" s="742"/>
    </row>
    <row r="44" spans="1:7" ht="15">
      <c r="A44" s="512"/>
      <c r="B44" s="652" t="s">
        <v>359</v>
      </c>
      <c r="C44" s="898">
        <v>0</v>
      </c>
      <c r="D44" s="881">
        <v>262</v>
      </c>
      <c r="E44" s="904">
        <v>0</v>
      </c>
      <c r="F44" s="100">
        <v>0</v>
      </c>
      <c r="G44" s="742"/>
    </row>
    <row r="45" spans="1:7" ht="15">
      <c r="A45" s="512"/>
      <c r="B45" s="579" t="s">
        <v>451</v>
      </c>
      <c r="C45" s="898">
        <v>-13</v>
      </c>
      <c r="D45" s="881">
        <v>-7</v>
      </c>
      <c r="E45" s="904">
        <v>0</v>
      </c>
      <c r="F45" s="100">
        <v>0</v>
      </c>
      <c r="G45" s="742"/>
    </row>
    <row r="46" spans="1:7" s="655" customFormat="1" ht="15">
      <c r="A46" s="653"/>
      <c r="B46" s="654" t="s">
        <v>404</v>
      </c>
      <c r="C46" s="899">
        <v>-547</v>
      </c>
      <c r="D46" s="882">
        <v>-206</v>
      </c>
      <c r="E46" s="899">
        <v>-216</v>
      </c>
      <c r="F46" s="882">
        <v>-206</v>
      </c>
      <c r="G46" s="744"/>
    </row>
    <row r="47" spans="1:7" ht="15">
      <c r="A47" s="512"/>
      <c r="B47" s="646"/>
      <c r="C47" s="894"/>
      <c r="D47" s="879"/>
      <c r="E47" s="903"/>
      <c r="F47" s="100"/>
      <c r="G47" s="742"/>
    </row>
    <row r="48" spans="1:7" ht="15">
      <c r="A48" s="512"/>
      <c r="B48" s="647" t="s">
        <v>167</v>
      </c>
      <c r="C48" s="894"/>
      <c r="D48" s="41"/>
      <c r="E48" s="903"/>
      <c r="F48" s="100"/>
      <c r="G48" s="742"/>
    </row>
    <row r="49" spans="1:7" ht="15">
      <c r="A49" s="512"/>
      <c r="B49" s="728" t="s">
        <v>424</v>
      </c>
      <c r="C49" s="894">
        <v>0</v>
      </c>
      <c r="D49" s="100">
        <v>1000</v>
      </c>
      <c r="E49" s="903">
        <v>0</v>
      </c>
      <c r="F49" s="100">
        <v>0</v>
      </c>
      <c r="G49" s="742"/>
    </row>
    <row r="50" spans="1:7" ht="15">
      <c r="A50" s="512"/>
      <c r="B50" s="648" t="s">
        <v>316</v>
      </c>
      <c r="C50" s="898">
        <v>0</v>
      </c>
      <c r="D50" s="881">
        <v>3013</v>
      </c>
      <c r="E50" s="904">
        <v>0</v>
      </c>
      <c r="F50" s="100">
        <v>0</v>
      </c>
      <c r="G50" s="742"/>
    </row>
    <row r="51" spans="1:7" ht="15">
      <c r="A51" s="512"/>
      <c r="B51" s="648" t="s">
        <v>426</v>
      </c>
      <c r="C51" s="898">
        <v>-76</v>
      </c>
      <c r="D51" s="881">
        <v>-56</v>
      </c>
      <c r="E51" s="904">
        <v>-30</v>
      </c>
      <c r="F51" s="100">
        <v>-32</v>
      </c>
      <c r="G51" s="742"/>
    </row>
    <row r="52" spans="1:7" ht="15">
      <c r="A52" s="512"/>
      <c r="B52" s="648" t="s">
        <v>370</v>
      </c>
      <c r="C52" s="898">
        <v>0</v>
      </c>
      <c r="D52" s="879">
        <v>-508</v>
      </c>
      <c r="E52" s="904">
        <v>0</v>
      </c>
      <c r="F52" s="100">
        <v>0</v>
      </c>
      <c r="G52" s="742"/>
    </row>
    <row r="53" spans="1:7" ht="15">
      <c r="A53" s="512"/>
      <c r="B53" s="579" t="s">
        <v>411</v>
      </c>
      <c r="C53" s="898">
        <v>0</v>
      </c>
      <c r="D53" s="879">
        <v>-1500</v>
      </c>
      <c r="E53" s="904">
        <v>0</v>
      </c>
      <c r="F53" s="100">
        <v>0</v>
      </c>
      <c r="G53" s="742"/>
    </row>
    <row r="54" spans="1:7" ht="15">
      <c r="A54" s="512"/>
      <c r="B54" s="728" t="s">
        <v>413</v>
      </c>
      <c r="C54" s="898">
        <v>-805</v>
      </c>
      <c r="D54" s="879">
        <v>0</v>
      </c>
      <c r="E54" s="904">
        <v>0</v>
      </c>
      <c r="F54" s="100">
        <v>0</v>
      </c>
      <c r="G54" s="742"/>
    </row>
    <row r="55" spans="1:7" ht="15">
      <c r="A55" s="512"/>
      <c r="B55" s="579" t="s">
        <v>442</v>
      </c>
      <c r="C55" s="898">
        <v>-114</v>
      </c>
      <c r="D55" s="879">
        <v>-303</v>
      </c>
      <c r="E55" s="904">
        <v>-16</v>
      </c>
      <c r="F55" s="100">
        <v>-76</v>
      </c>
      <c r="G55" s="742"/>
    </row>
    <row r="56" spans="1:7" ht="15">
      <c r="A56" s="512"/>
      <c r="B56" s="728" t="s">
        <v>412</v>
      </c>
      <c r="C56" s="898">
        <v>-38</v>
      </c>
      <c r="D56" s="879">
        <v>-85</v>
      </c>
      <c r="E56" s="904">
        <v>-19</v>
      </c>
      <c r="F56" s="100">
        <v>-19</v>
      </c>
      <c r="G56" s="742"/>
    </row>
    <row r="57" spans="1:7" ht="15">
      <c r="A57" s="512"/>
      <c r="B57" s="758" t="s">
        <v>421</v>
      </c>
      <c r="C57" s="894">
        <v>-3931</v>
      </c>
      <c r="D57" s="879">
        <v>-4432</v>
      </c>
      <c r="E57" s="904">
        <v>-766</v>
      </c>
      <c r="F57" s="100">
        <v>-19</v>
      </c>
      <c r="G57" s="742"/>
    </row>
    <row r="58" spans="1:7" ht="18" customHeight="1">
      <c r="A58" s="512"/>
      <c r="B58" s="645" t="s">
        <v>383</v>
      </c>
      <c r="C58" s="900">
        <v>-4964</v>
      </c>
      <c r="D58" s="883">
        <v>-2871</v>
      </c>
      <c r="E58" s="902">
        <v>-831</v>
      </c>
      <c r="F58" s="851">
        <v>-146</v>
      </c>
      <c r="G58" s="239"/>
    </row>
    <row r="59" spans="1:7" ht="18.75" customHeight="1">
      <c r="A59" s="512"/>
      <c r="B59" s="649" t="s">
        <v>168</v>
      </c>
      <c r="C59" s="896">
        <v>39</v>
      </c>
      <c r="D59" s="884">
        <v>-109</v>
      </c>
      <c r="E59" s="904">
        <v>93</v>
      </c>
      <c r="F59" s="100">
        <v>-53</v>
      </c>
      <c r="G59" s="742"/>
    </row>
    <row r="60" spans="1:7" ht="15">
      <c r="A60" s="512"/>
      <c r="B60" s="647" t="s">
        <v>308</v>
      </c>
      <c r="C60" s="895">
        <v>5714</v>
      </c>
      <c r="D60" s="879">
        <v>-4469</v>
      </c>
      <c r="E60" s="893">
        <v>7913</v>
      </c>
      <c r="F60" s="878">
        <v>2161</v>
      </c>
      <c r="G60" s="68"/>
    </row>
    <row r="61" spans="1:7" ht="15">
      <c r="A61" s="512"/>
      <c r="B61" s="650" t="s">
        <v>300</v>
      </c>
      <c r="C61" s="901">
        <v>14221</v>
      </c>
      <c r="D61" s="881">
        <v>18693</v>
      </c>
      <c r="E61" s="901">
        <v>12022</v>
      </c>
      <c r="F61" s="239">
        <v>12060</v>
      </c>
      <c r="G61" s="239"/>
    </row>
    <row r="62" spans="1:7" ht="15">
      <c r="A62" s="512"/>
      <c r="B62" s="719" t="s">
        <v>344</v>
      </c>
      <c r="C62" s="902">
        <v>0</v>
      </c>
      <c r="D62" s="880">
        <v>-3</v>
      </c>
      <c r="E62" s="902">
        <v>0</v>
      </c>
      <c r="F62" s="851">
        <v>0</v>
      </c>
      <c r="G62" s="239"/>
    </row>
    <row r="63" spans="1:7" ht="18.75" customHeight="1" thickBot="1">
      <c r="A63" s="512"/>
      <c r="B63" s="525" t="s">
        <v>301</v>
      </c>
      <c r="C63" s="862">
        <v>19935</v>
      </c>
      <c r="D63" s="304">
        <v>14221</v>
      </c>
      <c r="E63" s="862">
        <v>19935</v>
      </c>
      <c r="F63" s="304">
        <v>14221</v>
      </c>
      <c r="G63" s="239"/>
    </row>
    <row r="64" spans="1:4" ht="15" thickTop="1">
      <c r="A64" s="512"/>
      <c r="B64" s="526"/>
      <c r="C64" s="845"/>
      <c r="D64" s="885"/>
    </row>
    <row r="65" spans="2:4" ht="14.25">
      <c r="B65" s="527" t="s">
        <v>306</v>
      </c>
      <c r="D65" s="543"/>
    </row>
    <row r="66" spans="2:6" ht="14.25">
      <c r="B66" s="528" t="s">
        <v>307</v>
      </c>
      <c r="D66" s="543"/>
      <c r="F66" s="846"/>
    </row>
    <row r="67" ht="14.25">
      <c r="B67" s="516"/>
    </row>
  </sheetData>
  <sheetProtection/>
  <mergeCells count="2"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66" r:id="rId1"/>
  <headerFooter alignWithMargins="0">
    <oddHeader>&amp;C&amp;A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1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G46" sqref="G46"/>
    </sheetView>
  </sheetViews>
  <sheetFormatPr defaultColWidth="9.28125" defaultRowHeight="12.75"/>
  <cols>
    <col min="1" max="1" width="2.00390625" style="622" customWidth="1"/>
    <col min="2" max="2" width="2.421875" style="620" customWidth="1"/>
    <col min="3" max="3" width="53.28125" style="622" customWidth="1"/>
    <col min="4" max="7" width="10.421875" style="608" customWidth="1"/>
    <col min="8" max="8" width="10.421875" style="609" customWidth="1"/>
    <col min="9" max="9" width="10.00390625" style="608" customWidth="1"/>
    <col min="10" max="10" width="10.00390625" style="608" bestFit="1" customWidth="1"/>
    <col min="11" max="11" width="6.421875" style="608" customWidth="1"/>
    <col min="12" max="12" width="10.00390625" style="608" customWidth="1"/>
    <col min="13" max="13" width="10.421875" style="609" customWidth="1"/>
    <col min="14" max="14" width="10.57421875" style="608" customWidth="1"/>
    <col min="15" max="16384" width="9.28125" style="622" customWidth="1"/>
  </cols>
  <sheetData>
    <row r="1" spans="1:14" s="602" customFormat="1" ht="20.25">
      <c r="A1" s="601" t="s">
        <v>63</v>
      </c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14" s="605" customFormat="1" ht="52.5" customHeight="1">
      <c r="A2" s="986" t="s">
        <v>52</v>
      </c>
      <c r="B2" s="986"/>
      <c r="C2" s="986"/>
      <c r="D2" s="604" t="s">
        <v>385</v>
      </c>
      <c r="E2" s="604" t="s">
        <v>387</v>
      </c>
      <c r="F2" s="604" t="s">
        <v>409</v>
      </c>
      <c r="G2" s="604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2:14" s="606" customFormat="1" ht="7.5" customHeight="1">
      <c r="B3" s="607"/>
      <c r="D3" s="608"/>
      <c r="E3" s="608"/>
      <c r="F3" s="608"/>
      <c r="G3" s="608"/>
      <c r="H3" s="175"/>
      <c r="I3" s="184"/>
      <c r="J3" s="184"/>
      <c r="K3" s="608"/>
      <c r="L3" s="184"/>
      <c r="M3" s="175"/>
      <c r="N3" s="184"/>
    </row>
    <row r="4" spans="1:14" s="610" customFormat="1" ht="15">
      <c r="A4" s="21" t="s">
        <v>330</v>
      </c>
      <c r="D4" s="611"/>
      <c r="E4" s="611"/>
      <c r="F4" s="611"/>
      <c r="G4" s="611"/>
      <c r="H4" s="177"/>
      <c r="I4" s="533"/>
      <c r="J4" s="533"/>
      <c r="K4" s="611"/>
      <c r="L4" s="533"/>
      <c r="M4" s="177"/>
      <c r="N4" s="533"/>
    </row>
    <row r="5" spans="2:14" s="612" customFormat="1" ht="14.25">
      <c r="B5" s="639" t="s">
        <v>346</v>
      </c>
      <c r="D5" s="614">
        <v>2.0058668249867426</v>
      </c>
      <c r="E5" s="614">
        <v>2.575284340637545</v>
      </c>
      <c r="F5" s="614">
        <v>2.4731335887100028</v>
      </c>
      <c r="G5" s="779">
        <v>2.4993089248901432</v>
      </c>
      <c r="H5" s="873">
        <v>2.3129823594042227</v>
      </c>
      <c r="I5" s="627">
        <v>-0.18632656548592053</v>
      </c>
      <c r="J5" s="872">
        <v>0.3071155344174801</v>
      </c>
      <c r="K5" s="627"/>
      <c r="L5" s="627">
        <v>2.1640540117423397</v>
      </c>
      <c r="M5" s="873">
        <v>2.464572891465676</v>
      </c>
      <c r="N5" s="627">
        <v>0.30051887972333624</v>
      </c>
    </row>
    <row r="6" spans="2:14" s="612" customFormat="1" ht="14.25">
      <c r="B6" s="639" t="s">
        <v>347</v>
      </c>
      <c r="D6" s="614">
        <v>2.0058668249867426</v>
      </c>
      <c r="E6" s="614">
        <v>2.575284340637545</v>
      </c>
      <c r="F6" s="614">
        <v>2.4731335887100028</v>
      </c>
      <c r="G6" s="779">
        <v>2.4993089248901432</v>
      </c>
      <c r="H6" s="873">
        <v>2.3129823594042227</v>
      </c>
      <c r="I6" s="627">
        <v>-0.18632656548592053</v>
      </c>
      <c r="J6" s="872">
        <v>0.3071155344174801</v>
      </c>
      <c r="K6" s="627"/>
      <c r="L6" s="627">
        <v>2.1453000817806505</v>
      </c>
      <c r="M6" s="873">
        <v>2.464572891465676</v>
      </c>
      <c r="N6" s="627">
        <v>0.31927280968502547</v>
      </c>
    </row>
    <row r="7" spans="2:14" s="612" customFormat="1" ht="14.25">
      <c r="B7" s="612" t="s">
        <v>36</v>
      </c>
      <c r="D7" s="614">
        <v>18.11915097645287</v>
      </c>
      <c r="E7" s="614">
        <v>18.74641305050776</v>
      </c>
      <c r="F7" s="614">
        <v>18.527658110771682</v>
      </c>
      <c r="G7" s="779">
        <v>18.960810240799827</v>
      </c>
      <c r="H7" s="873">
        <v>19.17343782178662</v>
      </c>
      <c r="I7" s="627">
        <v>0.21262758098679413</v>
      </c>
      <c r="J7" s="872">
        <v>1.054286845333749</v>
      </c>
      <c r="K7" s="627"/>
      <c r="L7" s="627">
        <v>18.11915097645287</v>
      </c>
      <c r="M7" s="873">
        <v>19.17343782178662</v>
      </c>
      <c r="N7" s="627">
        <v>1.054286845333749</v>
      </c>
    </row>
    <row r="8" spans="2:14" s="612" customFormat="1" ht="16.5">
      <c r="B8" s="639" t="s">
        <v>420</v>
      </c>
      <c r="D8" s="614">
        <v>0.6</v>
      </c>
      <c r="E8" s="614">
        <v>0.3</v>
      </c>
      <c r="F8" s="614">
        <v>0.3</v>
      </c>
      <c r="G8" s="779">
        <v>0.3</v>
      </c>
      <c r="H8" s="873">
        <v>0.33</v>
      </c>
      <c r="I8" s="627">
        <v>0.030000000000000027</v>
      </c>
      <c r="J8" s="872">
        <v>-0.26999999999999996</v>
      </c>
      <c r="K8" s="627"/>
      <c r="L8" s="627">
        <v>1.2</v>
      </c>
      <c r="M8" s="873">
        <v>1.23</v>
      </c>
      <c r="N8" s="627">
        <v>0.030000000000000027</v>
      </c>
    </row>
    <row r="9" spans="2:14" s="606" customFormat="1" ht="14.25">
      <c r="B9" s="615"/>
      <c r="D9" s="608"/>
      <c r="E9" s="608"/>
      <c r="F9" s="176"/>
      <c r="G9" s="176"/>
      <c r="H9" s="175"/>
      <c r="I9" s="184"/>
      <c r="J9" s="184"/>
      <c r="K9" s="58"/>
      <c r="L9" s="58"/>
      <c r="M9" s="175"/>
      <c r="N9" s="184"/>
    </row>
    <row r="10" spans="1:14" s="606" customFormat="1" ht="17.25">
      <c r="A10" s="27" t="s">
        <v>407</v>
      </c>
      <c r="B10" s="615"/>
      <c r="D10" s="613"/>
      <c r="E10" s="613"/>
      <c r="F10" s="641"/>
      <c r="G10" s="641"/>
      <c r="H10" s="762"/>
      <c r="I10" s="761"/>
      <c r="J10" s="761"/>
      <c r="K10" s="613"/>
      <c r="L10" s="872"/>
      <c r="M10" s="762"/>
      <c r="N10" s="761"/>
    </row>
    <row r="11" spans="2:14" s="610" customFormat="1" ht="15">
      <c r="B11" s="617" t="s">
        <v>279</v>
      </c>
      <c r="D11" s="611"/>
      <c r="E11" s="611"/>
      <c r="F11" s="181"/>
      <c r="G11" s="181"/>
      <c r="H11" s="177"/>
      <c r="I11" s="533"/>
      <c r="J11" s="533"/>
      <c r="K11" s="611"/>
      <c r="L11" s="7"/>
      <c r="M11" s="177"/>
      <c r="N11" s="533"/>
    </row>
    <row r="12" spans="3:14" s="606" customFormat="1" ht="14.25">
      <c r="C12" s="10" t="s">
        <v>348</v>
      </c>
      <c r="D12" s="608">
        <v>1319</v>
      </c>
      <c r="E12" s="608">
        <v>1651</v>
      </c>
      <c r="F12" s="608">
        <v>1603</v>
      </c>
      <c r="G12" s="608">
        <v>1629</v>
      </c>
      <c r="H12" s="59">
        <v>1508</v>
      </c>
      <c r="I12" s="68">
        <v>-7.427869858809089</v>
      </c>
      <c r="J12" s="58">
        <v>14.329037149355583</v>
      </c>
      <c r="K12" s="608"/>
      <c r="L12" s="58">
        <v>5625</v>
      </c>
      <c r="M12" s="59">
        <v>6391</v>
      </c>
      <c r="N12" s="58">
        <v>13.617777777777773</v>
      </c>
    </row>
    <row r="13" spans="3:14" s="606" customFormat="1" ht="14.25">
      <c r="C13" s="10" t="s">
        <v>349</v>
      </c>
      <c r="D13" s="608">
        <v>1319</v>
      </c>
      <c r="E13" s="608">
        <v>1651</v>
      </c>
      <c r="F13" s="608">
        <v>1603</v>
      </c>
      <c r="G13" s="608">
        <v>1629</v>
      </c>
      <c r="H13" s="59">
        <v>1508</v>
      </c>
      <c r="I13" s="68">
        <v>-7.427869858809089</v>
      </c>
      <c r="J13" s="58">
        <v>14.329037149355583</v>
      </c>
      <c r="K13" s="608"/>
      <c r="L13" s="58">
        <v>5577</v>
      </c>
      <c r="M13" s="59">
        <v>6391</v>
      </c>
      <c r="N13" s="58">
        <v>14.595660749506912</v>
      </c>
    </row>
    <row r="14" spans="3:14" s="606" customFormat="1" ht="14.25">
      <c r="C14" s="10"/>
      <c r="D14" s="608"/>
      <c r="E14" s="608"/>
      <c r="F14" s="608"/>
      <c r="G14" s="608"/>
      <c r="H14" s="175"/>
      <c r="I14" s="715"/>
      <c r="J14" s="184"/>
      <c r="K14" s="608"/>
      <c r="L14" s="184"/>
      <c r="M14" s="175"/>
      <c r="N14" s="184"/>
    </row>
    <row r="15" spans="2:14" s="606" customFormat="1" ht="15">
      <c r="B15" s="8" t="s">
        <v>406</v>
      </c>
      <c r="C15" s="10"/>
      <c r="D15" s="608">
        <v>29</v>
      </c>
      <c r="E15" s="608">
        <v>28</v>
      </c>
      <c r="F15" s="608">
        <v>26</v>
      </c>
      <c r="G15" s="608">
        <v>19</v>
      </c>
      <c r="H15" s="59">
        <v>19</v>
      </c>
      <c r="I15" s="68">
        <v>0</v>
      </c>
      <c r="J15" s="68">
        <v>-34.48275862068966</v>
      </c>
      <c r="K15" s="608"/>
      <c r="L15" s="58">
        <v>86</v>
      </c>
      <c r="M15" s="59">
        <v>92</v>
      </c>
      <c r="N15" s="58">
        <v>6.976744186046502</v>
      </c>
    </row>
    <row r="16" spans="3:14" s="606" customFormat="1" ht="14.25">
      <c r="C16" s="607"/>
      <c r="D16" s="608"/>
      <c r="E16" s="608"/>
      <c r="F16" s="608"/>
      <c r="G16" s="608"/>
      <c r="H16" s="175"/>
      <c r="I16" s="184"/>
      <c r="J16" s="184"/>
      <c r="K16" s="608"/>
      <c r="L16" s="184"/>
      <c r="M16" s="175"/>
      <c r="N16" s="184"/>
    </row>
    <row r="17" spans="2:14" s="606" customFormat="1" ht="14.25">
      <c r="B17" s="617" t="s">
        <v>170</v>
      </c>
      <c r="D17" s="608"/>
      <c r="E17" s="608"/>
      <c r="F17" s="608"/>
      <c r="G17" s="608"/>
      <c r="H17" s="175"/>
      <c r="I17" s="715"/>
      <c r="J17" s="715"/>
      <c r="K17" s="618"/>
      <c r="L17" s="715"/>
      <c r="M17" s="175"/>
      <c r="N17" s="184"/>
    </row>
    <row r="18" spans="2:14" s="606" customFormat="1" ht="15">
      <c r="B18" s="619"/>
      <c r="C18" s="606" t="s">
        <v>284</v>
      </c>
      <c r="D18" s="608">
        <v>2552.670281826087</v>
      </c>
      <c r="E18" s="608">
        <v>2556.053267333333</v>
      </c>
      <c r="F18" s="608">
        <v>2557.008197736264</v>
      </c>
      <c r="G18" s="608">
        <v>2554.956716608696</v>
      </c>
      <c r="H18" s="59">
        <v>2554.4697600869563</v>
      </c>
      <c r="I18" s="68">
        <v>-0.01905928654579725</v>
      </c>
      <c r="J18" s="58">
        <v>0.07049395582661155</v>
      </c>
      <c r="K18" s="608"/>
      <c r="L18" s="58">
        <v>2559.4635416712326</v>
      </c>
      <c r="M18" s="59">
        <v>2555.615824410959</v>
      </c>
      <c r="N18" s="58">
        <v>-0.15033295835741312</v>
      </c>
    </row>
    <row r="19" spans="4:14" s="620" customFormat="1" ht="14.25">
      <c r="D19" s="608"/>
      <c r="E19" s="608"/>
      <c r="F19" s="608"/>
      <c r="G19" s="608"/>
      <c r="H19" s="175"/>
      <c r="I19" s="715"/>
      <c r="J19" s="715"/>
      <c r="K19" s="618"/>
      <c r="L19" s="715"/>
      <c r="M19" s="175"/>
      <c r="N19" s="184"/>
    </row>
    <row r="20" spans="1:14" s="620" customFormat="1" ht="15">
      <c r="A20" s="616" t="s">
        <v>169</v>
      </c>
      <c r="D20" s="614"/>
      <c r="E20" s="614"/>
      <c r="F20" s="614"/>
      <c r="G20" s="779"/>
      <c r="H20" s="759"/>
      <c r="I20" s="715"/>
      <c r="J20" s="715"/>
      <c r="K20" s="618"/>
      <c r="L20" s="184"/>
      <c r="M20" s="759"/>
      <c r="N20" s="760"/>
    </row>
    <row r="21" spans="2:14" s="606" customFormat="1" ht="14.25">
      <c r="B21" s="30" t="s">
        <v>386</v>
      </c>
      <c r="D21" s="608"/>
      <c r="E21" s="608"/>
      <c r="F21" s="608"/>
      <c r="G21" s="608"/>
      <c r="H21" s="175"/>
      <c r="I21" s="715"/>
      <c r="J21" s="715"/>
      <c r="K21" s="618"/>
      <c r="L21" s="715"/>
      <c r="M21" s="175"/>
      <c r="N21" s="184"/>
    </row>
    <row r="22" spans="2:14" s="606" customFormat="1" ht="15">
      <c r="B22" s="610"/>
      <c r="C22" s="606" t="s">
        <v>285</v>
      </c>
      <c r="D22" s="618">
        <v>46233.11434206881</v>
      </c>
      <c r="E22" s="618">
        <v>47958.42237028532</v>
      </c>
      <c r="F22" s="618">
        <v>47341.35200739126</v>
      </c>
      <c r="G22" s="618">
        <v>48437.70172755906</v>
      </c>
      <c r="H22" s="597">
        <v>48971.298090810385</v>
      </c>
      <c r="I22" s="68">
        <v>1.1016137104369106</v>
      </c>
      <c r="J22" s="58">
        <v>5.922559593287069</v>
      </c>
      <c r="K22" s="608"/>
      <c r="L22" s="68">
        <v>46233.11434206881</v>
      </c>
      <c r="M22" s="597">
        <v>48971.298090810385</v>
      </c>
      <c r="N22" s="68">
        <v>5.922559593287069</v>
      </c>
    </row>
    <row r="23" spans="2:14" s="606" customFormat="1" ht="14.25">
      <c r="B23" s="620"/>
      <c r="D23" s="608"/>
      <c r="E23" s="608"/>
      <c r="F23" s="608"/>
      <c r="G23" s="608"/>
      <c r="H23" s="175"/>
      <c r="I23" s="715"/>
      <c r="J23" s="715"/>
      <c r="K23" s="618"/>
      <c r="L23" s="715"/>
      <c r="M23" s="175"/>
      <c r="N23" s="184"/>
    </row>
    <row r="24" spans="2:14" s="620" customFormat="1" ht="14.25">
      <c r="B24" s="617" t="s">
        <v>130</v>
      </c>
      <c r="D24" s="608"/>
      <c r="E24" s="608"/>
      <c r="F24" s="608"/>
      <c r="G24" s="608"/>
      <c r="H24" s="175"/>
      <c r="I24" s="715"/>
      <c r="J24" s="715"/>
      <c r="K24" s="618"/>
      <c r="L24" s="184"/>
      <c r="M24" s="175"/>
      <c r="N24" s="184"/>
    </row>
    <row r="25" spans="3:14" s="606" customFormat="1" ht="14.25">
      <c r="C25" s="606" t="s">
        <v>286</v>
      </c>
      <c r="D25" s="608">
        <v>2551.615934</v>
      </c>
      <c r="E25" s="608">
        <v>2558.271934</v>
      </c>
      <c r="F25" s="608">
        <v>2555.171934</v>
      </c>
      <c r="G25" s="608">
        <v>2554.621934</v>
      </c>
      <c r="H25" s="59">
        <v>2554.121934</v>
      </c>
      <c r="I25" s="68">
        <v>-0.019572367767828336</v>
      </c>
      <c r="J25" s="68">
        <v>0.0982122727251955</v>
      </c>
      <c r="K25" s="608"/>
      <c r="L25" s="68">
        <v>2551.615934</v>
      </c>
      <c r="M25" s="59">
        <v>2554.121934</v>
      </c>
      <c r="N25" s="58">
        <v>0.0982122727251955</v>
      </c>
    </row>
    <row r="26" spans="4:14" s="606" customFormat="1" ht="14.25">
      <c r="D26" s="621"/>
      <c r="E26" s="608"/>
      <c r="F26" s="608"/>
      <c r="G26" s="608"/>
      <c r="H26" s="609"/>
      <c r="I26" s="618"/>
      <c r="J26" s="618"/>
      <c r="K26" s="618"/>
      <c r="L26" s="618"/>
      <c r="M26" s="59"/>
      <c r="N26" s="68"/>
    </row>
    <row r="28" spans="2:12" ht="14.25">
      <c r="B28" s="669" t="s">
        <v>244</v>
      </c>
      <c r="C28" s="670" t="s">
        <v>408</v>
      </c>
      <c r="I28" s="623"/>
      <c r="J28" s="623"/>
      <c r="K28" s="623"/>
      <c r="L28" s="623"/>
    </row>
    <row r="29" spans="1:3" ht="14.25">
      <c r="A29" s="51"/>
      <c r="B29" s="669" t="s">
        <v>302</v>
      </c>
      <c r="C29" s="729" t="s">
        <v>450</v>
      </c>
    </row>
    <row r="50" spans="8:13" ht="14.25">
      <c r="H50" s="624"/>
      <c r="M50" s="624"/>
    </row>
    <row r="51" spans="8:13" ht="14.25">
      <c r="H51" s="624"/>
      <c r="M51" s="624"/>
    </row>
    <row r="52" spans="8:13" ht="14.25">
      <c r="H52" s="624"/>
      <c r="M52" s="624"/>
    </row>
    <row r="53" spans="8:13" ht="14.25">
      <c r="H53" s="624"/>
      <c r="M53" s="624"/>
    </row>
    <row r="54" spans="8:13" ht="14.25">
      <c r="H54" s="624"/>
      <c r="M54" s="624"/>
    </row>
    <row r="55" spans="8:13" ht="14.25">
      <c r="H55" s="624"/>
      <c r="M55" s="624"/>
    </row>
    <row r="56" spans="8:13" ht="14.25">
      <c r="H56" s="624"/>
      <c r="M56" s="624"/>
    </row>
    <row r="57" spans="8:13" ht="14.25">
      <c r="H57" s="624"/>
      <c r="M57" s="624"/>
    </row>
    <row r="58" spans="8:13" ht="14.25">
      <c r="H58" s="624"/>
      <c r="M58" s="624"/>
    </row>
    <row r="59" spans="8:13" ht="14.25">
      <c r="H59" s="624"/>
      <c r="M59" s="624"/>
    </row>
    <row r="60" spans="8:13" ht="14.25">
      <c r="H60" s="624"/>
      <c r="M60" s="624"/>
    </row>
    <row r="61" spans="8:13" ht="14.25">
      <c r="H61" s="624"/>
      <c r="M61" s="624"/>
    </row>
    <row r="62" spans="8:13" ht="14.25">
      <c r="H62" s="624"/>
      <c r="M62" s="624"/>
    </row>
    <row r="63" spans="8:13" ht="14.25">
      <c r="H63" s="624"/>
      <c r="M63" s="624"/>
    </row>
    <row r="64" spans="8:13" ht="14.25">
      <c r="H64" s="624"/>
      <c r="M64" s="624"/>
    </row>
    <row r="65" spans="8:13" ht="14.25">
      <c r="H65" s="624"/>
      <c r="M65" s="624"/>
    </row>
    <row r="66" spans="8:13" ht="14.25">
      <c r="H66" s="624"/>
      <c r="M66" s="624"/>
    </row>
    <row r="67" spans="8:13" ht="14.25">
      <c r="H67" s="624"/>
      <c r="M67" s="624"/>
    </row>
    <row r="68" spans="8:13" ht="14.25">
      <c r="H68" s="624"/>
      <c r="M68" s="624"/>
    </row>
    <row r="69" spans="8:13" ht="14.25">
      <c r="H69" s="624"/>
      <c r="M69" s="624"/>
    </row>
    <row r="70" spans="8:13" ht="14.25">
      <c r="H70" s="624"/>
      <c r="M70" s="624"/>
    </row>
    <row r="71" spans="8:13" ht="14.25">
      <c r="H71" s="624"/>
      <c r="M71" s="624"/>
    </row>
    <row r="72" spans="8:13" ht="14.25">
      <c r="H72" s="624"/>
      <c r="M72" s="624"/>
    </row>
    <row r="73" spans="8:13" ht="14.25">
      <c r="H73" s="624"/>
      <c r="M73" s="624"/>
    </row>
    <row r="74" spans="8:13" ht="14.25">
      <c r="H74" s="624"/>
      <c r="M74" s="624"/>
    </row>
    <row r="75" spans="8:13" ht="14.25">
      <c r="H75" s="624"/>
      <c r="M75" s="624"/>
    </row>
    <row r="76" spans="8:13" ht="14.25">
      <c r="H76" s="624"/>
      <c r="M76" s="624"/>
    </row>
    <row r="77" spans="8:13" ht="14.25">
      <c r="H77" s="624"/>
      <c r="M77" s="624"/>
    </row>
    <row r="78" spans="8:13" ht="14.25">
      <c r="H78" s="624"/>
      <c r="M78" s="624"/>
    </row>
    <row r="79" spans="8:13" ht="14.25">
      <c r="H79" s="624"/>
      <c r="M79" s="624"/>
    </row>
    <row r="80" spans="8:13" ht="14.25">
      <c r="H80" s="624"/>
      <c r="M80" s="624"/>
    </row>
    <row r="81" spans="8:13" ht="14.25">
      <c r="H81" s="624"/>
      <c r="M81" s="624"/>
    </row>
    <row r="82" spans="8:13" ht="14.25">
      <c r="H82" s="624"/>
      <c r="M82" s="624"/>
    </row>
    <row r="83" spans="8:13" ht="14.25">
      <c r="H83" s="624"/>
      <c r="M83" s="624"/>
    </row>
    <row r="84" spans="8:13" ht="14.25">
      <c r="H84" s="624"/>
      <c r="M84" s="624"/>
    </row>
    <row r="85" spans="8:13" ht="14.25">
      <c r="H85" s="624"/>
      <c r="M85" s="624"/>
    </row>
    <row r="86" spans="8:13" ht="14.25">
      <c r="H86" s="624"/>
      <c r="M86" s="624"/>
    </row>
    <row r="87" spans="8:13" ht="14.25">
      <c r="H87" s="624"/>
      <c r="M87" s="624"/>
    </row>
    <row r="88" spans="8:13" ht="14.25">
      <c r="H88" s="624"/>
      <c r="M88" s="624"/>
    </row>
    <row r="89" spans="8:13" ht="14.25">
      <c r="H89" s="624"/>
      <c r="M89" s="624"/>
    </row>
    <row r="90" spans="8:13" ht="14.25">
      <c r="H90" s="624"/>
      <c r="M90" s="624"/>
    </row>
    <row r="91" spans="8:13" ht="14.25">
      <c r="H91" s="624"/>
      <c r="M91" s="624"/>
    </row>
    <row r="92" spans="8:13" ht="14.25">
      <c r="H92" s="624"/>
      <c r="M92" s="624"/>
    </row>
    <row r="93" spans="8:13" ht="14.25">
      <c r="H93" s="624"/>
      <c r="M93" s="624"/>
    </row>
    <row r="94" spans="8:13" ht="14.25">
      <c r="H94" s="624"/>
      <c r="M94" s="624"/>
    </row>
    <row r="95" spans="8:13" ht="14.25">
      <c r="H95" s="624"/>
      <c r="M95" s="624"/>
    </row>
    <row r="96" spans="8:13" ht="14.25">
      <c r="H96" s="624"/>
      <c r="M96" s="624"/>
    </row>
    <row r="97" spans="8:13" ht="14.25">
      <c r="H97" s="624"/>
      <c r="M97" s="624"/>
    </row>
    <row r="98" spans="8:13" ht="14.25">
      <c r="H98" s="624"/>
      <c r="M98" s="624"/>
    </row>
    <row r="99" spans="8:13" ht="14.25">
      <c r="H99" s="624"/>
      <c r="M99" s="624"/>
    </row>
    <row r="100" spans="8:13" ht="14.25">
      <c r="H100" s="624"/>
      <c r="M100" s="624"/>
    </row>
    <row r="101" spans="8:13" ht="14.25">
      <c r="H101" s="624"/>
      <c r="M101" s="624"/>
    </row>
    <row r="102" spans="8:13" ht="14.25">
      <c r="H102" s="624"/>
      <c r="M102" s="624"/>
    </row>
    <row r="103" spans="8:13" ht="14.25">
      <c r="H103" s="624"/>
      <c r="M103" s="624"/>
    </row>
    <row r="104" spans="8:13" ht="14.25">
      <c r="H104" s="624"/>
      <c r="M104" s="624"/>
    </row>
    <row r="105" spans="8:13" ht="14.25">
      <c r="H105" s="624"/>
      <c r="M105" s="624"/>
    </row>
    <row r="106" spans="8:13" ht="14.25">
      <c r="H106" s="624"/>
      <c r="M106" s="624"/>
    </row>
    <row r="107" spans="8:13" ht="14.25">
      <c r="H107" s="624"/>
      <c r="M107" s="624"/>
    </row>
    <row r="108" spans="8:13" ht="14.25">
      <c r="H108" s="624"/>
      <c r="M108" s="624"/>
    </row>
    <row r="109" spans="8:13" ht="14.25">
      <c r="H109" s="624"/>
      <c r="M109" s="624"/>
    </row>
    <row r="110" spans="8:13" ht="14.25">
      <c r="H110" s="624"/>
      <c r="M110" s="624"/>
    </row>
    <row r="111" spans="8:13" ht="14.25">
      <c r="H111" s="624"/>
      <c r="M111" s="624"/>
    </row>
    <row r="112" spans="8:13" ht="14.25">
      <c r="H112" s="624"/>
      <c r="M112" s="624"/>
    </row>
    <row r="113" spans="8:13" ht="14.25">
      <c r="H113" s="624"/>
      <c r="M113" s="624"/>
    </row>
    <row r="114" spans="8:13" ht="14.25">
      <c r="H114" s="624"/>
      <c r="M114" s="624"/>
    </row>
    <row r="115" spans="8:13" ht="14.25">
      <c r="H115" s="624"/>
      <c r="M115" s="624"/>
    </row>
    <row r="116" spans="8:13" ht="14.25">
      <c r="H116" s="624"/>
      <c r="M116" s="624"/>
    </row>
    <row r="117" spans="8:13" ht="14.25">
      <c r="H117" s="624"/>
      <c r="M117" s="624"/>
    </row>
    <row r="118" spans="8:13" ht="14.25">
      <c r="H118" s="624"/>
      <c r="M118" s="624"/>
    </row>
    <row r="119" spans="8:13" ht="14.25">
      <c r="H119" s="624"/>
      <c r="M119" s="624"/>
    </row>
    <row r="120" spans="8:13" ht="14.25">
      <c r="H120" s="624"/>
      <c r="M120" s="624"/>
    </row>
    <row r="121" spans="8:13" ht="14.25">
      <c r="H121" s="624"/>
      <c r="M121" s="624"/>
    </row>
    <row r="122" spans="8:13" ht="14.25">
      <c r="H122" s="624"/>
      <c r="M122" s="624"/>
    </row>
    <row r="123" spans="8:13" ht="14.25">
      <c r="H123" s="624"/>
      <c r="M123" s="624"/>
    </row>
    <row r="124" spans="8:13" ht="14.25">
      <c r="H124" s="624"/>
      <c r="M124" s="624"/>
    </row>
    <row r="125" spans="8:13" ht="14.25">
      <c r="H125" s="624"/>
      <c r="M125" s="624"/>
    </row>
    <row r="126" spans="8:13" ht="14.25">
      <c r="H126" s="624"/>
      <c r="M126" s="624"/>
    </row>
    <row r="127" spans="8:13" ht="14.25">
      <c r="H127" s="624"/>
      <c r="M127" s="624"/>
    </row>
    <row r="128" spans="8:13" ht="14.25">
      <c r="H128" s="624"/>
      <c r="M128" s="624"/>
    </row>
    <row r="129" spans="8:13" ht="14.25">
      <c r="H129" s="624"/>
      <c r="M129" s="624"/>
    </row>
    <row r="130" spans="8:13" ht="14.25">
      <c r="H130" s="624"/>
      <c r="M130" s="624"/>
    </row>
    <row r="131" spans="8:13" ht="14.25">
      <c r="H131" s="624"/>
      <c r="M131" s="624"/>
    </row>
    <row r="132" spans="8:13" ht="14.25">
      <c r="H132" s="625"/>
      <c r="M132" s="625"/>
    </row>
    <row r="133" spans="8:13" ht="14.25">
      <c r="H133" s="625"/>
      <c r="M133" s="625"/>
    </row>
    <row r="134" spans="8:13" ht="14.25">
      <c r="H134" s="625"/>
      <c r="M134" s="625"/>
    </row>
    <row r="135" spans="8:13" ht="14.25">
      <c r="H135" s="625"/>
      <c r="M135" s="625"/>
    </row>
    <row r="136" spans="8:13" ht="14.25">
      <c r="H136" s="625"/>
      <c r="M136" s="625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4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4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A1" sqref="A1:IV16384"/>
    </sheetView>
  </sheetViews>
  <sheetFormatPr defaultColWidth="9.140625" defaultRowHeight="12.75"/>
  <sheetData>
    <row r="1" spans="1:20" s="23" customFormat="1" ht="20.25">
      <c r="A1" s="22" t="s">
        <v>106</v>
      </c>
      <c r="D1" s="22"/>
      <c r="E1" s="2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5" customFormat="1" ht="15">
      <c r="A2" s="990" t="s">
        <v>52</v>
      </c>
      <c r="B2" s="990"/>
      <c r="C2" s="990"/>
      <c r="O2" s="26"/>
      <c r="P2" s="26"/>
      <c r="T2" s="26"/>
    </row>
    <row r="4" ht="15">
      <c r="A4" s="38" t="s">
        <v>357</v>
      </c>
    </row>
    <row r="5" s="41" customFormat="1" ht="15">
      <c r="A5" s="38" t="s">
        <v>105</v>
      </c>
    </row>
    <row r="6" ht="15">
      <c r="A6" s="38" t="s">
        <v>120</v>
      </c>
    </row>
    <row r="7" s="41" customFormat="1" ht="15">
      <c r="A7" s="38" t="s">
        <v>114</v>
      </c>
    </row>
    <row r="8" ht="15">
      <c r="A8" s="38" t="s">
        <v>111</v>
      </c>
    </row>
    <row r="9" s="41" customFormat="1" ht="15">
      <c r="A9" s="38" t="s">
        <v>103</v>
      </c>
    </row>
    <row r="10" s="41" customFormat="1" ht="15">
      <c r="A10" s="38" t="s">
        <v>104</v>
      </c>
    </row>
    <row r="11" s="41" customFormat="1" ht="15">
      <c r="A11" s="38" t="s">
        <v>112</v>
      </c>
    </row>
    <row r="12" s="41" customFormat="1" ht="15">
      <c r="A12" s="38" t="s">
        <v>113</v>
      </c>
    </row>
    <row r="13" ht="15">
      <c r="A13" s="38" t="s">
        <v>127</v>
      </c>
    </row>
    <row r="14" ht="15">
      <c r="A14" s="38" t="s">
        <v>117</v>
      </c>
    </row>
    <row r="34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7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P20" sqref="P20"/>
    </sheetView>
  </sheetViews>
  <sheetFormatPr defaultColWidth="9.28125" defaultRowHeight="12.75"/>
  <cols>
    <col min="1" max="1" width="2.421875" style="560" customWidth="1"/>
    <col min="2" max="2" width="1.421875" style="560" customWidth="1"/>
    <col min="3" max="3" width="27.7109375" style="572" bestFit="1" customWidth="1"/>
    <col min="4" max="4" width="10.421875" style="559" customWidth="1"/>
    <col min="5" max="8" width="11.421875" style="577" customWidth="1"/>
    <col min="9" max="10" width="9.7109375" style="559" customWidth="1"/>
    <col min="11" max="11" width="10.57421875" style="559" customWidth="1"/>
    <col min="12" max="12" width="11.28125" style="559" customWidth="1"/>
    <col min="13" max="13" width="11.7109375" style="720" customWidth="1"/>
    <col min="14" max="14" width="11.00390625" style="560" customWidth="1"/>
    <col min="15" max="15" width="10.421875" style="560" bestFit="1" customWidth="1"/>
    <col min="16" max="18" width="9.421875" style="560" bestFit="1" customWidth="1"/>
    <col min="19" max="19" width="10.28125" style="560" bestFit="1" customWidth="1"/>
    <col min="20" max="16384" width="9.28125" style="560" customWidth="1"/>
  </cols>
  <sheetData>
    <row r="1" spans="1:14" s="547" customFormat="1" ht="20.25">
      <c r="A1" s="546" t="s">
        <v>88</v>
      </c>
      <c r="D1" s="549"/>
      <c r="E1" s="549"/>
      <c r="F1" s="549"/>
      <c r="G1" s="549"/>
      <c r="H1" s="549"/>
      <c r="I1" s="548"/>
      <c r="J1" s="548"/>
      <c r="K1" s="548"/>
      <c r="L1" s="548"/>
      <c r="M1" s="730"/>
      <c r="N1" s="548"/>
    </row>
    <row r="2" spans="1:14" s="551" customFormat="1" ht="55.5" customHeight="1">
      <c r="A2" s="987" t="s">
        <v>52</v>
      </c>
      <c r="B2" s="987"/>
      <c r="C2" s="987"/>
      <c r="D2" s="550" t="s">
        <v>385</v>
      </c>
      <c r="E2" s="550" t="s">
        <v>387</v>
      </c>
      <c r="F2" s="550" t="s">
        <v>409</v>
      </c>
      <c r="G2" s="550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553" customFormat="1" ht="9.75" customHeight="1">
      <c r="A3" s="552"/>
      <c r="D3" s="554"/>
      <c r="E3" s="554"/>
      <c r="F3" s="554"/>
      <c r="G3" s="554"/>
      <c r="H3" s="781"/>
      <c r="I3" s="533"/>
      <c r="J3" s="533"/>
      <c r="K3" s="555"/>
      <c r="L3" s="533"/>
      <c r="M3" s="781"/>
      <c r="N3" s="765"/>
    </row>
    <row r="4" spans="1:14" s="553" customFormat="1" ht="15">
      <c r="A4" s="28" t="s">
        <v>331</v>
      </c>
      <c r="D4" s="554"/>
      <c r="E4" s="554"/>
      <c r="F4" s="554"/>
      <c r="G4" s="554"/>
      <c r="H4" s="781"/>
      <c r="I4" s="533"/>
      <c r="J4" s="533"/>
      <c r="K4" s="555"/>
      <c r="L4" s="533"/>
      <c r="M4" s="781"/>
      <c r="N4" s="765"/>
    </row>
    <row r="5" spans="1:19" s="556" customFormat="1" ht="15">
      <c r="A5" s="556" t="s">
        <v>2</v>
      </c>
      <c r="D5" s="6">
        <v>2330</v>
      </c>
      <c r="E5" s="6">
        <v>2310</v>
      </c>
      <c r="F5" s="6">
        <v>2429</v>
      </c>
      <c r="G5" s="6">
        <v>2460</v>
      </c>
      <c r="H5" s="865">
        <v>2426</v>
      </c>
      <c r="I5" s="68">
        <v>-1.382113821138209</v>
      </c>
      <c r="J5" s="68">
        <v>4.12017167381975</v>
      </c>
      <c r="K5" s="64"/>
      <c r="L5" s="7">
        <v>8955</v>
      </c>
      <c r="M5" s="865">
        <v>9625</v>
      </c>
      <c r="N5" s="58">
        <v>7.48185371300949</v>
      </c>
      <c r="O5" s="330"/>
      <c r="P5" s="557"/>
      <c r="Q5" s="368"/>
      <c r="R5" s="368"/>
      <c r="S5" s="368"/>
    </row>
    <row r="6" spans="2:19" s="556" customFormat="1" ht="15">
      <c r="B6" s="556" t="s">
        <v>18</v>
      </c>
      <c r="D6" s="6">
        <v>3790</v>
      </c>
      <c r="E6" s="6">
        <v>3831</v>
      </c>
      <c r="F6" s="6">
        <v>3998</v>
      </c>
      <c r="G6" s="6">
        <v>3975</v>
      </c>
      <c r="H6" s="865">
        <v>3788</v>
      </c>
      <c r="I6" s="68">
        <v>-4.704402515723272</v>
      </c>
      <c r="J6" s="68">
        <v>-0.05277044854881119</v>
      </c>
      <c r="K6" s="7"/>
      <c r="L6" s="7">
        <v>13798</v>
      </c>
      <c r="M6" s="865">
        <v>15592</v>
      </c>
      <c r="N6" s="58">
        <v>13.001884331062463</v>
      </c>
      <c r="O6" s="330"/>
      <c r="P6" s="557"/>
      <c r="Q6" s="368"/>
      <c r="R6" s="368"/>
      <c r="S6" s="557"/>
    </row>
    <row r="7" spans="3:19" s="558" customFormat="1" ht="14.25">
      <c r="C7" s="558" t="s">
        <v>214</v>
      </c>
      <c r="D7" s="9">
        <v>2496</v>
      </c>
      <c r="E7" s="9">
        <v>2522</v>
      </c>
      <c r="F7" s="9">
        <v>2605</v>
      </c>
      <c r="G7" s="9">
        <v>2606</v>
      </c>
      <c r="H7" s="866">
        <v>2514</v>
      </c>
      <c r="I7" s="68">
        <v>-3.530314658480427</v>
      </c>
      <c r="J7" s="68">
        <v>0.7211538461538547</v>
      </c>
      <c r="K7" s="58"/>
      <c r="L7" s="58">
        <v>8959</v>
      </c>
      <c r="M7" s="866">
        <v>10247</v>
      </c>
      <c r="N7" s="58">
        <v>14.376604531755778</v>
      </c>
      <c r="O7" s="330"/>
      <c r="P7" s="557"/>
      <c r="Q7" s="368"/>
      <c r="R7" s="368"/>
      <c r="S7" s="557"/>
    </row>
    <row r="8" spans="3:19" s="558" customFormat="1" ht="14.25">
      <c r="C8" s="558" t="s">
        <v>215</v>
      </c>
      <c r="D8" s="9">
        <v>410</v>
      </c>
      <c r="E8" s="9">
        <v>403</v>
      </c>
      <c r="F8" s="9">
        <v>412</v>
      </c>
      <c r="G8" s="9">
        <v>394</v>
      </c>
      <c r="H8" s="866">
        <v>365</v>
      </c>
      <c r="I8" s="68">
        <v>-7.360406091370564</v>
      </c>
      <c r="J8" s="68">
        <v>-10.97560975609756</v>
      </c>
      <c r="K8" s="58"/>
      <c r="L8" s="58">
        <v>1556</v>
      </c>
      <c r="M8" s="866">
        <v>1574</v>
      </c>
      <c r="N8" s="58">
        <v>1.1568123393316254</v>
      </c>
      <c r="O8" s="330"/>
      <c r="P8" s="557"/>
      <c r="Q8" s="368"/>
      <c r="R8" s="368"/>
      <c r="S8" s="557"/>
    </row>
    <row r="9" spans="3:19" s="558" customFormat="1" ht="15">
      <c r="C9" s="558" t="s">
        <v>15</v>
      </c>
      <c r="D9" s="9">
        <v>209</v>
      </c>
      <c r="E9" s="9">
        <v>221</v>
      </c>
      <c r="F9" s="9">
        <v>240</v>
      </c>
      <c r="G9" s="9">
        <v>224</v>
      </c>
      <c r="H9" s="866">
        <v>192</v>
      </c>
      <c r="I9" s="68">
        <v>-14.28571428571429</v>
      </c>
      <c r="J9" s="68">
        <v>-8.133971291866027</v>
      </c>
      <c r="K9" s="58"/>
      <c r="L9" s="58">
        <v>819</v>
      </c>
      <c r="M9" s="866">
        <v>877</v>
      </c>
      <c r="N9" s="58">
        <v>7.081807081807079</v>
      </c>
      <c r="O9" s="330"/>
      <c r="P9" s="557"/>
      <c r="Q9" s="368"/>
      <c r="R9" s="368"/>
      <c r="S9" s="553"/>
    </row>
    <row r="10" spans="3:19" s="558" customFormat="1" ht="15">
      <c r="C10" s="558" t="s">
        <v>309</v>
      </c>
      <c r="D10" s="9">
        <v>675</v>
      </c>
      <c r="E10" s="9">
        <v>685</v>
      </c>
      <c r="F10" s="9">
        <v>741</v>
      </c>
      <c r="G10" s="9">
        <v>751</v>
      </c>
      <c r="H10" s="866">
        <v>717</v>
      </c>
      <c r="I10" s="68">
        <v>-4.52729693741678</v>
      </c>
      <c r="J10" s="68">
        <v>6.222222222222218</v>
      </c>
      <c r="K10" s="67"/>
      <c r="L10" s="67">
        <v>2464</v>
      </c>
      <c r="M10" s="866">
        <v>2894</v>
      </c>
      <c r="N10" s="58">
        <v>17.45129870129871</v>
      </c>
      <c r="O10" s="330"/>
      <c r="P10" s="557"/>
      <c r="Q10" s="368"/>
      <c r="R10" s="368"/>
      <c r="S10" s="553"/>
    </row>
    <row r="11" spans="2:19" s="556" customFormat="1" ht="15">
      <c r="B11" s="556" t="s">
        <v>19</v>
      </c>
      <c r="D11" s="6">
        <v>1460</v>
      </c>
      <c r="E11" s="6">
        <v>1521</v>
      </c>
      <c r="F11" s="6">
        <v>1569</v>
      </c>
      <c r="G11" s="6">
        <v>1515</v>
      </c>
      <c r="H11" s="865">
        <v>1362</v>
      </c>
      <c r="I11" s="68">
        <v>-10.099009900990097</v>
      </c>
      <c r="J11" s="68">
        <v>-6.712328767123288</v>
      </c>
      <c r="K11" s="7"/>
      <c r="L11" s="15">
        <v>4843</v>
      </c>
      <c r="M11" s="865">
        <v>5967</v>
      </c>
      <c r="N11" s="58">
        <v>23.20875490398513</v>
      </c>
      <c r="O11" s="330"/>
      <c r="P11" s="557"/>
      <c r="Q11" s="368"/>
      <c r="R11" s="368"/>
      <c r="S11" s="553"/>
    </row>
    <row r="12" spans="3:19" s="558" customFormat="1" ht="15">
      <c r="C12" s="558" t="s">
        <v>17</v>
      </c>
      <c r="D12" s="9">
        <v>1025</v>
      </c>
      <c r="E12" s="9">
        <v>1078</v>
      </c>
      <c r="F12" s="9">
        <v>1086</v>
      </c>
      <c r="G12" s="9">
        <v>1034</v>
      </c>
      <c r="H12" s="866">
        <v>931</v>
      </c>
      <c r="I12" s="68">
        <v>-9.96131528046421</v>
      </c>
      <c r="J12" s="68">
        <v>-9.17073170731707</v>
      </c>
      <c r="K12" s="58"/>
      <c r="L12" s="58">
        <v>3488</v>
      </c>
      <c r="M12" s="866">
        <v>4129</v>
      </c>
      <c r="N12" s="58">
        <v>18.377293577981657</v>
      </c>
      <c r="O12" s="330"/>
      <c r="P12" s="557"/>
      <c r="Q12" s="368"/>
      <c r="R12" s="368"/>
      <c r="S12" s="553"/>
    </row>
    <row r="13" spans="3:19" s="558" customFormat="1" ht="15">
      <c r="C13" s="17" t="s">
        <v>351</v>
      </c>
      <c r="D13" s="9">
        <v>435</v>
      </c>
      <c r="E13" s="9">
        <v>443</v>
      </c>
      <c r="F13" s="9">
        <v>483</v>
      </c>
      <c r="G13" s="9">
        <v>481</v>
      </c>
      <c r="H13" s="866">
        <v>431</v>
      </c>
      <c r="I13" s="68">
        <v>-10.395010395010395</v>
      </c>
      <c r="J13" s="68">
        <v>-0.919540229885063</v>
      </c>
      <c r="K13" s="58"/>
      <c r="L13" s="58">
        <v>1355</v>
      </c>
      <c r="M13" s="866">
        <v>1838</v>
      </c>
      <c r="N13" s="58">
        <v>35.64575645756458</v>
      </c>
      <c r="O13" s="330"/>
      <c r="P13" s="557"/>
      <c r="Q13" s="368"/>
      <c r="R13" s="368"/>
      <c r="S13" s="553"/>
    </row>
    <row r="14" spans="3:19" ht="15">
      <c r="C14" s="561"/>
      <c r="D14" s="9"/>
      <c r="E14" s="9"/>
      <c r="F14" s="9"/>
      <c r="G14" s="9"/>
      <c r="H14" s="763"/>
      <c r="I14" s="764"/>
      <c r="J14" s="764"/>
      <c r="K14" s="9"/>
      <c r="L14" s="58"/>
      <c r="M14" s="763"/>
      <c r="N14" s="767"/>
      <c r="O14" s="8"/>
      <c r="P14" s="553"/>
      <c r="Q14" s="553"/>
      <c r="R14" s="553"/>
      <c r="S14" s="553"/>
    </row>
    <row r="15" spans="1:19" s="562" customFormat="1" ht="15">
      <c r="A15" s="43" t="s">
        <v>332</v>
      </c>
      <c r="D15" s="6"/>
      <c r="E15" s="9"/>
      <c r="F15" s="9"/>
      <c r="G15" s="9"/>
      <c r="H15" s="763"/>
      <c r="I15" s="765"/>
      <c r="J15" s="765"/>
      <c r="K15" s="6"/>
      <c r="L15" s="7"/>
      <c r="M15" s="763"/>
      <c r="N15" s="768"/>
      <c r="O15" s="8"/>
      <c r="P15" s="553"/>
      <c r="Q15" s="553"/>
      <c r="R15" s="553"/>
      <c r="S15" s="553"/>
    </row>
    <row r="16" spans="2:19" s="556" customFormat="1" ht="15">
      <c r="B16" s="556" t="s">
        <v>13</v>
      </c>
      <c r="D16" s="634">
        <v>494250</v>
      </c>
      <c r="E16" s="6">
        <v>497298</v>
      </c>
      <c r="F16" s="6">
        <v>509750</v>
      </c>
      <c r="G16" s="6">
        <v>514580</v>
      </c>
      <c r="H16" s="865">
        <v>516532</v>
      </c>
      <c r="I16" s="68">
        <v>0.37933848964204486</v>
      </c>
      <c r="J16" s="68">
        <v>4.508244815376838</v>
      </c>
      <c r="K16" s="50"/>
      <c r="L16" s="7">
        <v>483390</v>
      </c>
      <c r="M16" s="865">
        <v>509606</v>
      </c>
      <c r="N16" s="68">
        <v>5.423364157305688</v>
      </c>
      <c r="O16" s="330"/>
      <c r="P16" s="557"/>
      <c r="Q16" s="368"/>
      <c r="R16" s="368"/>
      <c r="S16" s="553"/>
    </row>
    <row r="17" spans="3:19" s="558" customFormat="1" ht="15">
      <c r="C17" s="558" t="s">
        <v>214</v>
      </c>
      <c r="D17" s="159">
        <v>298307</v>
      </c>
      <c r="E17" s="9">
        <v>300688</v>
      </c>
      <c r="F17" s="9">
        <v>305045</v>
      </c>
      <c r="G17" s="9">
        <v>308458</v>
      </c>
      <c r="H17" s="866">
        <v>312058</v>
      </c>
      <c r="I17" s="68">
        <v>1.1670956823943701</v>
      </c>
      <c r="J17" s="68">
        <v>4.609680631027757</v>
      </c>
      <c r="K17" s="68"/>
      <c r="L17" s="68">
        <v>288656</v>
      </c>
      <c r="M17" s="866">
        <v>306598</v>
      </c>
      <c r="N17" s="68">
        <v>6.215703120669591</v>
      </c>
      <c r="O17" s="330"/>
      <c r="P17" s="557"/>
      <c r="Q17" s="368"/>
      <c r="R17" s="368"/>
      <c r="S17" s="553"/>
    </row>
    <row r="18" spans="3:19" s="558" customFormat="1" ht="15">
      <c r="C18" s="558" t="s">
        <v>215</v>
      </c>
      <c r="D18" s="159">
        <v>45961</v>
      </c>
      <c r="E18" s="9">
        <v>44255</v>
      </c>
      <c r="F18" s="9">
        <v>45871</v>
      </c>
      <c r="G18" s="9">
        <v>45532</v>
      </c>
      <c r="H18" s="866">
        <v>46757</v>
      </c>
      <c r="I18" s="68">
        <v>2.6904155319335876</v>
      </c>
      <c r="J18" s="68">
        <v>1.7319031352668546</v>
      </c>
      <c r="K18" s="68"/>
      <c r="L18" s="68">
        <v>48471</v>
      </c>
      <c r="M18" s="866">
        <v>45610</v>
      </c>
      <c r="N18" s="68">
        <v>-5.902498401105816</v>
      </c>
      <c r="O18" s="330"/>
      <c r="P18" s="557"/>
      <c r="Q18" s="368"/>
      <c r="R18" s="368"/>
      <c r="S18" s="553"/>
    </row>
    <row r="19" spans="3:19" s="558" customFormat="1" ht="15">
      <c r="C19" s="558" t="s">
        <v>15</v>
      </c>
      <c r="D19" s="159">
        <v>46773</v>
      </c>
      <c r="E19" s="9">
        <v>48310</v>
      </c>
      <c r="F19" s="9">
        <v>50822</v>
      </c>
      <c r="G19" s="9">
        <v>48860</v>
      </c>
      <c r="H19" s="866">
        <v>48707</v>
      </c>
      <c r="I19" s="68">
        <v>-0.3131395824805594</v>
      </c>
      <c r="J19" s="68">
        <v>4.134864131015759</v>
      </c>
      <c r="K19" s="68"/>
      <c r="L19" s="68">
        <v>45935</v>
      </c>
      <c r="M19" s="866">
        <v>49175</v>
      </c>
      <c r="N19" s="68">
        <v>7.05344508544683</v>
      </c>
      <c r="O19" s="330"/>
      <c r="P19" s="557"/>
      <c r="Q19" s="368"/>
      <c r="R19" s="368"/>
      <c r="S19" s="553"/>
    </row>
    <row r="20" spans="3:19" s="558" customFormat="1" ht="15">
      <c r="C20" s="558" t="s">
        <v>309</v>
      </c>
      <c r="D20" s="159">
        <v>103209</v>
      </c>
      <c r="E20" s="9">
        <v>104045</v>
      </c>
      <c r="F20" s="9">
        <v>108012</v>
      </c>
      <c r="G20" s="9">
        <v>111730</v>
      </c>
      <c r="H20" s="866">
        <v>109010</v>
      </c>
      <c r="I20" s="68">
        <v>-2.4344401682627748</v>
      </c>
      <c r="J20" s="68">
        <v>5.620633859450241</v>
      </c>
      <c r="K20" s="68"/>
      <c r="L20" s="68">
        <v>100328</v>
      </c>
      <c r="M20" s="866">
        <v>108223</v>
      </c>
      <c r="N20" s="68">
        <v>7.869189059883586</v>
      </c>
      <c r="O20" s="330"/>
      <c r="P20" s="557"/>
      <c r="Q20" s="368"/>
      <c r="R20" s="368"/>
      <c r="S20" s="553"/>
    </row>
    <row r="21" spans="2:19" s="556" customFormat="1" ht="15">
      <c r="B21" s="556" t="s">
        <v>16</v>
      </c>
      <c r="D21" s="634">
        <v>467350</v>
      </c>
      <c r="E21" s="6">
        <v>470594</v>
      </c>
      <c r="F21" s="6">
        <v>482217</v>
      </c>
      <c r="G21" s="6">
        <v>487633</v>
      </c>
      <c r="H21" s="865">
        <v>489388</v>
      </c>
      <c r="I21" s="68">
        <v>0.3599018114032404</v>
      </c>
      <c r="J21" s="68">
        <v>4.715523697443036</v>
      </c>
      <c r="K21" s="50"/>
      <c r="L21" s="7">
        <v>454008</v>
      </c>
      <c r="M21" s="865">
        <v>482524</v>
      </c>
      <c r="N21" s="68">
        <v>6.280946591249492</v>
      </c>
      <c r="O21" s="330"/>
      <c r="P21" s="557"/>
      <c r="Q21" s="368"/>
      <c r="R21" s="368"/>
      <c r="S21" s="553"/>
    </row>
    <row r="22" spans="3:19" s="558" customFormat="1" ht="15">
      <c r="C22" s="558" t="s">
        <v>17</v>
      </c>
      <c r="D22" s="159">
        <v>390871</v>
      </c>
      <c r="E22" s="9">
        <v>393901</v>
      </c>
      <c r="F22" s="9">
        <v>398180</v>
      </c>
      <c r="G22" s="9">
        <v>396574</v>
      </c>
      <c r="H22" s="866">
        <v>402414</v>
      </c>
      <c r="I22" s="68">
        <v>1.4726129297432555</v>
      </c>
      <c r="J22" s="68">
        <v>2.953148225373581</v>
      </c>
      <c r="K22" s="68"/>
      <c r="L22" s="68">
        <v>384140</v>
      </c>
      <c r="M22" s="866">
        <v>397788</v>
      </c>
      <c r="N22" s="68">
        <v>3.552871348987341</v>
      </c>
      <c r="O22" s="330"/>
      <c r="P22" s="557"/>
      <c r="Q22" s="368"/>
      <c r="R22" s="368"/>
      <c r="S22" s="553"/>
    </row>
    <row r="23" spans="3:19" s="558" customFormat="1" ht="15">
      <c r="C23" s="17" t="s">
        <v>351</v>
      </c>
      <c r="D23" s="159">
        <v>76479</v>
      </c>
      <c r="E23" s="9">
        <v>76693</v>
      </c>
      <c r="F23" s="9">
        <v>84037</v>
      </c>
      <c r="G23" s="9">
        <v>91059</v>
      </c>
      <c r="H23" s="866">
        <v>86974</v>
      </c>
      <c r="I23" s="68">
        <v>-4.4861024171141795</v>
      </c>
      <c r="J23" s="68">
        <v>13.722721269891093</v>
      </c>
      <c r="K23" s="68"/>
      <c r="L23" s="68">
        <v>69868</v>
      </c>
      <c r="M23" s="866">
        <v>84736</v>
      </c>
      <c r="N23" s="68">
        <v>21.280128241827455</v>
      </c>
      <c r="O23" s="330"/>
      <c r="P23" s="557"/>
      <c r="Q23" s="368"/>
      <c r="R23" s="368"/>
      <c r="S23" s="553"/>
    </row>
    <row r="24" spans="3:19" ht="15">
      <c r="C24" s="563"/>
      <c r="D24" s="9"/>
      <c r="E24" s="9"/>
      <c r="F24" s="9"/>
      <c r="G24" s="9"/>
      <c r="H24" s="763"/>
      <c r="I24" s="764"/>
      <c r="J24" s="764"/>
      <c r="K24" s="9"/>
      <c r="L24" s="9"/>
      <c r="M24" s="763"/>
      <c r="N24" s="767"/>
      <c r="O24" s="8"/>
      <c r="P24" s="564"/>
      <c r="Q24" s="553"/>
      <c r="R24" s="553"/>
      <c r="S24" s="553"/>
    </row>
    <row r="25" spans="1:20" s="566" customFormat="1" ht="15">
      <c r="A25" s="565" t="s">
        <v>22</v>
      </c>
      <c r="D25" s="635"/>
      <c r="E25" s="9"/>
      <c r="F25" s="9"/>
      <c r="G25" s="9"/>
      <c r="H25" s="763"/>
      <c r="I25" s="766"/>
      <c r="J25" s="766"/>
      <c r="K25" s="635"/>
      <c r="L25" s="635"/>
      <c r="M25" s="763"/>
      <c r="N25" s="769"/>
      <c r="O25" s="8"/>
      <c r="P25" s="553"/>
      <c r="Q25" s="553"/>
      <c r="R25" s="553"/>
      <c r="S25" s="553"/>
      <c r="T25" s="567"/>
    </row>
    <row r="26" spans="1:20" s="568" customFormat="1" ht="15">
      <c r="A26" s="568" t="s">
        <v>107</v>
      </c>
      <c r="D26" s="636">
        <v>1.87</v>
      </c>
      <c r="E26" s="635">
        <v>1.88</v>
      </c>
      <c r="F26" s="635">
        <v>1.91</v>
      </c>
      <c r="G26" s="635">
        <v>1.9</v>
      </c>
      <c r="H26" s="867">
        <v>1.86</v>
      </c>
      <c r="I26" s="598">
        <v>-0.039999999999999813</v>
      </c>
      <c r="J26" s="598">
        <v>-0.010000000000000009</v>
      </c>
      <c r="K26" s="598"/>
      <c r="L26" s="598">
        <v>1.85</v>
      </c>
      <c r="M26" s="867">
        <v>1.89</v>
      </c>
      <c r="N26" s="869">
        <v>0.039999999999999813</v>
      </c>
      <c r="O26" s="637"/>
      <c r="P26" s="569"/>
      <c r="Q26" s="368"/>
      <c r="R26" s="368"/>
      <c r="S26" s="553"/>
      <c r="T26" s="570"/>
    </row>
    <row r="27" spans="2:20" s="566" customFormat="1" ht="15">
      <c r="B27" s="566" t="s">
        <v>31</v>
      </c>
      <c r="D27" s="636">
        <v>3.04</v>
      </c>
      <c r="E27" s="635">
        <v>3.12</v>
      </c>
      <c r="F27" s="635">
        <v>3.14</v>
      </c>
      <c r="G27" s="635">
        <v>3.07</v>
      </c>
      <c r="H27" s="867">
        <v>2.91</v>
      </c>
      <c r="I27" s="598">
        <v>-0.1599999999999997</v>
      </c>
      <c r="J27" s="598">
        <v>-0.1299999999999999</v>
      </c>
      <c r="K27" s="598"/>
      <c r="L27" s="598">
        <v>2.85</v>
      </c>
      <c r="M27" s="867">
        <v>3.06</v>
      </c>
      <c r="N27" s="869">
        <v>0.20999999999999996</v>
      </c>
      <c r="O27" s="637"/>
      <c r="P27" s="569"/>
      <c r="Q27" s="368"/>
      <c r="R27" s="368"/>
      <c r="S27" s="553"/>
      <c r="T27" s="570"/>
    </row>
    <row r="28" spans="3:20" s="571" customFormat="1" ht="15">
      <c r="C28" s="558" t="s">
        <v>214</v>
      </c>
      <c r="D28" s="638">
        <v>3.32</v>
      </c>
      <c r="E28" s="599">
        <v>3.4</v>
      </c>
      <c r="F28" s="599">
        <v>3.43</v>
      </c>
      <c r="G28" s="599">
        <v>3.35</v>
      </c>
      <c r="H28" s="868">
        <v>3.2</v>
      </c>
      <c r="I28" s="166">
        <v>-0.1499999999999999</v>
      </c>
      <c r="J28" s="166">
        <v>-0.11999999999999966</v>
      </c>
      <c r="K28" s="166"/>
      <c r="L28" s="166">
        <v>3.1</v>
      </c>
      <c r="M28" s="868">
        <v>3.34</v>
      </c>
      <c r="N28" s="774">
        <v>0.23999999999999977</v>
      </c>
      <c r="O28" s="637"/>
      <c r="P28" s="569"/>
      <c r="Q28" s="368"/>
      <c r="R28" s="368"/>
      <c r="S28" s="553"/>
      <c r="T28" s="570"/>
    </row>
    <row r="29" spans="3:20" s="571" customFormat="1" ht="15">
      <c r="C29" s="558" t="s">
        <v>215</v>
      </c>
      <c r="D29" s="638">
        <v>3.54</v>
      </c>
      <c r="E29" s="599">
        <v>3.69</v>
      </c>
      <c r="F29" s="599">
        <v>3.6</v>
      </c>
      <c r="G29" s="599">
        <v>3.43</v>
      </c>
      <c r="H29" s="868">
        <v>3.09</v>
      </c>
      <c r="I29" s="166">
        <v>-0.3400000000000003</v>
      </c>
      <c r="J29" s="166">
        <v>-0.4500000000000002</v>
      </c>
      <c r="K29" s="166"/>
      <c r="L29" s="166">
        <v>3.21</v>
      </c>
      <c r="M29" s="868">
        <v>3.45</v>
      </c>
      <c r="N29" s="774">
        <v>0.2400000000000002</v>
      </c>
      <c r="O29" s="637"/>
      <c r="P29" s="569"/>
      <c r="Q29" s="368"/>
      <c r="R29" s="368"/>
      <c r="S29" s="553"/>
      <c r="T29" s="570"/>
    </row>
    <row r="30" spans="3:20" s="571" customFormat="1" ht="15">
      <c r="C30" s="571" t="s">
        <v>15</v>
      </c>
      <c r="D30" s="638">
        <v>1.77</v>
      </c>
      <c r="E30" s="599">
        <v>1.85</v>
      </c>
      <c r="F30" s="599">
        <v>1.89</v>
      </c>
      <c r="G30" s="599">
        <v>1.82</v>
      </c>
      <c r="H30" s="868">
        <v>1.57</v>
      </c>
      <c r="I30" s="166">
        <v>-0.25</v>
      </c>
      <c r="J30" s="166">
        <v>-0.19999999999999996</v>
      </c>
      <c r="K30" s="166"/>
      <c r="L30" s="166">
        <v>1.78</v>
      </c>
      <c r="M30" s="868">
        <v>1.78</v>
      </c>
      <c r="N30" s="774">
        <v>0</v>
      </c>
      <c r="O30" s="637"/>
      <c r="P30" s="569"/>
      <c r="Q30" s="368"/>
      <c r="R30" s="368"/>
      <c r="S30" s="553"/>
      <c r="T30" s="570"/>
    </row>
    <row r="31" spans="3:20" s="571" customFormat="1" ht="15">
      <c r="C31" s="558" t="s">
        <v>309</v>
      </c>
      <c r="D31" s="638">
        <v>2.59</v>
      </c>
      <c r="E31" s="599">
        <v>2.67</v>
      </c>
      <c r="F31" s="599">
        <v>2.75</v>
      </c>
      <c r="G31" s="599">
        <v>2.67</v>
      </c>
      <c r="H31" s="868">
        <v>2.61</v>
      </c>
      <c r="I31" s="166">
        <v>-0.06000000000000005</v>
      </c>
      <c r="J31" s="166">
        <v>0.020000000000000018</v>
      </c>
      <c r="K31" s="166"/>
      <c r="L31" s="166">
        <v>2.46</v>
      </c>
      <c r="M31" s="868">
        <v>2.67</v>
      </c>
      <c r="N31" s="774">
        <v>0.20999999999999996</v>
      </c>
      <c r="O31" s="637"/>
      <c r="P31" s="569"/>
      <c r="Q31" s="368"/>
      <c r="R31" s="368"/>
      <c r="S31" s="553"/>
      <c r="T31" s="570"/>
    </row>
    <row r="32" spans="2:20" s="566" customFormat="1" ht="15">
      <c r="B32" s="566" t="s">
        <v>32</v>
      </c>
      <c r="D32" s="636">
        <v>1.24</v>
      </c>
      <c r="E32" s="635">
        <v>1.31</v>
      </c>
      <c r="F32" s="635">
        <v>1.3</v>
      </c>
      <c r="G32" s="635">
        <v>1.23</v>
      </c>
      <c r="H32" s="867">
        <v>1.1</v>
      </c>
      <c r="I32" s="598">
        <v>-0.1299999999999999</v>
      </c>
      <c r="J32" s="598">
        <v>-0.1399999999999999</v>
      </c>
      <c r="K32" s="598"/>
      <c r="L32" s="598">
        <v>1.07</v>
      </c>
      <c r="M32" s="867">
        <v>1.24</v>
      </c>
      <c r="N32" s="869">
        <v>0.16999999999999993</v>
      </c>
      <c r="O32" s="637"/>
      <c r="P32" s="569"/>
      <c r="Q32" s="368"/>
      <c r="R32" s="368"/>
      <c r="S32" s="553"/>
      <c r="T32" s="570"/>
    </row>
    <row r="33" spans="3:20" s="571" customFormat="1" ht="15">
      <c r="C33" s="571" t="s">
        <v>17</v>
      </c>
      <c r="D33" s="638">
        <v>1.04</v>
      </c>
      <c r="E33" s="599">
        <v>1.11</v>
      </c>
      <c r="F33" s="599">
        <v>1.09</v>
      </c>
      <c r="G33" s="599">
        <v>1.03</v>
      </c>
      <c r="H33" s="868">
        <v>0.92</v>
      </c>
      <c r="I33" s="166">
        <v>-0.10999999999999999</v>
      </c>
      <c r="J33" s="166">
        <v>-0.12</v>
      </c>
      <c r="K33" s="166"/>
      <c r="L33" s="166">
        <v>0.91</v>
      </c>
      <c r="M33" s="868">
        <v>1.04</v>
      </c>
      <c r="N33" s="774">
        <v>0.13</v>
      </c>
      <c r="O33" s="637"/>
      <c r="P33" s="569"/>
      <c r="Q33" s="368"/>
      <c r="R33" s="368"/>
      <c r="S33" s="553"/>
      <c r="T33" s="570"/>
    </row>
    <row r="34" spans="3:20" s="571" customFormat="1" ht="15">
      <c r="C34" s="640" t="s">
        <v>351</v>
      </c>
      <c r="D34" s="638">
        <v>2.26</v>
      </c>
      <c r="E34" s="599">
        <v>2.34</v>
      </c>
      <c r="F34" s="599">
        <v>2.3</v>
      </c>
      <c r="G34" s="599">
        <v>2.1</v>
      </c>
      <c r="H34" s="868">
        <v>1.96</v>
      </c>
      <c r="I34" s="166">
        <v>-0.14000000000000012</v>
      </c>
      <c r="J34" s="166">
        <v>-0.2999999999999998</v>
      </c>
      <c r="K34" s="166"/>
      <c r="L34" s="166">
        <v>1.94</v>
      </c>
      <c r="M34" s="868">
        <v>2.17</v>
      </c>
      <c r="N34" s="774">
        <v>0.22999999999999998</v>
      </c>
      <c r="O34" s="637"/>
      <c r="P34" s="569"/>
      <c r="Q34" s="368"/>
      <c r="R34" s="368"/>
      <c r="S34" s="553"/>
      <c r="T34" s="570"/>
    </row>
    <row r="35" spans="3:20" s="571" customFormat="1" ht="15">
      <c r="C35" s="640"/>
      <c r="D35" s="638"/>
      <c r="E35" s="599"/>
      <c r="F35" s="599"/>
      <c r="G35" s="599"/>
      <c r="H35" s="599"/>
      <c r="I35" s="166"/>
      <c r="J35" s="166"/>
      <c r="K35" s="166"/>
      <c r="L35" s="166"/>
      <c r="M35" s="599"/>
      <c r="N35" s="774"/>
      <c r="O35" s="637"/>
      <c r="P35" s="569"/>
      <c r="Q35" s="368"/>
      <c r="R35" s="368"/>
      <c r="S35" s="553"/>
      <c r="T35" s="573"/>
    </row>
    <row r="36" spans="3:20" s="571" customFormat="1" ht="15">
      <c r="C36" s="640"/>
      <c r="D36" s="638"/>
      <c r="E36" s="599"/>
      <c r="F36" s="599"/>
      <c r="G36" s="599"/>
      <c r="H36" s="599"/>
      <c r="I36" s="166"/>
      <c r="J36" s="166"/>
      <c r="K36" s="166"/>
      <c r="L36" s="166"/>
      <c r="M36" s="599"/>
      <c r="N36" s="774"/>
      <c r="O36" s="637"/>
      <c r="P36" s="569"/>
      <c r="Q36" s="368"/>
      <c r="R36" s="368"/>
      <c r="S36" s="553"/>
      <c r="T36" s="573"/>
    </row>
    <row r="37" spans="5:8" ht="14.25">
      <c r="E37" s="574"/>
      <c r="F37" s="574"/>
      <c r="G37" s="574"/>
      <c r="H37" s="574"/>
    </row>
    <row r="38" spans="5:8" ht="14.25">
      <c r="E38" s="574"/>
      <c r="F38" s="574"/>
      <c r="G38" s="574"/>
      <c r="H38" s="574"/>
    </row>
    <row r="39" spans="5:8" ht="14.25">
      <c r="E39" s="574"/>
      <c r="F39" s="574"/>
      <c r="G39" s="574"/>
      <c r="H39" s="574"/>
    </row>
    <row r="40" spans="5:8" ht="14.25">
      <c r="E40" s="574"/>
      <c r="F40" s="574"/>
      <c r="G40" s="574"/>
      <c r="H40" s="574"/>
    </row>
    <row r="41" spans="5:8" ht="14.25">
      <c r="E41" s="574"/>
      <c r="F41" s="574"/>
      <c r="G41" s="574"/>
      <c r="H41" s="574"/>
    </row>
    <row r="42" spans="5:8" ht="14.25">
      <c r="E42" s="574"/>
      <c r="F42" s="574"/>
      <c r="G42" s="574"/>
      <c r="H42" s="574"/>
    </row>
    <row r="43" spans="5:8" ht="14.25">
      <c r="E43" s="574"/>
      <c r="F43" s="574"/>
      <c r="G43" s="574"/>
      <c r="H43" s="574"/>
    </row>
    <row r="44" spans="5:8" ht="14.25">
      <c r="E44" s="574"/>
      <c r="F44" s="574"/>
      <c r="G44" s="574"/>
      <c r="H44" s="574"/>
    </row>
    <row r="45" spans="5:8" ht="14.25">
      <c r="E45" s="574"/>
      <c r="F45" s="574"/>
      <c r="G45" s="574"/>
      <c r="H45" s="574"/>
    </row>
    <row r="46" spans="5:8" ht="14.25">
      <c r="E46" s="574"/>
      <c r="F46" s="574"/>
      <c r="G46" s="574"/>
      <c r="H46" s="574"/>
    </row>
    <row r="47" spans="5:8" ht="14.25">
      <c r="E47" s="574"/>
      <c r="F47" s="574"/>
      <c r="G47" s="574"/>
      <c r="H47" s="574"/>
    </row>
    <row r="48" spans="5:8" ht="14.25">
      <c r="E48" s="574"/>
      <c r="F48" s="574"/>
      <c r="G48" s="574"/>
      <c r="H48" s="574"/>
    </row>
    <row r="49" spans="5:8" ht="14.25">
      <c r="E49" s="574"/>
      <c r="F49" s="574"/>
      <c r="G49" s="574"/>
      <c r="H49" s="574"/>
    </row>
    <row r="50" spans="5:8" ht="14.25">
      <c r="E50" s="574"/>
      <c r="F50" s="574"/>
      <c r="G50" s="574"/>
      <c r="H50" s="574"/>
    </row>
    <row r="51" spans="5:8" ht="14.25">
      <c r="E51" s="574"/>
      <c r="F51" s="574"/>
      <c r="G51" s="574"/>
      <c r="H51" s="574"/>
    </row>
    <row r="52" spans="5:8" ht="14.25">
      <c r="E52" s="574"/>
      <c r="F52" s="574"/>
      <c r="G52" s="574"/>
      <c r="H52" s="574"/>
    </row>
    <row r="53" spans="5:8" ht="14.25">
      <c r="E53" s="574"/>
      <c r="F53" s="574"/>
      <c r="G53" s="574"/>
      <c r="H53" s="574"/>
    </row>
    <row r="54" spans="5:8" ht="14.25">
      <c r="E54" s="574"/>
      <c r="F54" s="574"/>
      <c r="G54" s="574"/>
      <c r="H54" s="574"/>
    </row>
    <row r="55" spans="5:8" ht="14.25">
      <c r="E55" s="574"/>
      <c r="F55" s="574"/>
      <c r="G55" s="574"/>
      <c r="H55" s="574"/>
    </row>
    <row r="56" spans="5:8" ht="14.25">
      <c r="E56" s="574"/>
      <c r="F56" s="574"/>
      <c r="G56" s="574"/>
      <c r="H56" s="574"/>
    </row>
    <row r="57" spans="5:8" ht="14.25">
      <c r="E57" s="574"/>
      <c r="F57" s="574"/>
      <c r="G57" s="574"/>
      <c r="H57" s="574"/>
    </row>
    <row r="58" spans="5:8" ht="14.25">
      <c r="E58" s="574"/>
      <c r="F58" s="574"/>
      <c r="G58" s="574"/>
      <c r="H58" s="574"/>
    </row>
    <row r="59" spans="5:8" ht="14.25">
      <c r="E59" s="574"/>
      <c r="F59" s="574"/>
      <c r="G59" s="574"/>
      <c r="H59" s="574"/>
    </row>
    <row r="60" spans="5:8" ht="14.25">
      <c r="E60" s="574"/>
      <c r="F60" s="574"/>
      <c r="G60" s="574"/>
      <c r="H60" s="574"/>
    </row>
    <row r="61" spans="5:8" ht="14.25">
      <c r="E61" s="574"/>
      <c r="F61" s="574"/>
      <c r="G61" s="574"/>
      <c r="H61" s="574"/>
    </row>
    <row r="62" spans="5:8" ht="14.25">
      <c r="E62" s="574"/>
      <c r="F62" s="574"/>
      <c r="G62" s="574"/>
      <c r="H62" s="574"/>
    </row>
    <row r="63" spans="5:8" ht="14.25">
      <c r="E63" s="574"/>
      <c r="F63" s="574"/>
      <c r="G63" s="574"/>
      <c r="H63" s="574"/>
    </row>
    <row r="64" spans="5:8" ht="14.25">
      <c r="E64" s="574"/>
      <c r="F64" s="574"/>
      <c r="G64" s="574"/>
      <c r="H64" s="574"/>
    </row>
    <row r="65" spans="5:8" ht="14.25">
      <c r="E65" s="574"/>
      <c r="F65" s="574"/>
      <c r="G65" s="574"/>
      <c r="H65" s="574"/>
    </row>
    <row r="66" spans="5:8" ht="14.25">
      <c r="E66" s="574"/>
      <c r="F66" s="574"/>
      <c r="G66" s="574"/>
      <c r="H66" s="574"/>
    </row>
    <row r="67" spans="5:8" ht="14.25">
      <c r="E67" s="574"/>
      <c r="F67" s="574"/>
      <c r="G67" s="574"/>
      <c r="H67" s="574"/>
    </row>
    <row r="68" spans="5:8" ht="14.25">
      <c r="E68" s="574"/>
      <c r="F68" s="574"/>
      <c r="G68" s="574"/>
      <c r="H68" s="574"/>
    </row>
    <row r="69" spans="5:8" ht="14.25">
      <c r="E69" s="574"/>
      <c r="F69" s="574"/>
      <c r="G69" s="574"/>
      <c r="H69" s="574"/>
    </row>
    <row r="70" spans="5:8" ht="14.25">
      <c r="E70" s="574"/>
      <c r="F70" s="574"/>
      <c r="G70" s="574"/>
      <c r="H70" s="574"/>
    </row>
    <row r="71" spans="5:8" ht="14.25">
      <c r="E71" s="574"/>
      <c r="F71" s="574"/>
      <c r="G71" s="574"/>
      <c r="H71" s="574"/>
    </row>
    <row r="72" spans="5:8" ht="14.25">
      <c r="E72" s="574"/>
      <c r="F72" s="574"/>
      <c r="G72" s="574"/>
      <c r="H72" s="574"/>
    </row>
    <row r="73" spans="5:8" ht="14.25">
      <c r="E73" s="574"/>
      <c r="F73" s="574"/>
      <c r="G73" s="574"/>
      <c r="H73" s="574"/>
    </row>
    <row r="74" spans="5:8" ht="14.25">
      <c r="E74" s="574"/>
      <c r="F74" s="574"/>
      <c r="G74" s="574"/>
      <c r="H74" s="574"/>
    </row>
    <row r="75" spans="5:8" ht="14.25">
      <c r="E75" s="574"/>
      <c r="F75" s="574"/>
      <c r="G75" s="574"/>
      <c r="H75" s="574"/>
    </row>
    <row r="76" spans="5:8" ht="14.25">
      <c r="E76" s="574"/>
      <c r="F76" s="574"/>
      <c r="G76" s="574"/>
      <c r="H76" s="574"/>
    </row>
    <row r="77" spans="5:8" ht="14.25">
      <c r="E77" s="574"/>
      <c r="F77" s="574"/>
      <c r="G77" s="574"/>
      <c r="H77" s="574"/>
    </row>
    <row r="78" spans="5:8" ht="14.25">
      <c r="E78" s="574"/>
      <c r="F78" s="574"/>
      <c r="G78" s="574"/>
      <c r="H78" s="574"/>
    </row>
    <row r="79" spans="5:8" ht="14.25">
      <c r="E79" s="574"/>
      <c r="F79" s="574"/>
      <c r="G79" s="574"/>
      <c r="H79" s="574"/>
    </row>
    <row r="80" spans="5:8" ht="14.25">
      <c r="E80" s="574"/>
      <c r="F80" s="574"/>
      <c r="G80" s="574"/>
      <c r="H80" s="574"/>
    </row>
    <row r="81" spans="5:8" ht="14.25">
      <c r="E81" s="574"/>
      <c r="F81" s="574"/>
      <c r="G81" s="574"/>
      <c r="H81" s="574"/>
    </row>
    <row r="82" spans="5:8" ht="14.25">
      <c r="E82" s="574"/>
      <c r="F82" s="574"/>
      <c r="G82" s="574"/>
      <c r="H82" s="574"/>
    </row>
    <row r="83" spans="5:8" ht="14.25">
      <c r="E83" s="574"/>
      <c r="F83" s="574"/>
      <c r="G83" s="574"/>
      <c r="H83" s="574"/>
    </row>
    <row r="84" spans="5:8" ht="14.25">
      <c r="E84" s="574"/>
      <c r="F84" s="574"/>
      <c r="G84" s="574"/>
      <c r="H84" s="574"/>
    </row>
    <row r="85" spans="5:8" ht="14.25">
      <c r="E85" s="574"/>
      <c r="F85" s="574"/>
      <c r="G85" s="574"/>
      <c r="H85" s="574"/>
    </row>
    <row r="86" spans="5:8" ht="14.25">
      <c r="E86" s="574"/>
      <c r="F86" s="574"/>
      <c r="G86" s="574"/>
      <c r="H86" s="574"/>
    </row>
    <row r="87" spans="5:8" ht="14.25">
      <c r="E87" s="574"/>
      <c r="F87" s="574"/>
      <c r="G87" s="574"/>
      <c r="H87" s="574"/>
    </row>
    <row r="88" spans="5:8" ht="14.25">
      <c r="E88" s="574"/>
      <c r="F88" s="574"/>
      <c r="G88" s="574"/>
      <c r="H88" s="574"/>
    </row>
    <row r="89" spans="5:8" ht="14.25">
      <c r="E89" s="574"/>
      <c r="F89" s="574"/>
      <c r="G89" s="574"/>
      <c r="H89" s="574"/>
    </row>
    <row r="90" spans="5:8" ht="14.25">
      <c r="E90" s="574"/>
      <c r="F90" s="574"/>
      <c r="G90" s="574"/>
      <c r="H90" s="574"/>
    </row>
    <row r="91" spans="5:8" ht="14.25">
      <c r="E91" s="574"/>
      <c r="F91" s="574"/>
      <c r="G91" s="574"/>
      <c r="H91" s="574"/>
    </row>
    <row r="92" spans="5:8" ht="14.25">
      <c r="E92" s="574"/>
      <c r="F92" s="574"/>
      <c r="G92" s="574"/>
      <c r="H92" s="574"/>
    </row>
    <row r="93" spans="5:8" ht="14.25">
      <c r="E93" s="574"/>
      <c r="F93" s="574"/>
      <c r="G93" s="574"/>
      <c r="H93" s="574"/>
    </row>
    <row r="94" spans="5:8" ht="14.25">
      <c r="E94" s="574"/>
      <c r="F94" s="574"/>
      <c r="G94" s="574"/>
      <c r="H94" s="574"/>
    </row>
    <row r="95" spans="5:8" ht="14.25">
      <c r="E95" s="574"/>
      <c r="F95" s="574"/>
      <c r="G95" s="574"/>
      <c r="H95" s="574"/>
    </row>
    <row r="96" spans="5:8" ht="14.25">
      <c r="E96" s="574"/>
      <c r="F96" s="574"/>
      <c r="G96" s="574"/>
      <c r="H96" s="574"/>
    </row>
    <row r="97" spans="5:8" ht="14.25">
      <c r="E97" s="574"/>
      <c r="F97" s="574"/>
      <c r="G97" s="574"/>
      <c r="H97" s="574"/>
    </row>
    <row r="98" spans="5:8" ht="14.25">
      <c r="E98" s="574"/>
      <c r="F98" s="574"/>
      <c r="G98" s="574"/>
      <c r="H98" s="574"/>
    </row>
    <row r="99" spans="5:8" ht="14.25">
      <c r="E99" s="574"/>
      <c r="F99" s="574"/>
      <c r="G99" s="574"/>
      <c r="H99" s="574"/>
    </row>
    <row r="100" spans="5:8" ht="14.25">
      <c r="E100" s="574"/>
      <c r="F100" s="574"/>
      <c r="G100" s="574"/>
      <c r="H100" s="574"/>
    </row>
    <row r="101" spans="5:8" ht="14.25">
      <c r="E101" s="574"/>
      <c r="F101" s="574"/>
      <c r="G101" s="574"/>
      <c r="H101" s="574"/>
    </row>
    <row r="102" spans="5:8" ht="14.25">
      <c r="E102" s="574"/>
      <c r="F102" s="574"/>
      <c r="G102" s="574"/>
      <c r="H102" s="574"/>
    </row>
    <row r="103" spans="5:8" ht="14.25">
      <c r="E103" s="574"/>
      <c r="F103" s="574"/>
      <c r="G103" s="574"/>
      <c r="H103" s="574"/>
    </row>
    <row r="104" spans="5:8" ht="14.25">
      <c r="E104" s="574"/>
      <c r="F104" s="574"/>
      <c r="G104" s="574"/>
      <c r="H104" s="574"/>
    </row>
    <row r="105" spans="5:8" ht="14.25">
      <c r="E105" s="574"/>
      <c r="F105" s="574"/>
      <c r="G105" s="574"/>
      <c r="H105" s="574"/>
    </row>
    <row r="106" spans="5:8" ht="14.25">
      <c r="E106" s="574"/>
      <c r="F106" s="574"/>
      <c r="G106" s="574"/>
      <c r="H106" s="574"/>
    </row>
    <row r="107" spans="5:8" ht="14.25">
      <c r="E107" s="574"/>
      <c r="F107" s="574"/>
      <c r="G107" s="574"/>
      <c r="H107" s="574"/>
    </row>
    <row r="108" spans="5:8" ht="14.25">
      <c r="E108" s="574"/>
      <c r="F108" s="574"/>
      <c r="G108" s="574"/>
      <c r="H108" s="574"/>
    </row>
    <row r="109" spans="5:8" ht="14.25">
      <c r="E109" s="574"/>
      <c r="F109" s="574"/>
      <c r="G109" s="574"/>
      <c r="H109" s="574"/>
    </row>
    <row r="110" spans="5:8" ht="14.25">
      <c r="E110" s="574"/>
      <c r="F110" s="574"/>
      <c r="G110" s="574"/>
      <c r="H110" s="574"/>
    </row>
    <row r="111" spans="5:8" ht="14.25">
      <c r="E111" s="574"/>
      <c r="F111" s="574"/>
      <c r="G111" s="574"/>
      <c r="H111" s="574"/>
    </row>
    <row r="112" spans="5:8" ht="14.25">
      <c r="E112" s="574"/>
      <c r="F112" s="574"/>
      <c r="G112" s="574"/>
      <c r="H112" s="574"/>
    </row>
    <row r="113" spans="5:8" ht="14.25">
      <c r="E113" s="574"/>
      <c r="F113" s="574"/>
      <c r="G113" s="574"/>
      <c r="H113" s="574"/>
    </row>
    <row r="114" spans="5:8" ht="14.25">
      <c r="E114" s="574"/>
      <c r="F114" s="574"/>
      <c r="G114" s="574"/>
      <c r="H114" s="574"/>
    </row>
    <row r="115" spans="5:8" ht="14.25">
      <c r="E115" s="574"/>
      <c r="F115" s="574"/>
      <c r="G115" s="574"/>
      <c r="H115" s="574"/>
    </row>
    <row r="116" spans="5:8" ht="14.25">
      <c r="E116" s="574"/>
      <c r="F116" s="574"/>
      <c r="G116" s="574"/>
      <c r="H116" s="574"/>
    </row>
    <row r="117" spans="5:8" ht="14.25">
      <c r="E117" s="575"/>
      <c r="F117" s="575"/>
      <c r="G117" s="575"/>
      <c r="H117" s="575"/>
    </row>
    <row r="118" spans="5:8" ht="14.25">
      <c r="E118" s="575"/>
      <c r="F118" s="575"/>
      <c r="G118" s="575"/>
      <c r="H118" s="575"/>
    </row>
    <row r="119" spans="5:8" ht="14.25">
      <c r="E119" s="575"/>
      <c r="F119" s="575"/>
      <c r="G119" s="575"/>
      <c r="H119" s="575"/>
    </row>
    <row r="120" spans="5:8" ht="14.25">
      <c r="E120" s="575"/>
      <c r="F120" s="575"/>
      <c r="G120" s="575"/>
      <c r="H120" s="575"/>
    </row>
    <row r="121" spans="5:8" ht="14.25">
      <c r="E121" s="575"/>
      <c r="F121" s="575"/>
      <c r="G121" s="575"/>
      <c r="H121" s="575"/>
    </row>
    <row r="122" spans="5:8" ht="14.25">
      <c r="E122" s="576"/>
      <c r="F122" s="576"/>
      <c r="G122" s="576"/>
      <c r="H122" s="576"/>
    </row>
    <row r="123" spans="5:8" ht="14.25">
      <c r="E123" s="576"/>
      <c r="F123" s="576"/>
      <c r="G123" s="576"/>
      <c r="H123" s="576"/>
    </row>
    <row r="124" spans="5:8" ht="14.25">
      <c r="E124" s="576"/>
      <c r="F124" s="576"/>
      <c r="G124" s="576"/>
      <c r="H124" s="576"/>
    </row>
    <row r="125" spans="5:8" ht="14.25">
      <c r="E125" s="576"/>
      <c r="F125" s="576"/>
      <c r="G125" s="576"/>
      <c r="H125" s="576"/>
    </row>
    <row r="126" spans="5:8" ht="14.25">
      <c r="E126" s="576"/>
      <c r="F126" s="576"/>
      <c r="G126" s="576"/>
      <c r="H126" s="576"/>
    </row>
    <row r="127" spans="5:8" ht="14.25">
      <c r="E127" s="576"/>
      <c r="F127" s="576"/>
      <c r="G127" s="576"/>
      <c r="H127" s="57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4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11" sqref="J11"/>
    </sheetView>
  </sheetViews>
  <sheetFormatPr defaultColWidth="9.28125" defaultRowHeight="12.75"/>
  <cols>
    <col min="1" max="1" width="2.7109375" style="689" customWidth="1"/>
    <col min="2" max="2" width="4.28125" style="689" customWidth="1"/>
    <col min="3" max="3" width="39.421875" style="712" customWidth="1"/>
    <col min="4" max="7" width="8.7109375" style="691" customWidth="1"/>
    <col min="8" max="8" width="9.421875" style="692" customWidth="1"/>
    <col min="9" max="9" width="8.421875" style="691" customWidth="1"/>
    <col min="10" max="10" width="9.421875" style="691" customWidth="1"/>
    <col min="11" max="11" width="8.7109375" style="691" customWidth="1"/>
    <col min="12" max="12" width="9.421875" style="691" customWidth="1"/>
    <col min="13" max="13" width="8.421875" style="692" customWidth="1"/>
    <col min="14" max="14" width="10.28125" style="691" customWidth="1"/>
    <col min="15" max="15" width="9.421875" style="689" bestFit="1" customWidth="1"/>
    <col min="16" max="16384" width="9.28125" style="689" customWidth="1"/>
  </cols>
  <sheetData>
    <row r="1" spans="1:14" s="675" customFormat="1" ht="20.25">
      <c r="A1" s="674" t="s">
        <v>20</v>
      </c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s="678" customFormat="1" ht="51.75" customHeight="1">
      <c r="A2" s="988" t="s">
        <v>52</v>
      </c>
      <c r="B2" s="988"/>
      <c r="C2" s="988"/>
      <c r="D2" s="677" t="s">
        <v>385</v>
      </c>
      <c r="E2" s="677" t="s">
        <v>387</v>
      </c>
      <c r="F2" s="677" t="s">
        <v>409</v>
      </c>
      <c r="G2" s="677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680" customFormat="1" ht="8.25" customHeight="1">
      <c r="A3" s="679"/>
      <c r="D3" s="681"/>
      <c r="E3" s="681"/>
      <c r="F3" s="681"/>
      <c r="G3" s="681"/>
      <c r="H3" s="177"/>
      <c r="I3" s="533"/>
      <c r="J3" s="533"/>
      <c r="K3" s="533"/>
      <c r="L3" s="533"/>
      <c r="M3" s="177"/>
      <c r="N3" s="533"/>
    </row>
    <row r="4" spans="1:16" s="680" customFormat="1" ht="15">
      <c r="A4" s="682" t="s">
        <v>331</v>
      </c>
      <c r="D4" s="683"/>
      <c r="E4" s="683"/>
      <c r="F4" s="683"/>
      <c r="G4" s="683"/>
      <c r="H4" s="177"/>
      <c r="I4" s="716"/>
      <c r="J4" s="716"/>
      <c r="K4" s="533"/>
      <c r="L4" s="533"/>
      <c r="M4" s="177"/>
      <c r="N4" s="533"/>
      <c r="O4" s="684"/>
      <c r="P4" s="684"/>
    </row>
    <row r="5" spans="1:16" s="680" customFormat="1" ht="15">
      <c r="A5" s="685" t="s">
        <v>20</v>
      </c>
      <c r="D5" s="681">
        <v>915</v>
      </c>
      <c r="E5" s="681">
        <v>1241</v>
      </c>
      <c r="F5" s="681">
        <v>1280</v>
      </c>
      <c r="G5" s="681">
        <v>1363</v>
      </c>
      <c r="H5" s="61">
        <v>1035</v>
      </c>
      <c r="I5" s="50">
        <v>-24.064563462949373</v>
      </c>
      <c r="J5" s="50">
        <v>13.114754098360649</v>
      </c>
      <c r="K5" s="7"/>
      <c r="L5" s="7">
        <v>4228</v>
      </c>
      <c r="M5" s="61">
        <v>4919</v>
      </c>
      <c r="N5" s="860">
        <v>16.343424787133397</v>
      </c>
      <c r="O5" s="686"/>
      <c r="P5" s="687"/>
    </row>
    <row r="6" spans="2:16" s="680" customFormat="1" ht="15">
      <c r="B6" s="685"/>
      <c r="D6" s="681"/>
      <c r="E6" s="681"/>
      <c r="F6" s="681"/>
      <c r="G6" s="681"/>
      <c r="H6" s="177"/>
      <c r="I6" s="716"/>
      <c r="J6" s="716"/>
      <c r="K6" s="533"/>
      <c r="L6" s="783"/>
      <c r="M6" s="177"/>
      <c r="N6" s="715"/>
      <c r="O6" s="684"/>
      <c r="P6" s="684"/>
    </row>
    <row r="7" spans="3:18" ht="14.25">
      <c r="C7" s="690" t="s">
        <v>232</v>
      </c>
      <c r="D7" s="691">
        <v>31</v>
      </c>
      <c r="E7" s="691">
        <v>29</v>
      </c>
      <c r="F7" s="691">
        <v>30</v>
      </c>
      <c r="G7" s="691">
        <v>30</v>
      </c>
      <c r="H7" s="59">
        <v>25</v>
      </c>
      <c r="I7" s="68">
        <v>-16.666666666666664</v>
      </c>
      <c r="J7" s="68">
        <v>-19.354838709677423</v>
      </c>
      <c r="K7" s="184"/>
      <c r="L7" s="58">
        <v>154</v>
      </c>
      <c r="M7" s="59">
        <v>114</v>
      </c>
      <c r="N7" s="68">
        <v>-25.97402597402597</v>
      </c>
      <c r="O7" s="693"/>
      <c r="P7" s="694"/>
      <c r="Q7" s="694"/>
      <c r="R7" s="694"/>
    </row>
    <row r="8" spans="3:18" ht="14.25">
      <c r="C8" s="690" t="s">
        <v>262</v>
      </c>
      <c r="D8" s="691">
        <v>29</v>
      </c>
      <c r="E8" s="691">
        <v>22</v>
      </c>
      <c r="F8" s="691">
        <v>56</v>
      </c>
      <c r="G8" s="691">
        <v>55</v>
      </c>
      <c r="H8" s="59">
        <v>80</v>
      </c>
      <c r="I8" s="68">
        <v>45.45454545454546</v>
      </c>
      <c r="J8" s="68" t="s">
        <v>452</v>
      </c>
      <c r="K8" s="184"/>
      <c r="L8" s="58">
        <v>128</v>
      </c>
      <c r="M8" s="59">
        <v>213</v>
      </c>
      <c r="N8" s="68">
        <v>66.40625</v>
      </c>
      <c r="O8" s="693"/>
      <c r="P8" s="694"/>
      <c r="Q8" s="694"/>
      <c r="R8" s="694"/>
    </row>
    <row r="9" spans="3:18" ht="16.5">
      <c r="C9" s="62" t="s">
        <v>390</v>
      </c>
      <c r="D9" s="691">
        <v>186</v>
      </c>
      <c r="E9" s="691">
        <v>188</v>
      </c>
      <c r="F9" s="691">
        <v>182</v>
      </c>
      <c r="G9" s="691">
        <v>190</v>
      </c>
      <c r="H9" s="59">
        <v>200</v>
      </c>
      <c r="I9" s="68">
        <v>5.263157894736836</v>
      </c>
      <c r="J9" s="68">
        <v>7.526881720430101</v>
      </c>
      <c r="K9" s="184"/>
      <c r="L9" s="58">
        <v>720</v>
      </c>
      <c r="M9" s="59">
        <v>760</v>
      </c>
      <c r="N9" s="68">
        <v>5.555555555555558</v>
      </c>
      <c r="O9" s="693"/>
      <c r="P9" s="694"/>
      <c r="Q9" s="694"/>
      <c r="R9" s="694"/>
    </row>
    <row r="10" spans="3:18" ht="14.25">
      <c r="C10" s="690" t="s">
        <v>243</v>
      </c>
      <c r="D10" s="691">
        <v>90</v>
      </c>
      <c r="E10" s="691">
        <v>108</v>
      </c>
      <c r="F10" s="691">
        <v>98</v>
      </c>
      <c r="G10" s="691">
        <v>117</v>
      </c>
      <c r="H10" s="59">
        <v>84</v>
      </c>
      <c r="I10" s="68">
        <v>-28.205128205128204</v>
      </c>
      <c r="J10" s="68">
        <v>-6.666666666666665</v>
      </c>
      <c r="K10" s="184"/>
      <c r="L10" s="58">
        <v>390</v>
      </c>
      <c r="M10" s="59">
        <v>407</v>
      </c>
      <c r="N10" s="68">
        <v>4.358974358974366</v>
      </c>
      <c r="O10" s="693"/>
      <c r="P10" s="694"/>
      <c r="Q10" s="694"/>
      <c r="R10" s="694"/>
    </row>
    <row r="11" spans="3:18" ht="15.75" customHeight="1">
      <c r="C11" s="690" t="s">
        <v>234</v>
      </c>
      <c r="D11" s="691">
        <v>202</v>
      </c>
      <c r="E11" s="691">
        <v>189</v>
      </c>
      <c r="F11" s="691">
        <v>198</v>
      </c>
      <c r="G11" s="691">
        <v>202</v>
      </c>
      <c r="H11" s="59">
        <v>201</v>
      </c>
      <c r="I11" s="68">
        <v>-0.4950495049504955</v>
      </c>
      <c r="J11" s="68">
        <v>-0.4950495049504955</v>
      </c>
      <c r="K11" s="184"/>
      <c r="L11" s="58">
        <v>714</v>
      </c>
      <c r="M11" s="59">
        <v>790</v>
      </c>
      <c r="N11" s="68">
        <v>10.644257703081239</v>
      </c>
      <c r="O11" s="693"/>
      <c r="P11" s="694"/>
      <c r="Q11" s="694"/>
      <c r="R11" s="694"/>
    </row>
    <row r="12" spans="3:18" ht="14.25">
      <c r="C12" s="690" t="s">
        <v>305</v>
      </c>
      <c r="D12" s="691">
        <v>218</v>
      </c>
      <c r="E12" s="691">
        <v>315</v>
      </c>
      <c r="F12" s="691">
        <v>332</v>
      </c>
      <c r="G12" s="691">
        <v>357</v>
      </c>
      <c r="H12" s="59">
        <v>286</v>
      </c>
      <c r="I12" s="68">
        <v>-19.887955182072826</v>
      </c>
      <c r="J12" s="68">
        <v>31.192660550458704</v>
      </c>
      <c r="K12" s="184"/>
      <c r="L12" s="58">
        <v>1141</v>
      </c>
      <c r="M12" s="59">
        <v>1290</v>
      </c>
      <c r="N12" s="68">
        <v>13.058720420683612</v>
      </c>
      <c r="O12" s="693"/>
      <c r="P12" s="694"/>
      <c r="Q12" s="694"/>
      <c r="R12" s="694"/>
    </row>
    <row r="13" spans="2:18" ht="15">
      <c r="B13" s="685" t="s">
        <v>186</v>
      </c>
      <c r="C13" s="690"/>
      <c r="D13" s="681">
        <v>756</v>
      </c>
      <c r="E13" s="681">
        <v>851</v>
      </c>
      <c r="F13" s="681">
        <v>896</v>
      </c>
      <c r="G13" s="681">
        <v>951</v>
      </c>
      <c r="H13" s="61">
        <v>876</v>
      </c>
      <c r="I13" s="50">
        <v>-7.886435331230279</v>
      </c>
      <c r="J13" s="50">
        <v>15.873015873015884</v>
      </c>
      <c r="K13" s="533"/>
      <c r="L13" s="7">
        <v>3247</v>
      </c>
      <c r="M13" s="61">
        <v>3574</v>
      </c>
      <c r="N13" s="50">
        <v>10.070834616569147</v>
      </c>
      <c r="O13" s="693"/>
      <c r="P13" s="694"/>
      <c r="Q13" s="694"/>
      <c r="R13" s="694"/>
    </row>
    <row r="14" spans="2:18" ht="14.25">
      <c r="B14" s="695" t="s">
        <v>187</v>
      </c>
      <c r="C14" s="690"/>
      <c r="D14" s="691">
        <v>121</v>
      </c>
      <c r="E14" s="691">
        <v>121</v>
      </c>
      <c r="F14" s="691">
        <v>129</v>
      </c>
      <c r="G14" s="691">
        <v>137</v>
      </c>
      <c r="H14" s="59">
        <v>135</v>
      </c>
      <c r="I14" s="68">
        <v>-1.4598540145985384</v>
      </c>
      <c r="J14" s="68">
        <v>11.570247933884303</v>
      </c>
      <c r="K14" s="184"/>
      <c r="L14" s="58">
        <v>467</v>
      </c>
      <c r="M14" s="59">
        <v>522</v>
      </c>
      <c r="N14" s="68">
        <v>11.777301927194861</v>
      </c>
      <c r="O14" s="693"/>
      <c r="P14" s="694"/>
      <c r="Q14" s="694"/>
      <c r="R14" s="694"/>
    </row>
    <row r="15" spans="2:18" s="680" customFormat="1" ht="15">
      <c r="B15" s="680" t="s">
        <v>62</v>
      </c>
      <c r="C15" s="696"/>
      <c r="D15" s="681">
        <v>635</v>
      </c>
      <c r="E15" s="681">
        <v>730</v>
      </c>
      <c r="F15" s="681">
        <v>767</v>
      </c>
      <c r="G15" s="681">
        <v>814</v>
      </c>
      <c r="H15" s="61">
        <v>741</v>
      </c>
      <c r="I15" s="50">
        <v>-8.968058968058967</v>
      </c>
      <c r="J15" s="50">
        <v>16.69291338582677</v>
      </c>
      <c r="K15" s="533"/>
      <c r="L15" s="7">
        <v>2780</v>
      </c>
      <c r="M15" s="61">
        <v>3052</v>
      </c>
      <c r="N15" s="50">
        <v>9.784172661870505</v>
      </c>
      <c r="O15" s="693"/>
      <c r="P15" s="694"/>
      <c r="Q15" s="694"/>
      <c r="R15" s="694"/>
    </row>
    <row r="16" spans="3:14" ht="14.25">
      <c r="C16" s="690"/>
      <c r="H16" s="175"/>
      <c r="I16" s="715"/>
      <c r="J16" s="715"/>
      <c r="K16" s="184"/>
      <c r="L16" s="184"/>
      <c r="M16" s="175"/>
      <c r="N16" s="715"/>
    </row>
    <row r="17" spans="2:16" s="680" customFormat="1" ht="15">
      <c r="B17" s="685" t="s">
        <v>171</v>
      </c>
      <c r="D17" s="681">
        <v>229</v>
      </c>
      <c r="E17" s="681">
        <v>443</v>
      </c>
      <c r="F17" s="681">
        <v>357</v>
      </c>
      <c r="G17" s="681">
        <v>431</v>
      </c>
      <c r="H17" s="61">
        <v>228</v>
      </c>
      <c r="I17" s="50">
        <v>-47.09976798143851</v>
      </c>
      <c r="J17" s="50">
        <v>-0.4366812227074246</v>
      </c>
      <c r="K17" s="7"/>
      <c r="L17" s="7">
        <v>1178</v>
      </c>
      <c r="M17" s="61">
        <v>1459</v>
      </c>
      <c r="N17" s="50">
        <v>23.853989813242784</v>
      </c>
      <c r="O17" s="8"/>
      <c r="P17" s="8"/>
    </row>
    <row r="18" spans="2:16" ht="15">
      <c r="B18" s="685"/>
      <c r="C18" s="690" t="s">
        <v>171</v>
      </c>
      <c r="D18" s="691">
        <v>229</v>
      </c>
      <c r="E18" s="691">
        <v>443</v>
      </c>
      <c r="F18" s="691">
        <v>357</v>
      </c>
      <c r="G18" s="691">
        <v>431</v>
      </c>
      <c r="H18" s="59">
        <v>228</v>
      </c>
      <c r="I18" s="68">
        <v>-47.09976798143851</v>
      </c>
      <c r="J18" s="68">
        <v>-0.4366812227074246</v>
      </c>
      <c r="K18" s="58"/>
      <c r="L18" s="58">
        <v>1178</v>
      </c>
      <c r="M18" s="59">
        <v>1459</v>
      </c>
      <c r="N18" s="68">
        <v>23.853989813242784</v>
      </c>
      <c r="O18" s="10"/>
      <c r="P18" s="10"/>
    </row>
    <row r="19" spans="2:16" s="680" customFormat="1" ht="14.25" customHeight="1">
      <c r="B19" s="14" t="s">
        <v>21</v>
      </c>
      <c r="D19" s="681">
        <v>51</v>
      </c>
      <c r="E19" s="681">
        <v>68</v>
      </c>
      <c r="F19" s="681">
        <v>156</v>
      </c>
      <c r="G19" s="681">
        <v>118</v>
      </c>
      <c r="H19" s="61">
        <v>66</v>
      </c>
      <c r="I19" s="50">
        <v>-44.067796610169495</v>
      </c>
      <c r="J19" s="50">
        <v>29.41176470588236</v>
      </c>
      <c r="K19" s="7"/>
      <c r="L19" s="7">
        <v>270</v>
      </c>
      <c r="M19" s="61">
        <v>408</v>
      </c>
      <c r="N19" s="50">
        <v>51.11111111111111</v>
      </c>
      <c r="O19" s="8"/>
      <c r="P19" s="8"/>
    </row>
    <row r="20" spans="3:16" ht="14.25">
      <c r="C20" s="62" t="s">
        <v>210</v>
      </c>
      <c r="D20" s="691">
        <v>31</v>
      </c>
      <c r="E20" s="691">
        <v>53</v>
      </c>
      <c r="F20" s="691">
        <v>131</v>
      </c>
      <c r="G20" s="691">
        <v>105</v>
      </c>
      <c r="H20" s="59">
        <v>45</v>
      </c>
      <c r="I20" s="68">
        <v>-57.14285714285714</v>
      </c>
      <c r="J20" s="68">
        <v>45.16129032258065</v>
      </c>
      <c r="K20" s="58"/>
      <c r="L20" s="58">
        <v>131</v>
      </c>
      <c r="M20" s="59">
        <v>334</v>
      </c>
      <c r="N20" s="68" t="s">
        <v>452</v>
      </c>
      <c r="O20" s="10"/>
      <c r="P20" s="10"/>
    </row>
    <row r="21" spans="3:16" ht="14.25">
      <c r="C21" s="690" t="s">
        <v>24</v>
      </c>
      <c r="D21" s="688">
        <v>5</v>
      </c>
      <c r="E21" s="688">
        <v>0</v>
      </c>
      <c r="F21" s="688">
        <v>0</v>
      </c>
      <c r="G21" s="688">
        <v>1</v>
      </c>
      <c r="H21" s="597">
        <v>0</v>
      </c>
      <c r="I21" s="68">
        <v>-100</v>
      </c>
      <c r="J21" s="68">
        <v>-100</v>
      </c>
      <c r="K21" s="58"/>
      <c r="L21" s="58">
        <v>91</v>
      </c>
      <c r="M21" s="597">
        <v>1</v>
      </c>
      <c r="N21" s="68">
        <v>-98.9010989010989</v>
      </c>
      <c r="O21" s="10"/>
      <c r="P21" s="10"/>
    </row>
    <row r="22" spans="3:16" ht="28.5">
      <c r="C22" s="690" t="s">
        <v>280</v>
      </c>
      <c r="D22" s="691">
        <v>15</v>
      </c>
      <c r="E22" s="688">
        <v>15</v>
      </c>
      <c r="F22" s="691">
        <v>25</v>
      </c>
      <c r="G22" s="691">
        <v>12</v>
      </c>
      <c r="H22" s="59">
        <v>21</v>
      </c>
      <c r="I22" s="68">
        <v>75</v>
      </c>
      <c r="J22" s="68">
        <v>39.99999999999999</v>
      </c>
      <c r="K22" s="58"/>
      <c r="L22" s="58">
        <v>48</v>
      </c>
      <c r="M22" s="59">
        <v>73</v>
      </c>
      <c r="N22" s="68">
        <v>52.08333333333333</v>
      </c>
      <c r="O22" s="10"/>
      <c r="P22" s="10"/>
    </row>
    <row r="23" spans="3:9" ht="14.25">
      <c r="C23" s="689"/>
      <c r="I23" s="699"/>
    </row>
    <row r="24" spans="3:9" ht="14.25">
      <c r="C24" s="689"/>
      <c r="D24" s="697"/>
      <c r="E24" s="697"/>
      <c r="F24" s="697"/>
      <c r="G24" s="697"/>
      <c r="I24" s="699"/>
    </row>
    <row r="25" spans="2:14" ht="28.5" customHeight="1">
      <c r="B25" s="700" t="s">
        <v>244</v>
      </c>
      <c r="C25" s="989" t="s">
        <v>389</v>
      </c>
      <c r="D25" s="989"/>
      <c r="E25" s="989"/>
      <c r="F25" s="989"/>
      <c r="G25" s="989"/>
      <c r="H25" s="989"/>
      <c r="I25" s="989"/>
      <c r="J25" s="989"/>
      <c r="K25" s="989"/>
      <c r="L25" s="701"/>
      <c r="M25" s="702"/>
      <c r="N25" s="701"/>
    </row>
    <row r="26" spans="2:14" ht="14.25">
      <c r="B26" s="703"/>
      <c r="C26" s="700"/>
      <c r="D26" s="701"/>
      <c r="E26" s="701"/>
      <c r="F26" s="701"/>
      <c r="G26" s="701"/>
      <c r="H26" s="704"/>
      <c r="I26" s="705"/>
      <c r="J26" s="706"/>
      <c r="K26" s="706"/>
      <c r="L26" s="706"/>
      <c r="M26" s="704"/>
      <c r="N26" s="701"/>
    </row>
    <row r="27" spans="3:13" ht="14.25">
      <c r="C27" s="689"/>
      <c r="H27" s="707"/>
      <c r="I27" s="708"/>
      <c r="J27" s="709"/>
      <c r="K27" s="709"/>
      <c r="L27" s="709"/>
      <c r="M27" s="707"/>
    </row>
    <row r="28" spans="3:13" ht="14.25">
      <c r="C28" s="710"/>
      <c r="H28" s="707"/>
      <c r="I28" s="708"/>
      <c r="J28" s="709"/>
      <c r="K28" s="709"/>
      <c r="L28" s="709"/>
      <c r="M28" s="707"/>
    </row>
    <row r="29" spans="3:13" ht="14.25">
      <c r="C29" s="689"/>
      <c r="H29" s="707"/>
      <c r="I29" s="708"/>
      <c r="J29" s="709"/>
      <c r="K29" s="709"/>
      <c r="L29" s="709"/>
      <c r="M29" s="707"/>
    </row>
    <row r="30" spans="3:13" ht="14.25">
      <c r="C30" s="689"/>
      <c r="H30" s="707"/>
      <c r="I30" s="708"/>
      <c r="J30" s="709"/>
      <c r="K30" s="709"/>
      <c r="L30" s="709"/>
      <c r="M30" s="707"/>
    </row>
    <row r="31" spans="3:13" ht="14.25">
      <c r="C31" s="689"/>
      <c r="H31" s="707"/>
      <c r="I31" s="708"/>
      <c r="J31" s="709"/>
      <c r="K31" s="709"/>
      <c r="L31" s="709"/>
      <c r="M31" s="707"/>
    </row>
    <row r="32" spans="3:13" ht="14.25">
      <c r="C32" s="711"/>
      <c r="H32" s="707"/>
      <c r="I32" s="708"/>
      <c r="J32" s="709"/>
      <c r="K32" s="709"/>
      <c r="L32" s="709"/>
      <c r="M32" s="707"/>
    </row>
    <row r="33" spans="3:13" ht="14.25">
      <c r="C33" s="711"/>
      <c r="H33" s="707"/>
      <c r="I33" s="709"/>
      <c r="J33" s="709"/>
      <c r="K33" s="709"/>
      <c r="L33" s="709"/>
      <c r="M33" s="707"/>
    </row>
    <row r="34" spans="8:13" ht="14.25">
      <c r="H34" s="707"/>
      <c r="I34" s="709"/>
      <c r="J34" s="709"/>
      <c r="K34" s="709"/>
      <c r="L34" s="709"/>
      <c r="M34" s="707"/>
    </row>
    <row r="35" spans="8:13" ht="14.25">
      <c r="H35" s="707"/>
      <c r="I35" s="709"/>
      <c r="J35" s="709"/>
      <c r="K35" s="709"/>
      <c r="L35" s="709"/>
      <c r="M35" s="707"/>
    </row>
    <row r="36" spans="8:13" ht="14.25">
      <c r="H36" s="707"/>
      <c r="I36" s="709"/>
      <c r="J36" s="709"/>
      <c r="K36" s="709"/>
      <c r="L36" s="709"/>
      <c r="M36" s="707"/>
    </row>
    <row r="37" spans="8:13" ht="14.25">
      <c r="H37" s="698"/>
      <c r="I37" s="709"/>
      <c r="J37" s="709"/>
      <c r="K37" s="709"/>
      <c r="L37" s="709"/>
      <c r="M37" s="698"/>
    </row>
    <row r="38" spans="8:13" ht="14.25">
      <c r="H38" s="698"/>
      <c r="I38" s="709"/>
      <c r="J38" s="709"/>
      <c r="K38" s="709"/>
      <c r="L38" s="709"/>
      <c r="M38" s="698"/>
    </row>
    <row r="39" spans="8:13" ht="14.25">
      <c r="H39" s="698"/>
      <c r="I39" s="709"/>
      <c r="J39" s="709"/>
      <c r="K39" s="709"/>
      <c r="L39" s="709"/>
      <c r="M39" s="698"/>
    </row>
    <row r="40" spans="8:13" ht="14.25">
      <c r="H40" s="698"/>
      <c r="I40" s="709"/>
      <c r="J40" s="709"/>
      <c r="K40" s="709"/>
      <c r="L40" s="709"/>
      <c r="M40" s="698"/>
    </row>
    <row r="41" spans="8:13" ht="14.25">
      <c r="H41" s="698"/>
      <c r="I41" s="709"/>
      <c r="J41" s="709"/>
      <c r="K41" s="709"/>
      <c r="L41" s="709"/>
      <c r="M41" s="698"/>
    </row>
    <row r="42" spans="8:13" ht="14.25">
      <c r="H42" s="698"/>
      <c r="I42" s="709"/>
      <c r="J42" s="709"/>
      <c r="K42" s="709"/>
      <c r="L42" s="709"/>
      <c r="M42" s="698"/>
    </row>
    <row r="43" spans="8:13" ht="14.25">
      <c r="H43" s="698"/>
      <c r="I43" s="709"/>
      <c r="J43" s="709"/>
      <c r="K43" s="709"/>
      <c r="L43" s="709"/>
      <c r="M43" s="698"/>
    </row>
    <row r="44" spans="8:13" ht="14.25">
      <c r="H44" s="698"/>
      <c r="I44" s="709"/>
      <c r="J44" s="709"/>
      <c r="K44" s="709"/>
      <c r="L44" s="709"/>
      <c r="M44" s="698"/>
    </row>
    <row r="45" spans="8:13" ht="14.25">
      <c r="H45" s="698"/>
      <c r="I45" s="709"/>
      <c r="J45" s="709"/>
      <c r="K45" s="709"/>
      <c r="L45" s="709"/>
      <c r="M45" s="698"/>
    </row>
    <row r="46" spans="8:13" ht="14.25">
      <c r="H46" s="698"/>
      <c r="I46" s="709"/>
      <c r="J46" s="709"/>
      <c r="K46" s="709"/>
      <c r="L46" s="709"/>
      <c r="M46" s="698"/>
    </row>
    <row r="47" spans="8:13" ht="14.25">
      <c r="H47" s="698"/>
      <c r="I47" s="709"/>
      <c r="J47" s="709"/>
      <c r="K47" s="709"/>
      <c r="L47" s="709"/>
      <c r="M47" s="698"/>
    </row>
    <row r="48" spans="8:13" ht="14.25">
      <c r="H48" s="698"/>
      <c r="I48" s="709"/>
      <c r="J48" s="709"/>
      <c r="K48" s="709"/>
      <c r="L48" s="709"/>
      <c r="M48" s="698"/>
    </row>
    <row r="49" spans="8:13" ht="14.25">
      <c r="H49" s="698"/>
      <c r="I49" s="709"/>
      <c r="J49" s="709"/>
      <c r="K49" s="709"/>
      <c r="L49" s="709"/>
      <c r="M49" s="698"/>
    </row>
    <row r="50" spans="8:13" ht="14.25">
      <c r="H50" s="698"/>
      <c r="I50" s="709"/>
      <c r="J50" s="709"/>
      <c r="K50" s="709"/>
      <c r="L50" s="709"/>
      <c r="M50" s="698"/>
    </row>
    <row r="51" spans="8:13" ht="14.25">
      <c r="H51" s="698"/>
      <c r="I51" s="709"/>
      <c r="J51" s="709"/>
      <c r="K51" s="709"/>
      <c r="L51" s="709"/>
      <c r="M51" s="698"/>
    </row>
    <row r="52" spans="8:13" ht="14.25">
      <c r="H52" s="698"/>
      <c r="I52" s="709"/>
      <c r="J52" s="709"/>
      <c r="K52" s="709"/>
      <c r="L52" s="709"/>
      <c r="M52" s="698"/>
    </row>
    <row r="53" spans="8:13" ht="14.25">
      <c r="H53" s="698"/>
      <c r="I53" s="709"/>
      <c r="J53" s="709"/>
      <c r="K53" s="709"/>
      <c r="L53" s="709"/>
      <c r="M53" s="698"/>
    </row>
    <row r="54" spans="8:13" ht="14.25">
      <c r="H54" s="698"/>
      <c r="I54" s="709"/>
      <c r="J54" s="709"/>
      <c r="K54" s="709"/>
      <c r="L54" s="709"/>
      <c r="M54" s="698"/>
    </row>
    <row r="55" spans="8:13" ht="14.25">
      <c r="H55" s="698"/>
      <c r="I55" s="709"/>
      <c r="J55" s="709"/>
      <c r="K55" s="709"/>
      <c r="L55" s="709"/>
      <c r="M55" s="698"/>
    </row>
    <row r="56" spans="8:13" ht="14.25">
      <c r="H56" s="698"/>
      <c r="I56" s="709"/>
      <c r="J56" s="709"/>
      <c r="K56" s="709"/>
      <c r="L56" s="709"/>
      <c r="M56" s="698"/>
    </row>
    <row r="57" spans="8:13" ht="14.25">
      <c r="H57" s="698"/>
      <c r="I57" s="709"/>
      <c r="J57" s="709"/>
      <c r="K57" s="709"/>
      <c r="L57" s="709"/>
      <c r="M57" s="698"/>
    </row>
    <row r="58" spans="8:13" ht="14.25">
      <c r="H58" s="698"/>
      <c r="I58" s="709"/>
      <c r="J58" s="709"/>
      <c r="K58" s="709"/>
      <c r="L58" s="709"/>
      <c r="M58" s="698"/>
    </row>
    <row r="59" spans="8:13" ht="14.25">
      <c r="H59" s="698"/>
      <c r="I59" s="709"/>
      <c r="J59" s="709"/>
      <c r="K59" s="709"/>
      <c r="L59" s="709"/>
      <c r="M59" s="698"/>
    </row>
    <row r="60" spans="8:13" ht="14.25">
      <c r="H60" s="698"/>
      <c r="I60" s="709"/>
      <c r="J60" s="709"/>
      <c r="K60" s="709"/>
      <c r="L60" s="709"/>
      <c r="M60" s="698"/>
    </row>
    <row r="61" spans="8:13" ht="14.25">
      <c r="H61" s="698"/>
      <c r="I61" s="709"/>
      <c r="J61" s="709"/>
      <c r="K61" s="709"/>
      <c r="L61" s="709"/>
      <c r="M61" s="698"/>
    </row>
    <row r="62" spans="8:13" ht="14.25">
      <c r="H62" s="698"/>
      <c r="I62" s="709"/>
      <c r="J62" s="709"/>
      <c r="K62" s="709"/>
      <c r="L62" s="709"/>
      <c r="M62" s="698"/>
    </row>
    <row r="63" spans="8:13" ht="14.25">
      <c r="H63" s="698"/>
      <c r="I63" s="709"/>
      <c r="J63" s="709"/>
      <c r="K63" s="709"/>
      <c r="L63" s="709"/>
      <c r="M63" s="698"/>
    </row>
    <row r="64" spans="8:13" ht="14.25">
      <c r="H64" s="698"/>
      <c r="I64" s="709"/>
      <c r="J64" s="709"/>
      <c r="K64" s="709"/>
      <c r="L64" s="709"/>
      <c r="M64" s="698"/>
    </row>
    <row r="65" spans="8:13" ht="14.25">
      <c r="H65" s="698"/>
      <c r="I65" s="709"/>
      <c r="J65" s="709"/>
      <c r="K65" s="709"/>
      <c r="L65" s="709"/>
      <c r="M65" s="698"/>
    </row>
    <row r="66" spans="8:13" ht="14.25">
      <c r="H66" s="698"/>
      <c r="I66" s="709"/>
      <c r="J66" s="709"/>
      <c r="K66" s="709"/>
      <c r="L66" s="709"/>
      <c r="M66" s="698"/>
    </row>
    <row r="67" spans="8:13" ht="14.25">
      <c r="H67" s="698"/>
      <c r="I67" s="709"/>
      <c r="J67" s="709"/>
      <c r="K67" s="709"/>
      <c r="L67" s="709"/>
      <c r="M67" s="698"/>
    </row>
    <row r="68" spans="8:13" ht="14.25">
      <c r="H68" s="698"/>
      <c r="I68" s="709"/>
      <c r="J68" s="709"/>
      <c r="K68" s="709"/>
      <c r="L68" s="709"/>
      <c r="M68" s="698"/>
    </row>
    <row r="69" spans="8:13" ht="14.25">
      <c r="H69" s="698"/>
      <c r="I69" s="709"/>
      <c r="J69" s="709"/>
      <c r="K69" s="709"/>
      <c r="L69" s="709"/>
      <c r="M69" s="698"/>
    </row>
    <row r="70" spans="8:13" ht="14.25">
      <c r="H70" s="698"/>
      <c r="I70" s="709"/>
      <c r="J70" s="709"/>
      <c r="K70" s="709"/>
      <c r="L70" s="709"/>
      <c r="M70" s="698"/>
    </row>
    <row r="71" spans="8:13" ht="14.25">
      <c r="H71" s="698"/>
      <c r="I71" s="709"/>
      <c r="J71" s="709"/>
      <c r="K71" s="709"/>
      <c r="L71" s="709"/>
      <c r="M71" s="698"/>
    </row>
    <row r="72" spans="8:13" ht="14.25">
      <c r="H72" s="698"/>
      <c r="I72" s="709"/>
      <c r="J72" s="709"/>
      <c r="K72" s="709"/>
      <c r="L72" s="709"/>
      <c r="M72" s="698"/>
    </row>
    <row r="73" spans="8:13" ht="14.25">
      <c r="H73" s="698"/>
      <c r="I73" s="709"/>
      <c r="J73" s="709"/>
      <c r="K73" s="709"/>
      <c r="L73" s="709"/>
      <c r="M73" s="698"/>
    </row>
    <row r="74" spans="8:13" ht="14.25">
      <c r="H74" s="698"/>
      <c r="M74" s="698"/>
    </row>
    <row r="75" spans="8:13" ht="14.25">
      <c r="H75" s="698"/>
      <c r="M75" s="698"/>
    </row>
    <row r="76" spans="8:13" ht="14.25">
      <c r="H76" s="698"/>
      <c r="M76" s="698"/>
    </row>
    <row r="77" spans="8:13" ht="14.25">
      <c r="H77" s="698"/>
      <c r="M77" s="698"/>
    </row>
    <row r="78" spans="8:13" ht="14.25">
      <c r="H78" s="698"/>
      <c r="M78" s="698"/>
    </row>
    <row r="79" spans="8:13" ht="14.25">
      <c r="H79" s="698"/>
      <c r="M79" s="698"/>
    </row>
    <row r="80" spans="8:13" ht="14.25">
      <c r="H80" s="698"/>
      <c r="M80" s="698"/>
    </row>
    <row r="81" spans="8:13" ht="14.25">
      <c r="H81" s="698"/>
      <c r="M81" s="698"/>
    </row>
    <row r="82" spans="8:13" ht="14.25">
      <c r="H82" s="698"/>
      <c r="M82" s="698"/>
    </row>
    <row r="83" spans="8:13" ht="14.25">
      <c r="H83" s="698"/>
      <c r="M83" s="698"/>
    </row>
    <row r="84" spans="8:13" ht="14.25">
      <c r="H84" s="698"/>
      <c r="M84" s="698"/>
    </row>
    <row r="85" spans="8:13" ht="14.25">
      <c r="H85" s="698"/>
      <c r="M85" s="698"/>
    </row>
    <row r="86" spans="8:13" ht="14.25">
      <c r="H86" s="698"/>
      <c r="M86" s="698"/>
    </row>
    <row r="87" spans="8:13" ht="14.25">
      <c r="H87" s="698"/>
      <c r="M87" s="698"/>
    </row>
    <row r="88" spans="8:13" ht="14.25">
      <c r="H88" s="698"/>
      <c r="M88" s="698"/>
    </row>
    <row r="89" spans="8:13" ht="14.25">
      <c r="H89" s="698"/>
      <c r="M89" s="698"/>
    </row>
    <row r="90" spans="8:13" ht="14.25">
      <c r="H90" s="698"/>
      <c r="M90" s="698"/>
    </row>
    <row r="91" spans="8:13" ht="14.25">
      <c r="H91" s="698"/>
      <c r="M91" s="698"/>
    </row>
    <row r="92" spans="8:13" ht="14.25">
      <c r="H92" s="698"/>
      <c r="M92" s="698"/>
    </row>
    <row r="93" spans="8:13" ht="14.25">
      <c r="H93" s="698"/>
      <c r="M93" s="698"/>
    </row>
    <row r="94" spans="8:13" ht="14.25">
      <c r="H94" s="698"/>
      <c r="M94" s="698"/>
    </row>
    <row r="95" spans="8:13" ht="14.25">
      <c r="H95" s="698"/>
      <c r="M95" s="698"/>
    </row>
    <row r="96" spans="8:13" ht="14.25">
      <c r="H96" s="698"/>
      <c r="M96" s="698"/>
    </row>
    <row r="97" spans="8:13" ht="14.25">
      <c r="H97" s="698"/>
      <c r="M97" s="698"/>
    </row>
    <row r="98" spans="8:13" ht="14.25">
      <c r="H98" s="698"/>
      <c r="M98" s="698"/>
    </row>
    <row r="99" spans="8:13" ht="14.25">
      <c r="H99" s="698"/>
      <c r="M99" s="698"/>
    </row>
    <row r="100" spans="8:13" ht="14.25">
      <c r="H100" s="698"/>
      <c r="M100" s="698"/>
    </row>
    <row r="101" spans="8:13" ht="14.25">
      <c r="H101" s="698"/>
      <c r="M101" s="698"/>
    </row>
    <row r="102" spans="8:13" ht="14.25">
      <c r="H102" s="698"/>
      <c r="M102" s="698"/>
    </row>
    <row r="103" spans="8:13" ht="14.25">
      <c r="H103" s="698"/>
      <c r="M103" s="698"/>
    </row>
    <row r="104" spans="8:13" ht="14.25">
      <c r="H104" s="698"/>
      <c r="M104" s="698"/>
    </row>
    <row r="105" spans="8:13" ht="14.25">
      <c r="H105" s="698"/>
      <c r="M105" s="698"/>
    </row>
    <row r="106" spans="8:13" ht="14.25">
      <c r="H106" s="698"/>
      <c r="M106" s="698"/>
    </row>
    <row r="107" spans="8:13" ht="14.25">
      <c r="H107" s="698"/>
      <c r="M107" s="698"/>
    </row>
    <row r="108" spans="8:13" ht="14.25">
      <c r="H108" s="698"/>
      <c r="M108" s="698"/>
    </row>
    <row r="109" spans="8:13" ht="14.25">
      <c r="H109" s="698"/>
      <c r="M109" s="698"/>
    </row>
    <row r="110" spans="8:13" ht="14.25">
      <c r="H110" s="698"/>
      <c r="M110" s="698"/>
    </row>
    <row r="111" spans="8:13" ht="14.25">
      <c r="H111" s="698"/>
      <c r="M111" s="698"/>
    </row>
    <row r="112" spans="8:13" ht="14.25">
      <c r="H112" s="698"/>
      <c r="M112" s="698"/>
    </row>
    <row r="113" spans="8:13" ht="14.25">
      <c r="H113" s="698"/>
      <c r="M113" s="698"/>
    </row>
    <row r="114" spans="8:13" ht="14.25">
      <c r="H114" s="698"/>
      <c r="M114" s="698"/>
    </row>
    <row r="115" spans="8:13" ht="14.25">
      <c r="H115" s="698"/>
      <c r="M115" s="698"/>
    </row>
    <row r="116" spans="8:13" ht="14.25">
      <c r="H116" s="698"/>
      <c r="M116" s="698"/>
    </row>
    <row r="117" spans="8:13" ht="14.25">
      <c r="H117" s="698"/>
      <c r="M117" s="698"/>
    </row>
    <row r="118" spans="8:13" ht="14.25">
      <c r="H118" s="698"/>
      <c r="M118" s="698"/>
    </row>
    <row r="119" spans="8:13" ht="14.25">
      <c r="H119" s="698"/>
      <c r="M119" s="698"/>
    </row>
    <row r="120" spans="8:13" ht="14.25">
      <c r="H120" s="698"/>
      <c r="M120" s="698"/>
    </row>
    <row r="121" spans="8:13" ht="14.25">
      <c r="H121" s="698"/>
      <c r="M121" s="698"/>
    </row>
    <row r="122" spans="8:13" ht="14.25">
      <c r="H122" s="698"/>
      <c r="M122" s="698"/>
    </row>
    <row r="123" spans="8:13" ht="14.25">
      <c r="H123" s="698"/>
      <c r="M123" s="698"/>
    </row>
    <row r="124" spans="8:13" ht="14.25">
      <c r="H124" s="698"/>
      <c r="M124" s="698"/>
    </row>
    <row r="125" spans="8:13" ht="14.25">
      <c r="H125" s="698"/>
      <c r="M125" s="698"/>
    </row>
    <row r="126" spans="8:13" ht="14.25">
      <c r="H126" s="698"/>
      <c r="M126" s="698"/>
    </row>
    <row r="127" spans="8:13" ht="14.25">
      <c r="H127" s="698"/>
      <c r="M127" s="698"/>
    </row>
    <row r="128" spans="8:13" ht="14.25">
      <c r="H128" s="698"/>
      <c r="M128" s="698"/>
    </row>
    <row r="129" spans="8:13" ht="14.25">
      <c r="H129" s="698"/>
      <c r="M129" s="698"/>
    </row>
    <row r="130" spans="8:13" ht="14.25">
      <c r="H130" s="698"/>
      <c r="M130" s="698"/>
    </row>
    <row r="131" spans="8:13" ht="14.25">
      <c r="H131" s="698"/>
      <c r="M131" s="698"/>
    </row>
    <row r="132" spans="8:13" ht="14.25">
      <c r="H132" s="698"/>
      <c r="M132" s="698"/>
    </row>
    <row r="133" spans="8:13" ht="14.25">
      <c r="H133" s="698"/>
      <c r="M133" s="698"/>
    </row>
    <row r="134" spans="8:13" ht="14.25">
      <c r="H134" s="698"/>
      <c r="M134" s="698"/>
    </row>
    <row r="135" spans="8:13" ht="14.25">
      <c r="H135" s="698"/>
      <c r="M135" s="698"/>
    </row>
    <row r="136" spans="8:13" ht="14.25">
      <c r="H136" s="698"/>
      <c r="M136" s="698"/>
    </row>
    <row r="137" spans="8:13" ht="14.25">
      <c r="H137" s="698"/>
      <c r="M137" s="698"/>
    </row>
    <row r="138" spans="8:13" ht="14.25">
      <c r="H138" s="698"/>
      <c r="M138" s="698"/>
    </row>
    <row r="139" spans="8:13" ht="14.25">
      <c r="H139" s="698"/>
      <c r="M139" s="698"/>
    </row>
    <row r="140" spans="8:13" ht="14.25">
      <c r="H140" s="698"/>
      <c r="M140" s="698"/>
    </row>
    <row r="141" spans="8:13" ht="14.25">
      <c r="H141" s="698"/>
      <c r="M141" s="698"/>
    </row>
    <row r="142" spans="8:13" ht="14.25">
      <c r="H142" s="713"/>
      <c r="M142" s="713"/>
    </row>
    <row r="143" spans="8:13" ht="14.25">
      <c r="H143" s="713"/>
      <c r="M143" s="713"/>
    </row>
    <row r="144" spans="8:13" ht="14.25">
      <c r="H144" s="713"/>
      <c r="M144" s="713"/>
    </row>
    <row r="145" spans="8:13" ht="14.25">
      <c r="H145" s="713"/>
      <c r="M145" s="713"/>
    </row>
    <row r="146" spans="8:13" ht="14.25">
      <c r="H146" s="713"/>
      <c r="M146" s="713"/>
    </row>
  </sheetData>
  <sheetProtection/>
  <mergeCells count="2">
    <mergeCell ref="A2:C2"/>
    <mergeCell ref="C25:K25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66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48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S18" sqref="S18"/>
    </sheetView>
  </sheetViews>
  <sheetFormatPr defaultColWidth="9.28125" defaultRowHeight="12.75"/>
  <cols>
    <col min="1" max="1" width="2.28125" style="12" customWidth="1"/>
    <col min="2" max="2" width="3.28125" style="12" customWidth="1"/>
    <col min="3" max="3" width="57.421875" style="5" customWidth="1"/>
    <col min="4" max="7" width="9.421875" style="39" customWidth="1"/>
    <col min="8" max="8" width="9.421875" style="56" bestFit="1" customWidth="1"/>
    <col min="9" max="9" width="8.421875" style="39" customWidth="1"/>
    <col min="10" max="10" width="8.00390625" style="39" customWidth="1"/>
    <col min="11" max="12" width="10.421875" style="39" customWidth="1"/>
    <col min="13" max="13" width="9.421875" style="56" customWidth="1"/>
    <col min="14" max="14" width="7.421875" style="39" customWidth="1"/>
    <col min="15" max="16384" width="9.28125" style="12" customWidth="1"/>
  </cols>
  <sheetData>
    <row r="1" spans="1:14" s="23" customFormat="1" ht="19.5" customHeight="1">
      <c r="A1" s="22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5" customFormat="1" ht="75" customHeight="1">
      <c r="A2" s="990" t="s">
        <v>52</v>
      </c>
      <c r="B2" s="990"/>
      <c r="C2" s="990"/>
      <c r="D2" s="135" t="s">
        <v>385</v>
      </c>
      <c r="E2" s="135" t="s">
        <v>387</v>
      </c>
      <c r="F2" s="135" t="s">
        <v>409</v>
      </c>
      <c r="G2" s="135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14.25" customHeight="1">
      <c r="A3" s="4"/>
      <c r="D3" s="7"/>
      <c r="E3" s="7"/>
      <c r="F3" s="7"/>
      <c r="G3" s="7"/>
      <c r="H3" s="177"/>
      <c r="I3" s="533"/>
      <c r="J3" s="533"/>
      <c r="K3" s="533"/>
      <c r="L3" s="533"/>
      <c r="M3" s="177"/>
      <c r="N3" s="782"/>
    </row>
    <row r="4" spans="1:14" s="13" customFormat="1" ht="14.25" customHeight="1">
      <c r="A4" s="28" t="s">
        <v>331</v>
      </c>
      <c r="D4" s="7"/>
      <c r="E4" s="7"/>
      <c r="F4" s="7"/>
      <c r="G4" s="7"/>
      <c r="H4" s="177"/>
      <c r="I4" s="184"/>
      <c r="J4" s="533"/>
      <c r="K4" s="533"/>
      <c r="L4" s="533"/>
      <c r="M4" s="177"/>
      <c r="N4" s="782"/>
    </row>
    <row r="5" spans="1:19" s="8" customFormat="1" ht="17.25">
      <c r="A5" s="14" t="s">
        <v>295</v>
      </c>
      <c r="D5" s="7">
        <v>1501</v>
      </c>
      <c r="E5" s="7">
        <v>1498</v>
      </c>
      <c r="F5" s="7">
        <v>1546</v>
      </c>
      <c r="G5" s="7">
        <v>1614</v>
      </c>
      <c r="H5" s="61">
        <v>1600</v>
      </c>
      <c r="I5" s="7">
        <v>-0.8674101610904539</v>
      </c>
      <c r="J5" s="7">
        <v>6.595602931379085</v>
      </c>
      <c r="K5" s="533"/>
      <c r="L5" s="7">
        <v>5798</v>
      </c>
      <c r="M5" s="61">
        <v>6258</v>
      </c>
      <c r="N5" s="7">
        <v>7.933770265608842</v>
      </c>
      <c r="P5" s="9"/>
      <c r="Q5" s="249"/>
      <c r="R5" s="752"/>
      <c r="S5" s="752"/>
    </row>
    <row r="6" spans="2:19" s="8" customFormat="1" ht="15">
      <c r="B6" s="14" t="s">
        <v>25</v>
      </c>
      <c r="D6" s="7">
        <v>804</v>
      </c>
      <c r="E6" s="7">
        <v>852</v>
      </c>
      <c r="F6" s="7">
        <v>874</v>
      </c>
      <c r="G6" s="7">
        <v>873</v>
      </c>
      <c r="H6" s="61">
        <v>915</v>
      </c>
      <c r="I6" s="50">
        <v>4.810996563573888</v>
      </c>
      <c r="J6" s="7">
        <v>13.805970149253731</v>
      </c>
      <c r="K6" s="533"/>
      <c r="L6" s="7">
        <v>3185</v>
      </c>
      <c r="M6" s="61">
        <v>3514</v>
      </c>
      <c r="N6" s="7">
        <v>10.329670329670337</v>
      </c>
      <c r="P6" s="9"/>
      <c r="Q6" s="249"/>
      <c r="R6" s="752"/>
      <c r="S6" s="752"/>
    </row>
    <row r="7" spans="2:19" s="8" customFormat="1" ht="15">
      <c r="B7" s="14" t="s">
        <v>26</v>
      </c>
      <c r="D7" s="7">
        <v>697</v>
      </c>
      <c r="E7" s="7">
        <v>646</v>
      </c>
      <c r="F7" s="7">
        <v>672</v>
      </c>
      <c r="G7" s="7">
        <v>741</v>
      </c>
      <c r="H7" s="61">
        <v>685</v>
      </c>
      <c r="I7" s="7">
        <v>-7.557354925775983</v>
      </c>
      <c r="J7" s="7">
        <v>-1.7216642754662836</v>
      </c>
      <c r="K7" s="533"/>
      <c r="L7" s="7">
        <v>2613</v>
      </c>
      <c r="M7" s="61">
        <v>2744</v>
      </c>
      <c r="N7" s="7">
        <v>5.013394565633367</v>
      </c>
      <c r="P7" s="9"/>
      <c r="Q7" s="249"/>
      <c r="R7" s="752"/>
      <c r="S7" s="752"/>
    </row>
    <row r="8" spans="2:19" ht="15">
      <c r="B8" s="14"/>
      <c r="C8" s="16" t="s">
        <v>27</v>
      </c>
      <c r="D8" s="58">
        <v>122</v>
      </c>
      <c r="E8" s="58">
        <v>111</v>
      </c>
      <c r="F8" s="58">
        <v>110</v>
      </c>
      <c r="G8" s="58">
        <v>112</v>
      </c>
      <c r="H8" s="59">
        <v>119</v>
      </c>
      <c r="I8" s="58">
        <v>6.25</v>
      </c>
      <c r="J8" s="58">
        <v>-2.4590163934426257</v>
      </c>
      <c r="K8" s="184"/>
      <c r="L8" s="58">
        <v>443</v>
      </c>
      <c r="M8" s="59">
        <v>452</v>
      </c>
      <c r="N8" s="58">
        <v>2.0316027088036037</v>
      </c>
      <c r="P8" s="9"/>
      <c r="Q8" s="249"/>
      <c r="R8" s="752"/>
      <c r="S8" s="752"/>
    </row>
    <row r="9" spans="2:19" ht="15">
      <c r="B9" s="14"/>
      <c r="C9" s="16" t="s">
        <v>28</v>
      </c>
      <c r="D9" s="58">
        <v>254</v>
      </c>
      <c r="E9" s="58">
        <v>271</v>
      </c>
      <c r="F9" s="58">
        <v>265</v>
      </c>
      <c r="G9" s="58">
        <v>292</v>
      </c>
      <c r="H9" s="59">
        <v>234</v>
      </c>
      <c r="I9" s="68">
        <v>-19.863013698630137</v>
      </c>
      <c r="J9" s="58">
        <v>-7.874015748031493</v>
      </c>
      <c r="K9" s="184"/>
      <c r="L9" s="58">
        <v>937</v>
      </c>
      <c r="M9" s="59">
        <v>1062</v>
      </c>
      <c r="N9" s="68">
        <v>13.340448239060843</v>
      </c>
      <c r="P9" s="9"/>
      <c r="Q9" s="249"/>
      <c r="R9" s="752"/>
      <c r="S9" s="752"/>
    </row>
    <row r="10" spans="2:19" ht="15">
      <c r="B10" s="14"/>
      <c r="C10" s="16" t="s">
        <v>29</v>
      </c>
      <c r="D10" s="58">
        <v>92</v>
      </c>
      <c r="E10" s="58">
        <v>78</v>
      </c>
      <c r="F10" s="58">
        <v>88</v>
      </c>
      <c r="G10" s="58">
        <v>93</v>
      </c>
      <c r="H10" s="59">
        <v>94</v>
      </c>
      <c r="I10" s="68">
        <v>1.0752688172043001</v>
      </c>
      <c r="J10" s="58">
        <v>2.1739130434782705</v>
      </c>
      <c r="K10" s="184"/>
      <c r="L10" s="58">
        <v>360</v>
      </c>
      <c r="M10" s="59">
        <v>353</v>
      </c>
      <c r="N10" s="58">
        <v>-1.9444444444444486</v>
      </c>
      <c r="P10" s="9"/>
      <c r="Q10" s="249"/>
      <c r="R10" s="752"/>
      <c r="S10" s="752"/>
    </row>
    <row r="11" spans="3:19" ht="14.25">
      <c r="C11" s="16" t="s">
        <v>30</v>
      </c>
      <c r="D11" s="58">
        <v>229</v>
      </c>
      <c r="E11" s="58">
        <v>186</v>
      </c>
      <c r="F11" s="58">
        <v>209</v>
      </c>
      <c r="G11" s="58">
        <v>244</v>
      </c>
      <c r="H11" s="59">
        <v>238</v>
      </c>
      <c r="I11" s="58">
        <v>-2.4590163934426257</v>
      </c>
      <c r="J11" s="58">
        <v>3.9301310043668103</v>
      </c>
      <c r="K11" s="184"/>
      <c r="L11" s="58">
        <v>873</v>
      </c>
      <c r="M11" s="59">
        <v>877</v>
      </c>
      <c r="N11" s="58">
        <v>0.45819014891179677</v>
      </c>
      <c r="P11" s="9"/>
      <c r="Q11" s="249"/>
      <c r="R11" s="752"/>
      <c r="S11" s="752"/>
    </row>
    <row r="12" spans="3:19" ht="15">
      <c r="C12" s="12"/>
      <c r="D12" s="58"/>
      <c r="E12" s="58"/>
      <c r="F12" s="58"/>
      <c r="G12" s="58"/>
      <c r="H12" s="175"/>
      <c r="I12" s="184"/>
      <c r="J12" s="184"/>
      <c r="K12" s="184"/>
      <c r="L12" s="58"/>
      <c r="M12" s="175"/>
      <c r="N12" s="58"/>
      <c r="P12" s="8"/>
      <c r="Q12" s="753"/>
      <c r="R12" s="753"/>
      <c r="S12" s="753"/>
    </row>
    <row r="13" spans="1:19" s="13" customFormat="1" ht="14.25" customHeight="1">
      <c r="A13" s="43" t="s">
        <v>70</v>
      </c>
      <c r="D13" s="58"/>
      <c r="E13" s="58"/>
      <c r="F13" s="58"/>
      <c r="G13" s="58"/>
      <c r="H13" s="59"/>
      <c r="I13" s="184"/>
      <c r="J13" s="184"/>
      <c r="K13" s="184"/>
      <c r="L13" s="58"/>
      <c r="M13" s="59"/>
      <c r="N13" s="15"/>
      <c r="P13" s="8"/>
      <c r="Q13" s="754"/>
      <c r="R13" s="754"/>
      <c r="S13" s="754"/>
    </row>
    <row r="14" spans="2:19" s="10" customFormat="1" ht="16.5">
      <c r="B14" s="10" t="s">
        <v>391</v>
      </c>
      <c r="D14" s="58">
        <v>87</v>
      </c>
      <c r="E14" s="58">
        <v>145</v>
      </c>
      <c r="F14" s="58">
        <v>152</v>
      </c>
      <c r="G14" s="58">
        <v>158</v>
      </c>
      <c r="H14" s="59">
        <v>154</v>
      </c>
      <c r="I14" s="68">
        <v>-2.5316455696202556</v>
      </c>
      <c r="J14" s="58">
        <v>77.01149425287358</v>
      </c>
      <c r="K14" s="184"/>
      <c r="L14" s="58">
        <v>331</v>
      </c>
      <c r="M14" s="59">
        <v>609</v>
      </c>
      <c r="N14" s="58">
        <v>83.98791540785497</v>
      </c>
      <c r="P14" s="9"/>
      <c r="Q14" s="249"/>
      <c r="R14" s="752"/>
      <c r="S14" s="752"/>
    </row>
    <row r="15" spans="3:19" ht="4.5" customHeight="1">
      <c r="C15" s="12"/>
      <c r="D15" s="58"/>
      <c r="E15" s="58"/>
      <c r="F15" s="58"/>
      <c r="G15" s="58"/>
      <c r="H15" s="59"/>
      <c r="I15" s="784"/>
      <c r="J15" s="184"/>
      <c r="K15" s="184"/>
      <c r="L15" s="58"/>
      <c r="M15" s="59"/>
      <c r="N15" s="58"/>
      <c r="P15" s="8"/>
      <c r="Q15" s="753"/>
      <c r="R15" s="753"/>
      <c r="S15" s="753"/>
    </row>
    <row r="16" spans="2:19" ht="16.5">
      <c r="B16" s="17" t="s">
        <v>447</v>
      </c>
      <c r="C16" s="12"/>
      <c r="D16" s="58">
        <v>26748</v>
      </c>
      <c r="E16" s="58">
        <v>26865</v>
      </c>
      <c r="F16" s="58">
        <v>26975</v>
      </c>
      <c r="G16" s="58">
        <v>27872</v>
      </c>
      <c r="H16" s="59">
        <v>28419</v>
      </c>
      <c r="I16" s="68">
        <v>1.9625430539609745</v>
      </c>
      <c r="J16" s="68">
        <v>6.247196052041271</v>
      </c>
      <c r="K16" s="963"/>
      <c r="L16" s="58">
        <v>26748</v>
      </c>
      <c r="M16" s="59">
        <v>28419</v>
      </c>
      <c r="N16" s="58">
        <v>6.247196052041271</v>
      </c>
      <c r="P16" s="9"/>
      <c r="Q16" s="9"/>
      <c r="R16" s="752"/>
      <c r="S16" s="752"/>
    </row>
    <row r="17" spans="2:19" s="320" customFormat="1" ht="15" customHeight="1">
      <c r="B17" s="991" t="s">
        <v>448</v>
      </c>
      <c r="C17" s="991"/>
      <c r="D17" s="321">
        <v>24570</v>
      </c>
      <c r="E17" s="321">
        <v>24571</v>
      </c>
      <c r="F17" s="321">
        <v>24461</v>
      </c>
      <c r="G17" s="321">
        <v>24815</v>
      </c>
      <c r="H17" s="983">
        <v>25033</v>
      </c>
      <c r="I17" s="890">
        <v>0.878500906709645</v>
      </c>
      <c r="J17" s="890">
        <v>1.8844118844118851</v>
      </c>
      <c r="K17" s="963"/>
      <c r="L17" s="321">
        <v>24570</v>
      </c>
      <c r="M17" s="983">
        <v>25033</v>
      </c>
      <c r="N17" s="890">
        <v>1.8844118844118851</v>
      </c>
      <c r="P17" s="9"/>
      <c r="Q17" s="9"/>
      <c r="R17" s="752"/>
      <c r="S17" s="752"/>
    </row>
    <row r="18" spans="4:14" ht="14.25">
      <c r="D18" s="58"/>
      <c r="E18" s="58"/>
      <c r="F18" s="58"/>
      <c r="G18" s="58"/>
      <c r="H18" s="59"/>
      <c r="I18" s="339"/>
      <c r="J18" s="58"/>
      <c r="K18" s="58"/>
      <c r="L18" s="58"/>
      <c r="M18" s="59"/>
      <c r="N18" s="58"/>
    </row>
    <row r="19" spans="4:14" ht="14.25">
      <c r="D19" s="58"/>
      <c r="E19" s="58"/>
      <c r="F19" s="58"/>
      <c r="G19" s="58"/>
      <c r="H19" s="59"/>
      <c r="I19" s="232"/>
      <c r="J19" s="58"/>
      <c r="K19" s="58"/>
      <c r="L19" s="58"/>
      <c r="M19" s="59"/>
      <c r="N19" s="58"/>
    </row>
    <row r="20" spans="4:14" ht="14.25">
      <c r="D20" s="58"/>
      <c r="E20" s="58"/>
      <c r="F20" s="58"/>
      <c r="G20" s="58"/>
      <c r="H20" s="59"/>
      <c r="I20" s="232"/>
      <c r="J20" s="58"/>
      <c r="K20" s="58"/>
      <c r="L20" s="58"/>
      <c r="M20" s="59"/>
      <c r="N20" s="58"/>
    </row>
    <row r="21" spans="2:13" ht="14.25">
      <c r="B21" s="189" t="s">
        <v>244</v>
      </c>
      <c r="C21" s="189" t="s">
        <v>372</v>
      </c>
      <c r="D21" s="152"/>
      <c r="E21" s="152"/>
      <c r="F21" s="152"/>
      <c r="G21" s="152"/>
      <c r="H21" s="59"/>
      <c r="I21" s="232"/>
      <c r="M21" s="194"/>
    </row>
    <row r="22" spans="2:14" ht="26.25" customHeight="1">
      <c r="B22" s="189" t="s">
        <v>302</v>
      </c>
      <c r="C22" s="1014" t="s">
        <v>454</v>
      </c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</row>
    <row r="23" spans="2:13" ht="14.25">
      <c r="B23" s="189" t="s">
        <v>446</v>
      </c>
      <c r="C23" s="189" t="s">
        <v>445</v>
      </c>
      <c r="D23" s="152"/>
      <c r="E23" s="152"/>
      <c r="F23" s="152"/>
      <c r="G23" s="152"/>
      <c r="H23" s="194"/>
      <c r="M23" s="194"/>
    </row>
    <row r="24" spans="4:13" ht="14.25">
      <c r="D24" s="152"/>
      <c r="E24" s="152"/>
      <c r="F24" s="152"/>
      <c r="G24" s="152"/>
      <c r="H24" s="194"/>
      <c r="M24" s="194"/>
    </row>
    <row r="25" spans="8:13" ht="14.25">
      <c r="H25" s="194"/>
      <c r="M25" s="194"/>
    </row>
    <row r="26" spans="8:13" ht="14.25">
      <c r="H26" s="194"/>
      <c r="M26" s="194"/>
    </row>
    <row r="27" spans="8:13" ht="14.25">
      <c r="H27" s="194"/>
      <c r="M27" s="194"/>
    </row>
    <row r="28" spans="8:13" ht="14.25">
      <c r="H28" s="194"/>
      <c r="M28" s="194"/>
    </row>
    <row r="29" spans="8:13" ht="14.25">
      <c r="H29" s="194"/>
      <c r="M29" s="194"/>
    </row>
    <row r="30" spans="8:13" ht="14.25">
      <c r="H30" s="194"/>
      <c r="M30" s="194"/>
    </row>
    <row r="31" spans="8:13" ht="14.25">
      <c r="H31" s="194"/>
      <c r="M31" s="194"/>
    </row>
    <row r="32" spans="8:13" ht="14.25">
      <c r="H32" s="194"/>
      <c r="M32" s="194"/>
    </row>
    <row r="33" spans="8:13" ht="14.25">
      <c r="H33" s="194"/>
      <c r="M33" s="194"/>
    </row>
    <row r="34" spans="8:13" ht="14.25">
      <c r="H34" s="194"/>
      <c r="M34" s="194"/>
    </row>
    <row r="35" spans="8:13" ht="14.25">
      <c r="H35" s="194"/>
      <c r="M35" s="194"/>
    </row>
    <row r="36" spans="8:13" ht="14.25">
      <c r="H36" s="194"/>
      <c r="M36" s="194"/>
    </row>
    <row r="37" spans="8:13" ht="14.25">
      <c r="H37" s="194"/>
      <c r="M37" s="194"/>
    </row>
    <row r="38" spans="8:13" ht="14.25">
      <c r="H38" s="194"/>
      <c r="M38" s="194"/>
    </row>
    <row r="39" spans="8:13" ht="14.25">
      <c r="H39" s="194"/>
      <c r="M39" s="194"/>
    </row>
    <row r="40" spans="8:13" ht="14.25">
      <c r="H40" s="194"/>
      <c r="M40" s="194"/>
    </row>
    <row r="41" spans="8:13" ht="14.25">
      <c r="H41" s="194"/>
      <c r="M41" s="194"/>
    </row>
    <row r="42" spans="8:13" ht="14.25">
      <c r="H42" s="175"/>
      <c r="M42" s="175"/>
    </row>
    <row r="43" spans="8:13" ht="14.25">
      <c r="H43" s="175"/>
      <c r="M43" s="175"/>
    </row>
    <row r="44" spans="8:13" ht="14.25">
      <c r="H44" s="175"/>
      <c r="M44" s="175"/>
    </row>
    <row r="45" spans="8:13" ht="14.25">
      <c r="H45" s="175"/>
      <c r="M45" s="175"/>
    </row>
    <row r="46" spans="8:13" ht="14.25">
      <c r="H46" s="175"/>
      <c r="M46" s="175"/>
    </row>
    <row r="47" spans="8:13" ht="14.25">
      <c r="H47" s="175"/>
      <c r="M47" s="175"/>
    </row>
    <row r="48" spans="8:13" ht="14.25">
      <c r="H48" s="175"/>
      <c r="M48" s="175"/>
    </row>
    <row r="49" spans="8:13" ht="14.25">
      <c r="H49" s="175"/>
      <c r="M49" s="175"/>
    </row>
    <row r="50" spans="8:13" ht="14.25">
      <c r="H50" s="175"/>
      <c r="M50" s="175"/>
    </row>
    <row r="51" spans="8:13" ht="14.25">
      <c r="H51" s="175"/>
      <c r="M51" s="175"/>
    </row>
    <row r="52" spans="8:13" ht="14.25">
      <c r="H52" s="175"/>
      <c r="M52" s="175"/>
    </row>
    <row r="53" spans="8:13" ht="14.25">
      <c r="H53" s="175"/>
      <c r="M53" s="175"/>
    </row>
    <row r="54" spans="8:13" ht="14.25">
      <c r="H54" s="175"/>
      <c r="M54" s="175"/>
    </row>
    <row r="55" spans="8:13" ht="14.25">
      <c r="H55" s="175"/>
      <c r="M55" s="175"/>
    </row>
    <row r="56" spans="8:13" ht="14.25">
      <c r="H56" s="175"/>
      <c r="M56" s="175"/>
    </row>
    <row r="57" spans="8:13" ht="14.25">
      <c r="H57" s="175"/>
      <c r="M57" s="175"/>
    </row>
    <row r="58" spans="8:13" ht="14.25">
      <c r="H58" s="175"/>
      <c r="M58" s="175"/>
    </row>
    <row r="59" spans="8:13" ht="14.25">
      <c r="H59" s="175"/>
      <c r="M59" s="175"/>
    </row>
    <row r="60" spans="8:13" ht="14.25">
      <c r="H60" s="175"/>
      <c r="M60" s="175"/>
    </row>
    <row r="61" spans="8:13" ht="14.25">
      <c r="H61" s="175"/>
      <c r="M61" s="175"/>
    </row>
    <row r="62" spans="8:13" ht="14.25">
      <c r="H62" s="175"/>
      <c r="M62" s="175"/>
    </row>
    <row r="63" spans="8:13" ht="14.25">
      <c r="H63" s="175"/>
      <c r="M63" s="175"/>
    </row>
    <row r="64" spans="8:13" ht="14.25">
      <c r="H64" s="175"/>
      <c r="M64" s="175"/>
    </row>
    <row r="65" spans="8:13" ht="14.25">
      <c r="H65" s="175"/>
      <c r="M65" s="175"/>
    </row>
    <row r="66" spans="8:13" ht="14.25">
      <c r="H66" s="175"/>
      <c r="M66" s="175"/>
    </row>
    <row r="67" spans="8:13" ht="14.25">
      <c r="H67" s="175"/>
      <c r="M67" s="175"/>
    </row>
    <row r="68" spans="8:13" ht="14.25">
      <c r="H68" s="175"/>
      <c r="M68" s="175"/>
    </row>
    <row r="69" spans="8:13" ht="14.25">
      <c r="H69" s="175"/>
      <c r="M69" s="175"/>
    </row>
    <row r="70" spans="8:13" ht="14.25">
      <c r="H70" s="175"/>
      <c r="M70" s="175"/>
    </row>
    <row r="71" spans="8:13" ht="14.25">
      <c r="H71" s="175"/>
      <c r="M71" s="175"/>
    </row>
    <row r="72" spans="8:13" ht="14.25">
      <c r="H72" s="175"/>
      <c r="M72" s="175"/>
    </row>
    <row r="73" spans="8:13" ht="14.25">
      <c r="H73" s="175"/>
      <c r="M73" s="175"/>
    </row>
    <row r="74" spans="8:13" ht="14.25">
      <c r="H74" s="175"/>
      <c r="M74" s="175"/>
    </row>
    <row r="75" spans="8:13" ht="14.25">
      <c r="H75" s="175"/>
      <c r="M75" s="175"/>
    </row>
    <row r="76" spans="8:13" ht="14.25">
      <c r="H76" s="175"/>
      <c r="M76" s="175"/>
    </row>
    <row r="77" spans="8:13" ht="14.25">
      <c r="H77" s="175"/>
      <c r="M77" s="175"/>
    </row>
    <row r="78" spans="8:13" ht="14.25">
      <c r="H78" s="175"/>
      <c r="M78" s="175"/>
    </row>
    <row r="79" spans="8:13" ht="14.25">
      <c r="H79" s="175"/>
      <c r="M79" s="175"/>
    </row>
    <row r="80" spans="8:13" ht="14.25">
      <c r="H80" s="175"/>
      <c r="M80" s="175"/>
    </row>
    <row r="81" spans="8:13" ht="14.25">
      <c r="H81" s="175"/>
      <c r="M81" s="175"/>
    </row>
    <row r="82" spans="8:13" ht="14.25">
      <c r="H82" s="175"/>
      <c r="M82" s="175"/>
    </row>
    <row r="83" spans="8:13" ht="14.25">
      <c r="H83" s="175"/>
      <c r="M83" s="175"/>
    </row>
    <row r="84" spans="8:13" ht="14.25">
      <c r="H84" s="175"/>
      <c r="M84" s="175"/>
    </row>
    <row r="85" spans="8:13" ht="14.25">
      <c r="H85" s="175"/>
      <c r="M85" s="175"/>
    </row>
    <row r="86" spans="8:13" ht="14.25">
      <c r="H86" s="175"/>
      <c r="M86" s="175"/>
    </row>
    <row r="87" spans="8:13" ht="14.25">
      <c r="H87" s="175"/>
      <c r="M87" s="175"/>
    </row>
    <row r="88" spans="8:13" ht="14.25">
      <c r="H88" s="175"/>
      <c r="M88" s="175"/>
    </row>
    <row r="89" spans="8:13" ht="14.25">
      <c r="H89" s="175"/>
      <c r="M89" s="175"/>
    </row>
    <row r="90" spans="8:13" ht="14.25">
      <c r="H90" s="175"/>
      <c r="M90" s="175"/>
    </row>
    <row r="91" spans="8:13" ht="14.25">
      <c r="H91" s="175"/>
      <c r="M91" s="175"/>
    </row>
    <row r="92" spans="8:13" ht="14.25">
      <c r="H92" s="175"/>
      <c r="M92" s="175"/>
    </row>
    <row r="93" spans="8:13" ht="14.25">
      <c r="H93" s="175"/>
      <c r="M93" s="175"/>
    </row>
    <row r="94" spans="8:13" ht="14.25">
      <c r="H94" s="175"/>
      <c r="M94" s="175"/>
    </row>
    <row r="95" spans="8:13" ht="14.25">
      <c r="H95" s="175"/>
      <c r="M95" s="175"/>
    </row>
    <row r="96" spans="8:13" ht="14.25">
      <c r="H96" s="175"/>
      <c r="M96" s="175"/>
    </row>
    <row r="97" spans="8:13" ht="14.25">
      <c r="H97" s="175"/>
      <c r="M97" s="175"/>
    </row>
    <row r="98" spans="8:13" ht="14.25">
      <c r="H98" s="175"/>
      <c r="M98" s="175"/>
    </row>
    <row r="99" spans="8:13" ht="14.25">
      <c r="H99" s="175"/>
      <c r="M99" s="175"/>
    </row>
    <row r="100" spans="8:13" ht="14.25">
      <c r="H100" s="175"/>
      <c r="M100" s="175"/>
    </row>
    <row r="101" spans="8:13" ht="14.25">
      <c r="H101" s="175"/>
      <c r="M101" s="175"/>
    </row>
    <row r="102" spans="8:13" ht="14.25">
      <c r="H102" s="175"/>
      <c r="M102" s="175"/>
    </row>
    <row r="103" spans="8:13" ht="14.25">
      <c r="H103" s="175"/>
      <c r="M103" s="175"/>
    </row>
    <row r="104" spans="8:13" ht="14.25">
      <c r="H104" s="175"/>
      <c r="M104" s="175"/>
    </row>
    <row r="105" spans="8:13" ht="14.25">
      <c r="H105" s="175"/>
      <c r="M105" s="175"/>
    </row>
    <row r="106" spans="8:13" ht="14.25">
      <c r="H106" s="175"/>
      <c r="M106" s="175"/>
    </row>
    <row r="107" spans="8:13" ht="14.25">
      <c r="H107" s="175"/>
      <c r="M107" s="175"/>
    </row>
    <row r="108" spans="8:13" ht="14.25">
      <c r="H108" s="175"/>
      <c r="M108" s="175"/>
    </row>
    <row r="109" spans="8:13" ht="14.25">
      <c r="H109" s="175"/>
      <c r="M109" s="175"/>
    </row>
    <row r="110" spans="8:13" ht="14.25">
      <c r="H110" s="175"/>
      <c r="M110" s="175"/>
    </row>
    <row r="111" spans="8:13" ht="14.25">
      <c r="H111" s="175"/>
      <c r="M111" s="175"/>
    </row>
    <row r="112" spans="8:13" ht="14.25">
      <c r="H112" s="175"/>
      <c r="M112" s="175"/>
    </row>
    <row r="113" spans="8:13" ht="14.25">
      <c r="H113" s="175"/>
      <c r="M113" s="175"/>
    </row>
    <row r="114" spans="8:13" ht="14.25">
      <c r="H114" s="175"/>
      <c r="M114" s="175"/>
    </row>
    <row r="115" spans="8:13" ht="14.25">
      <c r="H115" s="175"/>
      <c r="M115" s="175"/>
    </row>
    <row r="116" spans="8:13" ht="14.25">
      <c r="H116" s="175"/>
      <c r="M116" s="175"/>
    </row>
    <row r="117" spans="8:13" ht="14.25">
      <c r="H117" s="175"/>
      <c r="M117" s="175"/>
    </row>
    <row r="118" spans="8:13" ht="14.25">
      <c r="H118" s="175"/>
      <c r="M118" s="175"/>
    </row>
    <row r="119" spans="8:13" ht="14.25">
      <c r="H119" s="175"/>
      <c r="M119" s="175"/>
    </row>
    <row r="120" spans="8:13" ht="14.25">
      <c r="H120" s="175"/>
      <c r="M120" s="175"/>
    </row>
    <row r="121" spans="8:13" ht="14.25">
      <c r="H121" s="175"/>
      <c r="M121" s="175"/>
    </row>
    <row r="122" spans="8:13" ht="14.25">
      <c r="H122" s="175"/>
      <c r="M122" s="175"/>
    </row>
    <row r="123" spans="8:13" ht="14.25">
      <c r="H123" s="175"/>
      <c r="M123" s="175"/>
    </row>
    <row r="124" spans="8:13" ht="14.25">
      <c r="H124" s="175"/>
      <c r="M124" s="175"/>
    </row>
    <row r="125" spans="8:13" ht="14.25">
      <c r="H125" s="175"/>
      <c r="M125" s="175"/>
    </row>
    <row r="126" spans="8:13" ht="14.25">
      <c r="H126" s="175"/>
      <c r="M126" s="175"/>
    </row>
    <row r="127" spans="8:13" ht="14.25">
      <c r="H127" s="175"/>
      <c r="M127" s="175"/>
    </row>
    <row r="128" spans="8:13" ht="14.25">
      <c r="H128" s="175"/>
      <c r="M128" s="175"/>
    </row>
    <row r="129" spans="8:13" ht="14.25">
      <c r="H129" s="175"/>
      <c r="M129" s="175"/>
    </row>
    <row r="130" spans="8:13" ht="14.25">
      <c r="H130" s="175"/>
      <c r="M130" s="175"/>
    </row>
    <row r="131" spans="8:13" ht="14.25">
      <c r="H131" s="175"/>
      <c r="M131" s="175"/>
    </row>
    <row r="132" spans="8:13" ht="14.25">
      <c r="H132" s="175"/>
      <c r="M132" s="175"/>
    </row>
    <row r="133" spans="8:13" ht="14.25">
      <c r="H133" s="175"/>
      <c r="M133" s="175"/>
    </row>
    <row r="134" spans="8:13" ht="14.25">
      <c r="H134" s="175"/>
      <c r="M134" s="175"/>
    </row>
    <row r="135" spans="8:13" ht="14.25">
      <c r="H135" s="175"/>
      <c r="M135" s="175"/>
    </row>
    <row r="136" spans="8:13" ht="14.25">
      <c r="H136" s="175"/>
      <c r="M136" s="175"/>
    </row>
    <row r="137" spans="8:13" ht="14.25">
      <c r="H137" s="175"/>
      <c r="M137" s="175"/>
    </row>
    <row r="138" spans="8:13" ht="14.25">
      <c r="H138" s="175"/>
      <c r="M138" s="175"/>
    </row>
    <row r="139" spans="8:13" ht="14.25">
      <c r="H139" s="175"/>
      <c r="M139" s="175"/>
    </row>
    <row r="140" spans="8:13" ht="14.25">
      <c r="H140" s="175"/>
      <c r="M140" s="175"/>
    </row>
    <row r="141" spans="8:13" ht="14.25">
      <c r="H141" s="175"/>
      <c r="M141" s="175"/>
    </row>
    <row r="142" spans="8:13" ht="14.25">
      <c r="H142" s="175"/>
      <c r="M142" s="175"/>
    </row>
    <row r="143" spans="8:13" ht="14.25">
      <c r="H143" s="183"/>
      <c r="M143" s="183"/>
    </row>
    <row r="144" spans="8:13" ht="14.25">
      <c r="H144" s="183"/>
      <c r="M144" s="183"/>
    </row>
    <row r="145" spans="8:13" ht="14.25">
      <c r="H145" s="183"/>
      <c r="M145" s="183"/>
    </row>
    <row r="146" spans="8:13" ht="14.25">
      <c r="H146" s="183"/>
      <c r="M146" s="183"/>
    </row>
    <row r="147" spans="8:13" ht="14.25">
      <c r="H147" s="183"/>
      <c r="M147" s="183"/>
    </row>
    <row r="148" spans="8:13" ht="14.25">
      <c r="H148" s="183"/>
      <c r="M148" s="183"/>
    </row>
  </sheetData>
  <sheetProtection/>
  <mergeCells count="3">
    <mergeCell ref="A2:C2"/>
    <mergeCell ref="B17:C17"/>
    <mergeCell ref="C22:N2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6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4" sqref="E14"/>
    </sheetView>
  </sheetViews>
  <sheetFormatPr defaultColWidth="9.28125" defaultRowHeight="12.75"/>
  <cols>
    <col min="1" max="1" width="2.7109375" style="431" customWidth="1"/>
    <col min="2" max="2" width="4.421875" style="431" customWidth="1"/>
    <col min="3" max="3" width="58.28125" style="442" customWidth="1"/>
    <col min="4" max="7" width="10.57421875" style="434" customWidth="1"/>
    <col min="8" max="8" width="10.57421875" style="435" customWidth="1"/>
    <col min="9" max="9" width="10.57421875" style="434" customWidth="1"/>
    <col min="10" max="10" width="10.57421875" style="441" customWidth="1"/>
    <col min="11" max="11" width="9.421875" style="434" customWidth="1"/>
    <col min="12" max="12" width="10.57421875" style="434" customWidth="1"/>
    <col min="13" max="13" width="10.57421875" style="435" customWidth="1"/>
    <col min="14" max="14" width="9.28125" style="434" customWidth="1"/>
    <col min="15" max="16384" width="9.28125" style="431" customWidth="1"/>
  </cols>
  <sheetData>
    <row r="1" spans="1:14" s="418" customFormat="1" ht="20.25">
      <c r="A1" s="417" t="s">
        <v>5</v>
      </c>
      <c r="D1" s="419"/>
      <c r="E1" s="419"/>
      <c r="F1" s="419"/>
      <c r="G1" s="419"/>
      <c r="H1" s="419"/>
      <c r="I1" s="419"/>
      <c r="J1" s="593"/>
      <c r="K1" s="419"/>
      <c r="L1" s="419"/>
      <c r="M1" s="419"/>
      <c r="N1" s="419"/>
    </row>
    <row r="2" spans="1:14" s="421" customFormat="1" ht="45">
      <c r="A2" s="992" t="s">
        <v>52</v>
      </c>
      <c r="B2" s="992"/>
      <c r="C2" s="992"/>
      <c r="D2" s="420" t="s">
        <v>385</v>
      </c>
      <c r="E2" s="420" t="s">
        <v>387</v>
      </c>
      <c r="F2" s="420" t="s">
        <v>409</v>
      </c>
      <c r="G2" s="420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423" customFormat="1" ht="10.5" customHeight="1">
      <c r="A3" s="422"/>
      <c r="D3" s="424"/>
      <c r="E3" s="424"/>
      <c r="F3" s="424"/>
      <c r="G3" s="424"/>
      <c r="H3" s="177"/>
      <c r="I3" s="533"/>
      <c r="J3" s="716"/>
      <c r="K3" s="533"/>
      <c r="L3" s="533"/>
      <c r="M3" s="177"/>
      <c r="N3" s="533"/>
    </row>
    <row r="4" spans="1:14" s="423" customFormat="1" ht="15">
      <c r="A4" s="28" t="s">
        <v>331</v>
      </c>
      <c r="D4" s="425"/>
      <c r="E4" s="425"/>
      <c r="F4" s="425"/>
      <c r="G4" s="425"/>
      <c r="H4" s="177"/>
      <c r="I4" s="533"/>
      <c r="J4" s="716"/>
      <c r="K4" s="533"/>
      <c r="L4" s="533"/>
      <c r="M4" s="177"/>
      <c r="N4" s="533"/>
    </row>
    <row r="5" spans="1:14" s="426" customFormat="1" ht="15">
      <c r="A5" s="14" t="s">
        <v>5</v>
      </c>
      <c r="D5" s="424">
        <v>205</v>
      </c>
      <c r="E5" s="424">
        <v>76</v>
      </c>
      <c r="F5" s="424">
        <v>251</v>
      </c>
      <c r="G5" s="424">
        <v>254</v>
      </c>
      <c r="H5" s="933">
        <v>122</v>
      </c>
      <c r="I5" s="50">
        <v>-51.96850393700787</v>
      </c>
      <c r="J5" s="50">
        <v>-40.487804878048784</v>
      </c>
      <c r="K5" s="533"/>
      <c r="L5" s="7">
        <v>710</v>
      </c>
      <c r="M5" s="61">
        <v>703</v>
      </c>
      <c r="N5" s="50">
        <v>-0.9859154929577452</v>
      </c>
    </row>
    <row r="6" spans="2:14" s="426" customFormat="1" ht="17.25">
      <c r="B6" s="14" t="s">
        <v>392</v>
      </c>
      <c r="D6" s="428">
        <v>-24</v>
      </c>
      <c r="E6" s="428">
        <v>-100</v>
      </c>
      <c r="F6" s="428">
        <v>58</v>
      </c>
      <c r="G6" s="428">
        <v>61</v>
      </c>
      <c r="H6" s="934">
        <v>-77</v>
      </c>
      <c r="I6" s="50" t="s">
        <v>318</v>
      </c>
      <c r="J6" s="50" t="s">
        <v>453</v>
      </c>
      <c r="K6" s="716"/>
      <c r="L6" s="50">
        <v>-1</v>
      </c>
      <c r="M6" s="581">
        <v>-58</v>
      </c>
      <c r="N6" s="50" t="s">
        <v>453</v>
      </c>
    </row>
    <row r="7" spans="2:14" s="426" customFormat="1" ht="17.25">
      <c r="B7" s="14" t="s">
        <v>384</v>
      </c>
      <c r="C7" s="429"/>
      <c r="D7" s="424">
        <v>229</v>
      </c>
      <c r="E7" s="424">
        <v>173</v>
      </c>
      <c r="F7" s="424">
        <v>193</v>
      </c>
      <c r="G7" s="424">
        <v>197</v>
      </c>
      <c r="H7" s="933">
        <v>199</v>
      </c>
      <c r="I7" s="50">
        <v>1.0152284263959421</v>
      </c>
      <c r="J7" s="50">
        <v>-13.100436681222705</v>
      </c>
      <c r="K7" s="533"/>
      <c r="L7" s="7">
        <v>709</v>
      </c>
      <c r="M7" s="61">
        <v>762</v>
      </c>
      <c r="N7" s="50">
        <v>7.475317348378008</v>
      </c>
    </row>
    <row r="8" spans="3:14" s="430" customFormat="1" ht="17.25">
      <c r="C8" s="44" t="s">
        <v>393</v>
      </c>
      <c r="D8" s="424">
        <v>218</v>
      </c>
      <c r="E8" s="424">
        <v>130</v>
      </c>
      <c r="F8" s="424">
        <v>190</v>
      </c>
      <c r="G8" s="424">
        <v>190</v>
      </c>
      <c r="H8" s="933">
        <v>188</v>
      </c>
      <c r="I8" s="50">
        <v>-1.0526315789473717</v>
      </c>
      <c r="J8" s="50">
        <v>-13.761467889908252</v>
      </c>
      <c r="K8" s="533"/>
      <c r="L8" s="7">
        <v>657</v>
      </c>
      <c r="M8" s="61">
        <v>698</v>
      </c>
      <c r="N8" s="50">
        <v>6.240487062404876</v>
      </c>
    </row>
    <row r="9" spans="2:14" ht="14.25">
      <c r="B9" s="432"/>
      <c r="C9" s="433" t="s">
        <v>33</v>
      </c>
      <c r="D9" s="434">
        <v>89</v>
      </c>
      <c r="E9" s="434">
        <v>85</v>
      </c>
      <c r="F9" s="434">
        <v>77</v>
      </c>
      <c r="G9" s="434">
        <v>83</v>
      </c>
      <c r="H9" s="935">
        <v>91</v>
      </c>
      <c r="I9" s="68">
        <v>9.63855421686748</v>
      </c>
      <c r="J9" s="68">
        <v>2.2471910112359605</v>
      </c>
      <c r="K9" s="184"/>
      <c r="L9" s="58">
        <v>253</v>
      </c>
      <c r="M9" s="59">
        <v>336</v>
      </c>
      <c r="N9" s="68">
        <v>32.806324110671945</v>
      </c>
    </row>
    <row r="10" spans="2:14" ht="14.25">
      <c r="B10" s="432"/>
      <c r="C10" s="433" t="s">
        <v>34</v>
      </c>
      <c r="D10" s="434">
        <v>33</v>
      </c>
      <c r="E10" s="441">
        <v>13</v>
      </c>
      <c r="F10" s="68">
        <v>13</v>
      </c>
      <c r="G10" s="68">
        <v>14</v>
      </c>
      <c r="H10" s="936">
        <v>19</v>
      </c>
      <c r="I10" s="68">
        <v>35.71428571428572</v>
      </c>
      <c r="J10" s="68">
        <v>-42.42424242424242</v>
      </c>
      <c r="K10" s="184"/>
      <c r="L10" s="58">
        <v>64</v>
      </c>
      <c r="M10" s="59">
        <v>59</v>
      </c>
      <c r="N10" s="68">
        <v>-7.8125</v>
      </c>
    </row>
    <row r="11" spans="2:14" ht="14.25">
      <c r="B11" s="432"/>
      <c r="C11" s="433" t="s">
        <v>48</v>
      </c>
      <c r="D11" s="434">
        <v>49</v>
      </c>
      <c r="E11" s="441">
        <v>-1</v>
      </c>
      <c r="F11" s="68">
        <v>11</v>
      </c>
      <c r="G11" s="68">
        <v>27</v>
      </c>
      <c r="H11" s="936">
        <v>0</v>
      </c>
      <c r="I11" s="68">
        <v>-100</v>
      </c>
      <c r="J11" s="68">
        <v>-100</v>
      </c>
      <c r="K11" s="184"/>
      <c r="L11" s="58">
        <v>53</v>
      </c>
      <c r="M11" s="59">
        <v>37</v>
      </c>
      <c r="N11" s="68">
        <v>-30.188679245283023</v>
      </c>
    </row>
    <row r="12" spans="2:14" ht="14.25">
      <c r="B12" s="432"/>
      <c r="C12" s="433" t="s">
        <v>250</v>
      </c>
      <c r="D12" s="434">
        <v>47</v>
      </c>
      <c r="E12" s="434">
        <v>34</v>
      </c>
      <c r="F12" s="434">
        <v>86</v>
      </c>
      <c r="G12" s="434">
        <v>68</v>
      </c>
      <c r="H12" s="935">
        <v>79</v>
      </c>
      <c r="I12" s="68">
        <v>16.176470588235304</v>
      </c>
      <c r="J12" s="68">
        <v>68.08510638297874</v>
      </c>
      <c r="K12" s="184"/>
      <c r="L12" s="58">
        <v>271</v>
      </c>
      <c r="M12" s="59">
        <v>267</v>
      </c>
      <c r="N12" s="68">
        <v>-1.4760147601476037</v>
      </c>
    </row>
    <row r="13" spans="2:14" ht="14.25">
      <c r="B13" s="432"/>
      <c r="C13" s="433" t="s">
        <v>51</v>
      </c>
      <c r="D13" s="68">
        <v>0</v>
      </c>
      <c r="E13" s="441">
        <v>-1</v>
      </c>
      <c r="F13" s="441">
        <v>3</v>
      </c>
      <c r="G13" s="441">
        <v>-2</v>
      </c>
      <c r="H13" s="937">
        <v>-1</v>
      </c>
      <c r="I13" s="68">
        <v>50</v>
      </c>
      <c r="J13" s="68" t="s">
        <v>318</v>
      </c>
      <c r="K13" s="184"/>
      <c r="L13" s="58">
        <v>16</v>
      </c>
      <c r="M13" s="597">
        <v>-1</v>
      </c>
      <c r="N13" s="68" t="s">
        <v>318</v>
      </c>
    </row>
    <row r="14" spans="3:14" s="430" customFormat="1" ht="16.5">
      <c r="C14" s="44" t="s">
        <v>363</v>
      </c>
      <c r="D14" s="427">
        <v>11</v>
      </c>
      <c r="E14" s="428">
        <v>43</v>
      </c>
      <c r="F14" s="50">
        <v>3</v>
      </c>
      <c r="G14" s="50">
        <v>7</v>
      </c>
      <c r="H14" s="934">
        <v>11</v>
      </c>
      <c r="I14" s="50">
        <v>57.14285714285714</v>
      </c>
      <c r="J14" s="50">
        <v>0</v>
      </c>
      <c r="K14" s="533"/>
      <c r="L14" s="50">
        <v>52</v>
      </c>
      <c r="M14" s="59">
        <v>64</v>
      </c>
      <c r="N14" s="50">
        <v>23.076923076923084</v>
      </c>
    </row>
    <row r="15" spans="1:14" s="423" customFormat="1" ht="14.25" customHeight="1">
      <c r="A15" s="426"/>
      <c r="B15" s="600" t="s">
        <v>360</v>
      </c>
      <c r="C15" s="438"/>
      <c r="D15" s="427">
        <v>0</v>
      </c>
      <c r="E15" s="427">
        <v>3</v>
      </c>
      <c r="F15" s="68">
        <v>0</v>
      </c>
      <c r="G15" s="68">
        <v>-4</v>
      </c>
      <c r="H15" s="934">
        <v>0</v>
      </c>
      <c r="I15" s="50" t="s">
        <v>318</v>
      </c>
      <c r="J15" s="50">
        <v>0</v>
      </c>
      <c r="K15" s="533"/>
      <c r="L15" s="50">
        <v>2</v>
      </c>
      <c r="M15" s="581">
        <v>-1</v>
      </c>
      <c r="N15" s="50" t="s">
        <v>318</v>
      </c>
    </row>
    <row r="16" spans="3:14" ht="14.25">
      <c r="C16" s="431"/>
      <c r="D16" s="437"/>
      <c r="E16" s="437"/>
      <c r="F16" s="437"/>
      <c r="G16" s="437"/>
      <c r="H16" s="935"/>
      <c r="I16" s="68"/>
      <c r="J16" s="68"/>
      <c r="K16" s="184"/>
      <c r="L16" s="184"/>
      <c r="M16" s="59"/>
      <c r="N16" s="58"/>
    </row>
    <row r="17" spans="1:14" ht="17.25">
      <c r="A17" s="43" t="s">
        <v>382</v>
      </c>
      <c r="B17" s="423"/>
      <c r="C17" s="423"/>
      <c r="D17" s="437"/>
      <c r="E17" s="437"/>
      <c r="F17" s="437"/>
      <c r="G17" s="437"/>
      <c r="H17" s="778"/>
      <c r="I17" s="715"/>
      <c r="J17" s="715"/>
      <c r="K17" s="184"/>
      <c r="L17" s="184"/>
      <c r="M17" s="175"/>
      <c r="N17" s="184"/>
    </row>
    <row r="18" spans="1:14" ht="15">
      <c r="A18" s="43"/>
      <c r="B18" s="423"/>
      <c r="C18" s="423"/>
      <c r="D18" s="437"/>
      <c r="E18" s="437"/>
      <c r="F18" s="437"/>
      <c r="G18" s="437"/>
      <c r="H18" s="778"/>
      <c r="I18" s="715"/>
      <c r="J18" s="715"/>
      <c r="K18" s="184"/>
      <c r="L18" s="184"/>
      <c r="M18" s="175"/>
      <c r="N18" s="184"/>
    </row>
    <row r="19" spans="1:14" ht="15">
      <c r="A19" s="13" t="s">
        <v>376</v>
      </c>
      <c r="B19" s="423"/>
      <c r="C19" s="423"/>
      <c r="D19" s="437"/>
      <c r="E19" s="437"/>
      <c r="F19" s="437"/>
      <c r="G19" s="437"/>
      <c r="H19" s="778"/>
      <c r="I19" s="715"/>
      <c r="J19" s="715"/>
      <c r="K19" s="184"/>
      <c r="L19" s="184"/>
      <c r="M19" s="175"/>
      <c r="N19" s="184"/>
    </row>
    <row r="20" spans="2:15" ht="14.25">
      <c r="B20" s="430" t="s">
        <v>87</v>
      </c>
      <c r="C20" s="440"/>
      <c r="D20" s="437"/>
      <c r="E20" s="437"/>
      <c r="F20" s="437"/>
      <c r="G20" s="437"/>
      <c r="H20" s="778"/>
      <c r="I20" s="715"/>
      <c r="J20" s="715"/>
      <c r="K20" s="184"/>
      <c r="L20" s="184"/>
      <c r="M20" s="175"/>
      <c r="N20" s="184"/>
      <c r="O20" s="10"/>
    </row>
    <row r="21" spans="3:15" ht="14.25">
      <c r="C21" s="440" t="s">
        <v>118</v>
      </c>
      <c r="D21" s="434">
        <v>102</v>
      </c>
      <c r="E21" s="434">
        <v>22</v>
      </c>
      <c r="F21" s="434">
        <v>49</v>
      </c>
      <c r="G21" s="434">
        <v>82</v>
      </c>
      <c r="H21" s="935">
        <v>65</v>
      </c>
      <c r="I21" s="68">
        <v>-20.731707317073166</v>
      </c>
      <c r="J21" s="68">
        <v>-36.274509803921575</v>
      </c>
      <c r="K21" s="184"/>
      <c r="L21" s="58">
        <v>290</v>
      </c>
      <c r="M21" s="59">
        <v>264</v>
      </c>
      <c r="N21" s="68">
        <v>-8.965517241379306</v>
      </c>
      <c r="O21" s="10"/>
    </row>
    <row r="22" spans="3:15" ht="14.25">
      <c r="C22" s="431" t="s">
        <v>119</v>
      </c>
      <c r="D22" s="434">
        <v>85</v>
      </c>
      <c r="E22" s="434">
        <v>80</v>
      </c>
      <c r="F22" s="434">
        <v>105</v>
      </c>
      <c r="G22" s="434">
        <v>82</v>
      </c>
      <c r="H22" s="935">
        <v>100</v>
      </c>
      <c r="I22" s="68">
        <v>21.95121951219512</v>
      </c>
      <c r="J22" s="68">
        <v>17.647058823529417</v>
      </c>
      <c r="K22" s="184"/>
      <c r="L22" s="58">
        <v>302</v>
      </c>
      <c r="M22" s="59">
        <v>311</v>
      </c>
      <c r="N22" s="68">
        <v>2.98013245033113</v>
      </c>
      <c r="O22" s="10"/>
    </row>
    <row r="23" spans="2:15" ht="14.25">
      <c r="B23" s="430" t="s">
        <v>86</v>
      </c>
      <c r="C23" s="431"/>
      <c r="H23" s="935"/>
      <c r="I23" s="68"/>
      <c r="J23" s="68"/>
      <c r="K23" s="184"/>
      <c r="L23" s="58"/>
      <c r="M23" s="59"/>
      <c r="N23" s="58"/>
      <c r="O23" s="10"/>
    </row>
    <row r="24" spans="3:15" ht="14.25">
      <c r="C24" s="431" t="s">
        <v>41</v>
      </c>
      <c r="D24" s="441">
        <v>0</v>
      </c>
      <c r="E24" s="441">
        <v>0</v>
      </c>
      <c r="F24" s="441">
        <v>0</v>
      </c>
      <c r="G24" s="441">
        <v>0</v>
      </c>
      <c r="H24" s="936">
        <v>1</v>
      </c>
      <c r="I24" s="68" t="s">
        <v>318</v>
      </c>
      <c r="J24" s="68" t="s">
        <v>318</v>
      </c>
      <c r="K24" s="184"/>
      <c r="L24" s="68">
        <v>0</v>
      </c>
      <c r="M24" s="597">
        <v>1</v>
      </c>
      <c r="N24" s="68" t="s">
        <v>318</v>
      </c>
      <c r="O24" s="10"/>
    </row>
    <row r="25" spans="3:15" ht="14.25">
      <c r="C25" s="431" t="s">
        <v>42</v>
      </c>
      <c r="D25" s="434">
        <v>9</v>
      </c>
      <c r="E25" s="434">
        <v>9</v>
      </c>
      <c r="F25" s="434">
        <v>9</v>
      </c>
      <c r="G25" s="434">
        <v>18</v>
      </c>
      <c r="H25" s="935">
        <v>32</v>
      </c>
      <c r="I25" s="68">
        <v>77.77777777777777</v>
      </c>
      <c r="J25" s="68" t="s">
        <v>452</v>
      </c>
      <c r="K25" s="184"/>
      <c r="L25" s="58">
        <v>118</v>
      </c>
      <c r="M25" s="59">
        <v>54</v>
      </c>
      <c r="N25" s="68">
        <v>-54.23728813559322</v>
      </c>
      <c r="O25" s="10"/>
    </row>
    <row r="26" spans="3:15" ht="14.25">
      <c r="C26" s="431" t="s">
        <v>43</v>
      </c>
      <c r="D26" s="434">
        <v>20</v>
      </c>
      <c r="E26" s="434">
        <v>6</v>
      </c>
      <c r="F26" s="434">
        <v>3</v>
      </c>
      <c r="G26" s="434">
        <v>6</v>
      </c>
      <c r="H26" s="935">
        <v>5</v>
      </c>
      <c r="I26" s="68">
        <v>-16.666666666666664</v>
      </c>
      <c r="J26" s="68">
        <v>-75</v>
      </c>
      <c r="K26" s="184"/>
      <c r="L26" s="58">
        <v>54</v>
      </c>
      <c r="M26" s="59">
        <v>19</v>
      </c>
      <c r="N26" s="68">
        <v>-64.81481481481481</v>
      </c>
      <c r="O26" s="10"/>
    </row>
    <row r="27" spans="3:15" ht="14.25">
      <c r="C27" s="431"/>
      <c r="H27" s="935"/>
      <c r="I27" s="68"/>
      <c r="J27" s="68"/>
      <c r="K27" s="184"/>
      <c r="L27" s="58"/>
      <c r="M27" s="59"/>
      <c r="N27" s="68"/>
      <c r="O27" s="10"/>
    </row>
    <row r="28" spans="1:15" ht="15">
      <c r="A28" s="13" t="s">
        <v>377</v>
      </c>
      <c r="C28" s="431"/>
      <c r="D28" s="434">
        <v>60</v>
      </c>
      <c r="E28" s="434">
        <v>43</v>
      </c>
      <c r="F28" s="434">
        <v>48</v>
      </c>
      <c r="G28" s="434">
        <v>50</v>
      </c>
      <c r="H28" s="935">
        <v>61</v>
      </c>
      <c r="I28" s="68">
        <v>21.999999999999996</v>
      </c>
      <c r="J28" s="68">
        <v>1.6666666666666607</v>
      </c>
      <c r="K28" s="184"/>
      <c r="L28" s="58">
        <v>237</v>
      </c>
      <c r="M28" s="59">
        <v>197</v>
      </c>
      <c r="N28" s="68">
        <v>-16.87763713080169</v>
      </c>
      <c r="O28" s="10"/>
    </row>
    <row r="29" spans="1:15" ht="15">
      <c r="A29" s="13" t="s">
        <v>381</v>
      </c>
      <c r="C29" s="431"/>
      <c r="D29" s="441">
        <v>11</v>
      </c>
      <c r="E29" s="441">
        <v>43</v>
      </c>
      <c r="F29" s="434">
        <v>3</v>
      </c>
      <c r="G29" s="434">
        <v>7</v>
      </c>
      <c r="H29" s="935">
        <v>11</v>
      </c>
      <c r="I29" s="68">
        <v>57.14285714285714</v>
      </c>
      <c r="J29" s="68">
        <v>0</v>
      </c>
      <c r="K29" s="184"/>
      <c r="L29" s="68">
        <v>52</v>
      </c>
      <c r="M29" s="59">
        <v>64</v>
      </c>
      <c r="N29" s="68">
        <v>23.076923076923084</v>
      </c>
      <c r="O29" s="10"/>
    </row>
    <row r="30" spans="2:15" s="426" customFormat="1" ht="17.25">
      <c r="B30" s="8" t="s">
        <v>384</v>
      </c>
      <c r="D30" s="424">
        <v>229</v>
      </c>
      <c r="E30" s="424">
        <v>173</v>
      </c>
      <c r="F30" s="424">
        <v>193</v>
      </c>
      <c r="G30" s="424">
        <v>197</v>
      </c>
      <c r="H30" s="933">
        <v>199</v>
      </c>
      <c r="I30" s="50">
        <v>1.0152284263959421</v>
      </c>
      <c r="J30" s="50">
        <v>-13.100436681222705</v>
      </c>
      <c r="K30" s="533"/>
      <c r="L30" s="7">
        <v>709</v>
      </c>
      <c r="M30" s="61">
        <v>762</v>
      </c>
      <c r="N30" s="50">
        <v>7.475317348378008</v>
      </c>
      <c r="O30" s="8"/>
    </row>
    <row r="31" spans="4:14" ht="14.25">
      <c r="D31" s="443"/>
      <c r="E31" s="443"/>
      <c r="F31" s="443"/>
      <c r="G31" s="443"/>
      <c r="H31" s="59"/>
      <c r="I31" s="68"/>
      <c r="J31" s="68"/>
      <c r="K31" s="436"/>
      <c r="L31" s="58"/>
      <c r="M31" s="59"/>
      <c r="N31" s="58"/>
    </row>
    <row r="32" spans="4:14" ht="14.25">
      <c r="D32" s="443"/>
      <c r="E32" s="443"/>
      <c r="F32" s="443"/>
      <c r="G32" s="443"/>
      <c r="H32" s="59"/>
      <c r="I32" s="68"/>
      <c r="J32" s="68"/>
      <c r="K32" s="436"/>
      <c r="M32" s="59"/>
      <c r="N32" s="58"/>
    </row>
    <row r="33" spans="2:11" ht="14.25">
      <c r="B33" s="189" t="s">
        <v>244</v>
      </c>
      <c r="C33" s="656" t="s">
        <v>375</v>
      </c>
      <c r="D33" s="443"/>
      <c r="E33" s="443"/>
      <c r="F33" s="443"/>
      <c r="G33" s="443"/>
      <c r="I33" s="441"/>
      <c r="K33" s="436"/>
    </row>
    <row r="34" spans="2:12" ht="14.25">
      <c r="B34" s="189" t="s">
        <v>302</v>
      </c>
      <c r="C34" s="189" t="s">
        <v>394</v>
      </c>
      <c r="D34" s="443"/>
      <c r="E34" s="443"/>
      <c r="F34" s="443"/>
      <c r="G34" s="443"/>
      <c r="H34" s="439"/>
      <c r="K34" s="436"/>
      <c r="L34" s="436"/>
    </row>
    <row r="35" spans="2:14" ht="14.25">
      <c r="B35" s="656" t="s">
        <v>318</v>
      </c>
      <c r="C35" s="189" t="s">
        <v>317</v>
      </c>
      <c r="D35" s="443"/>
      <c r="E35" s="443"/>
      <c r="F35" s="443"/>
      <c r="G35" s="443"/>
      <c r="H35" s="439"/>
      <c r="I35" s="436"/>
      <c r="J35" s="594"/>
      <c r="K35" s="436"/>
      <c r="L35" s="436"/>
      <c r="M35" s="439"/>
      <c r="N35" s="436"/>
    </row>
    <row r="36" spans="8:14" ht="14.25">
      <c r="H36" s="439"/>
      <c r="I36" s="436"/>
      <c r="J36" s="594"/>
      <c r="K36" s="436"/>
      <c r="L36" s="436"/>
      <c r="M36" s="439"/>
      <c r="N36" s="436"/>
    </row>
    <row r="37" spans="8:14" ht="14.25">
      <c r="H37" s="439"/>
      <c r="I37" s="436"/>
      <c r="J37" s="594"/>
      <c r="K37" s="436"/>
      <c r="L37" s="436"/>
      <c r="M37" s="439"/>
      <c r="N37" s="436"/>
    </row>
    <row r="38" spans="8:14" ht="14.25">
      <c r="H38" s="439"/>
      <c r="I38" s="436"/>
      <c r="J38" s="594"/>
      <c r="K38" s="436"/>
      <c r="L38" s="436"/>
      <c r="M38" s="439"/>
      <c r="N38" s="436"/>
    </row>
    <row r="39" spans="8:14" ht="14.25">
      <c r="H39" s="439"/>
      <c r="I39" s="436"/>
      <c r="J39" s="594"/>
      <c r="K39" s="436"/>
      <c r="L39" s="436"/>
      <c r="M39" s="439"/>
      <c r="N39" s="436"/>
    </row>
    <row r="40" spans="8:14" ht="14.25">
      <c r="H40" s="439"/>
      <c r="I40" s="436"/>
      <c r="J40" s="594"/>
      <c r="K40" s="436"/>
      <c r="L40" s="436"/>
      <c r="M40" s="439"/>
      <c r="N40" s="436"/>
    </row>
    <row r="41" spans="8:14" ht="14.25">
      <c r="H41" s="439"/>
      <c r="I41" s="436"/>
      <c r="J41" s="594"/>
      <c r="K41" s="436"/>
      <c r="L41" s="436"/>
      <c r="M41" s="439"/>
      <c r="N41" s="436"/>
    </row>
    <row r="42" spans="8:14" ht="14.25">
      <c r="H42" s="439"/>
      <c r="I42" s="436"/>
      <c r="J42" s="594"/>
      <c r="K42" s="436"/>
      <c r="L42" s="436"/>
      <c r="M42" s="439"/>
      <c r="N42" s="436"/>
    </row>
    <row r="43" spans="8:14" ht="14.25">
      <c r="H43" s="439"/>
      <c r="I43" s="436"/>
      <c r="J43" s="594"/>
      <c r="K43" s="436"/>
      <c r="L43" s="436"/>
      <c r="M43" s="439"/>
      <c r="N43" s="436"/>
    </row>
    <row r="44" spans="8:13" ht="14.25">
      <c r="H44" s="439"/>
      <c r="M44" s="439"/>
    </row>
    <row r="45" spans="8:13" ht="14.25">
      <c r="H45" s="439"/>
      <c r="M45" s="439"/>
    </row>
    <row r="46" spans="8:13" ht="14.25">
      <c r="H46" s="444"/>
      <c r="M46" s="444"/>
    </row>
    <row r="47" spans="8:13" ht="14.25">
      <c r="H47" s="444"/>
      <c r="M47" s="444"/>
    </row>
    <row r="48" spans="8:13" ht="14.25">
      <c r="H48" s="444"/>
      <c r="M48" s="444"/>
    </row>
    <row r="49" spans="8:13" ht="14.25">
      <c r="H49" s="444"/>
      <c r="M49" s="444"/>
    </row>
    <row r="50" spans="8:13" ht="14.25">
      <c r="H50" s="444"/>
      <c r="M50" s="444"/>
    </row>
    <row r="51" spans="8:13" ht="14.25">
      <c r="H51" s="444"/>
      <c r="M51" s="444"/>
    </row>
    <row r="52" spans="8:13" ht="14.25">
      <c r="H52" s="444"/>
      <c r="M52" s="444"/>
    </row>
    <row r="53" spans="8:13" ht="14.25">
      <c r="H53" s="444"/>
      <c r="M53" s="444"/>
    </row>
    <row r="54" spans="8:13" ht="14.25">
      <c r="H54" s="444"/>
      <c r="M54" s="444"/>
    </row>
    <row r="55" spans="8:13" ht="14.25">
      <c r="H55" s="444"/>
      <c r="M55" s="444"/>
    </row>
    <row r="56" spans="8:13" ht="14.25">
      <c r="H56" s="444"/>
      <c r="M56" s="444"/>
    </row>
    <row r="57" spans="8:13" ht="14.25">
      <c r="H57" s="444"/>
      <c r="M57" s="444"/>
    </row>
    <row r="58" spans="8:13" ht="14.25">
      <c r="H58" s="444"/>
      <c r="M58" s="444"/>
    </row>
    <row r="59" spans="8:13" ht="14.25">
      <c r="H59" s="444"/>
      <c r="M59" s="444"/>
    </row>
    <row r="60" spans="8:13" ht="14.25">
      <c r="H60" s="444"/>
      <c r="M60" s="444"/>
    </row>
    <row r="61" spans="8:13" ht="14.25">
      <c r="H61" s="444"/>
      <c r="M61" s="444"/>
    </row>
    <row r="62" spans="8:13" ht="14.25">
      <c r="H62" s="444"/>
      <c r="M62" s="444"/>
    </row>
    <row r="63" spans="8:13" ht="14.25">
      <c r="H63" s="444"/>
      <c r="M63" s="444"/>
    </row>
    <row r="64" spans="8:13" ht="14.25">
      <c r="H64" s="444"/>
      <c r="M64" s="444"/>
    </row>
    <row r="65" spans="8:13" ht="14.25">
      <c r="H65" s="444"/>
      <c r="M65" s="444"/>
    </row>
    <row r="66" spans="8:13" ht="14.25">
      <c r="H66" s="444"/>
      <c r="M66" s="444"/>
    </row>
    <row r="67" spans="8:13" ht="14.25">
      <c r="H67" s="444"/>
      <c r="M67" s="444"/>
    </row>
    <row r="68" spans="8:13" ht="14.25">
      <c r="H68" s="444"/>
      <c r="M68" s="444"/>
    </row>
    <row r="69" spans="8:13" ht="14.25">
      <c r="H69" s="444"/>
      <c r="M69" s="444"/>
    </row>
    <row r="70" spans="8:13" ht="14.25">
      <c r="H70" s="444"/>
      <c r="M70" s="444"/>
    </row>
    <row r="71" spans="8:13" ht="14.25">
      <c r="H71" s="444"/>
      <c r="M71" s="444"/>
    </row>
    <row r="72" spans="8:13" ht="14.25">
      <c r="H72" s="444"/>
      <c r="M72" s="444"/>
    </row>
    <row r="73" spans="8:13" ht="14.25">
      <c r="H73" s="444"/>
      <c r="M73" s="444"/>
    </row>
    <row r="74" spans="8:13" ht="14.25">
      <c r="H74" s="444"/>
      <c r="M74" s="444"/>
    </row>
    <row r="75" spans="8:13" ht="14.25">
      <c r="H75" s="444"/>
      <c r="M75" s="444"/>
    </row>
    <row r="76" spans="8:13" ht="14.25">
      <c r="H76" s="444"/>
      <c r="M76" s="444"/>
    </row>
    <row r="77" spans="8:13" ht="14.25">
      <c r="H77" s="444"/>
      <c r="M77" s="444"/>
    </row>
    <row r="78" spans="8:13" ht="14.25">
      <c r="H78" s="444"/>
      <c r="M78" s="444"/>
    </row>
    <row r="79" spans="8:13" ht="14.25">
      <c r="H79" s="444"/>
      <c r="M79" s="444"/>
    </row>
    <row r="80" spans="8:13" ht="14.25">
      <c r="H80" s="444"/>
      <c r="M80" s="444"/>
    </row>
    <row r="81" spans="8:13" ht="14.25">
      <c r="H81" s="444"/>
      <c r="M81" s="444"/>
    </row>
    <row r="82" spans="8:13" ht="14.25">
      <c r="H82" s="444"/>
      <c r="M82" s="444"/>
    </row>
    <row r="83" spans="8:13" ht="14.25">
      <c r="H83" s="444"/>
      <c r="M83" s="444"/>
    </row>
    <row r="84" spans="8:13" ht="14.25">
      <c r="H84" s="444"/>
      <c r="M84" s="444"/>
    </row>
    <row r="85" spans="8:13" ht="14.25">
      <c r="H85" s="444"/>
      <c r="M85" s="444"/>
    </row>
    <row r="86" spans="8:13" ht="14.25">
      <c r="H86" s="444"/>
      <c r="M86" s="444"/>
    </row>
    <row r="87" spans="8:13" ht="14.25">
      <c r="H87" s="444"/>
      <c r="M87" s="444"/>
    </row>
    <row r="88" spans="8:13" ht="14.25">
      <c r="H88" s="444"/>
      <c r="M88" s="444"/>
    </row>
    <row r="89" spans="8:13" ht="14.25">
      <c r="H89" s="444"/>
      <c r="M89" s="444"/>
    </row>
    <row r="90" spans="8:13" ht="14.25">
      <c r="H90" s="444"/>
      <c r="M90" s="444"/>
    </row>
    <row r="91" spans="8:13" ht="14.25">
      <c r="H91" s="444"/>
      <c r="M91" s="444"/>
    </row>
    <row r="92" spans="8:13" ht="14.25">
      <c r="H92" s="444"/>
      <c r="M92" s="444"/>
    </row>
    <row r="93" spans="8:13" ht="14.25">
      <c r="H93" s="444"/>
      <c r="M93" s="444"/>
    </row>
    <row r="94" spans="8:13" ht="14.25">
      <c r="H94" s="444"/>
      <c r="M94" s="444"/>
    </row>
    <row r="95" spans="8:13" ht="14.25">
      <c r="H95" s="444"/>
      <c r="M95" s="444"/>
    </row>
    <row r="96" spans="8:13" ht="14.25">
      <c r="H96" s="444"/>
      <c r="M96" s="444"/>
    </row>
    <row r="97" spans="8:13" ht="14.25">
      <c r="H97" s="444"/>
      <c r="M97" s="444"/>
    </row>
    <row r="98" spans="8:13" ht="14.25">
      <c r="H98" s="444"/>
      <c r="M98" s="444"/>
    </row>
    <row r="99" spans="8:13" ht="14.25">
      <c r="H99" s="444"/>
      <c r="M99" s="444"/>
    </row>
    <row r="100" spans="8:13" ht="14.25">
      <c r="H100" s="444"/>
      <c r="M100" s="444"/>
    </row>
    <row r="101" spans="8:13" ht="14.25">
      <c r="H101" s="444"/>
      <c r="M101" s="444"/>
    </row>
    <row r="102" spans="8:13" ht="14.25">
      <c r="H102" s="444"/>
      <c r="M102" s="444"/>
    </row>
    <row r="103" spans="8:13" ht="14.25">
      <c r="H103" s="444"/>
      <c r="M103" s="444"/>
    </row>
    <row r="104" spans="8:13" ht="14.25">
      <c r="H104" s="444"/>
      <c r="M104" s="444"/>
    </row>
    <row r="105" spans="8:13" ht="14.25">
      <c r="H105" s="444"/>
      <c r="M105" s="444"/>
    </row>
    <row r="106" spans="8:13" ht="14.25">
      <c r="H106" s="444"/>
      <c r="M106" s="444"/>
    </row>
    <row r="107" spans="8:13" ht="14.25">
      <c r="H107" s="444"/>
      <c r="M107" s="444"/>
    </row>
    <row r="108" spans="8:13" ht="14.25">
      <c r="H108" s="444"/>
      <c r="M108" s="444"/>
    </row>
    <row r="109" spans="8:13" ht="14.25">
      <c r="H109" s="444"/>
      <c r="M109" s="444"/>
    </row>
    <row r="110" spans="8:13" ht="14.25">
      <c r="H110" s="444"/>
      <c r="M110" s="444"/>
    </row>
    <row r="111" spans="8:13" ht="14.25">
      <c r="H111" s="444"/>
      <c r="M111" s="444"/>
    </row>
    <row r="112" spans="8:13" ht="14.25">
      <c r="H112" s="444"/>
      <c r="M112" s="444"/>
    </row>
    <row r="113" spans="8:13" ht="14.25">
      <c r="H113" s="444"/>
      <c r="M113" s="444"/>
    </row>
    <row r="114" spans="8:13" ht="14.25">
      <c r="H114" s="444"/>
      <c r="M114" s="444"/>
    </row>
    <row r="115" spans="8:13" ht="14.25">
      <c r="H115" s="444"/>
      <c r="M115" s="444"/>
    </row>
    <row r="116" spans="8:13" ht="14.25">
      <c r="H116" s="444"/>
      <c r="M116" s="444"/>
    </row>
    <row r="117" spans="8:13" ht="14.25">
      <c r="H117" s="444"/>
      <c r="M117" s="444"/>
    </row>
    <row r="118" spans="8:13" ht="14.25">
      <c r="H118" s="444"/>
      <c r="M118" s="444"/>
    </row>
    <row r="119" spans="8:13" ht="14.25">
      <c r="H119" s="444"/>
      <c r="M119" s="444"/>
    </row>
    <row r="120" spans="8:13" ht="14.25">
      <c r="H120" s="444"/>
      <c r="M120" s="444"/>
    </row>
    <row r="121" spans="8:13" ht="14.25">
      <c r="H121" s="444"/>
      <c r="M121" s="444"/>
    </row>
    <row r="122" spans="8:13" ht="14.25">
      <c r="H122" s="444"/>
      <c r="M122" s="444"/>
    </row>
    <row r="123" spans="8:13" ht="14.25">
      <c r="H123" s="444"/>
      <c r="M123" s="444"/>
    </row>
    <row r="124" spans="8:13" ht="14.25">
      <c r="H124" s="444"/>
      <c r="M124" s="444"/>
    </row>
    <row r="125" spans="8:13" ht="14.25">
      <c r="H125" s="444"/>
      <c r="M125" s="444"/>
    </row>
    <row r="126" spans="8:13" ht="14.25">
      <c r="H126" s="444"/>
      <c r="M126" s="444"/>
    </row>
    <row r="127" spans="8:13" ht="14.25">
      <c r="H127" s="444"/>
      <c r="M127" s="444"/>
    </row>
    <row r="128" spans="8:13" ht="14.25">
      <c r="H128" s="444"/>
      <c r="M128" s="444"/>
    </row>
    <row r="129" spans="8:13" ht="14.25">
      <c r="H129" s="444"/>
      <c r="M129" s="444"/>
    </row>
    <row r="130" spans="8:13" ht="14.25">
      <c r="H130" s="444"/>
      <c r="M130" s="444"/>
    </row>
    <row r="131" spans="8:13" ht="14.25">
      <c r="H131" s="444"/>
      <c r="M131" s="444"/>
    </row>
    <row r="132" spans="8:13" ht="14.25">
      <c r="H132" s="444"/>
      <c r="M132" s="444"/>
    </row>
    <row r="133" spans="8:13" ht="14.25">
      <c r="H133" s="444"/>
      <c r="M133" s="444"/>
    </row>
    <row r="134" spans="8:13" ht="14.25">
      <c r="H134" s="444"/>
      <c r="M134" s="444"/>
    </row>
    <row r="135" spans="8:13" ht="14.25">
      <c r="H135" s="444"/>
      <c r="M135" s="444"/>
    </row>
    <row r="136" spans="8:13" ht="14.25">
      <c r="H136" s="444"/>
      <c r="M136" s="444"/>
    </row>
    <row r="137" spans="8:13" ht="14.25">
      <c r="H137" s="444"/>
      <c r="M137" s="444"/>
    </row>
    <row r="138" spans="8:13" ht="14.25">
      <c r="H138" s="444"/>
      <c r="M138" s="444"/>
    </row>
    <row r="139" spans="8:13" ht="14.25">
      <c r="H139" s="444"/>
      <c r="M139" s="444"/>
    </row>
    <row r="140" spans="8:13" ht="14.25">
      <c r="H140" s="444"/>
      <c r="M140" s="444"/>
    </row>
    <row r="141" spans="8:13" ht="14.25">
      <c r="H141" s="444"/>
      <c r="M141" s="444"/>
    </row>
    <row r="142" spans="8:13" ht="14.25">
      <c r="H142" s="444"/>
      <c r="M142" s="444"/>
    </row>
    <row r="143" spans="8:13" ht="14.25">
      <c r="H143" s="444"/>
      <c r="M143" s="444"/>
    </row>
    <row r="144" spans="8:13" ht="14.25">
      <c r="H144" s="444"/>
      <c r="M144" s="444"/>
    </row>
    <row r="145" spans="8:13" ht="14.25">
      <c r="H145" s="444"/>
      <c r="M145" s="444"/>
    </row>
    <row r="146" spans="8:13" ht="14.25">
      <c r="H146" s="444"/>
      <c r="M146" s="444"/>
    </row>
    <row r="147" spans="8:13" ht="14.25">
      <c r="H147" s="444"/>
      <c r="M147" s="444"/>
    </row>
    <row r="148" spans="8:13" ht="14.25">
      <c r="H148" s="444"/>
      <c r="M148" s="444"/>
    </row>
    <row r="149" spans="8:13" ht="14.25">
      <c r="H149" s="444"/>
      <c r="M149" s="444"/>
    </row>
    <row r="150" spans="8:13" ht="14.25">
      <c r="H150" s="444"/>
      <c r="M150" s="444"/>
    </row>
    <row r="151" spans="8:13" ht="14.25">
      <c r="H151" s="445"/>
      <c r="M151" s="445"/>
    </row>
    <row r="152" spans="8:13" ht="14.25">
      <c r="H152" s="445"/>
      <c r="M152" s="445"/>
    </row>
    <row r="153" spans="8:13" ht="14.25">
      <c r="H153" s="445"/>
      <c r="M153" s="445"/>
    </row>
    <row r="154" spans="8:13" ht="14.25">
      <c r="H154" s="445"/>
      <c r="M154" s="445"/>
    </row>
    <row r="155" spans="8:13" ht="14.25">
      <c r="H155" s="445"/>
      <c r="M155" s="445"/>
    </row>
    <row r="156" spans="8:13" ht="14.25">
      <c r="H156" s="445"/>
      <c r="M156" s="445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scale="8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P151"/>
  <sheetViews>
    <sheetView zoomScale="80" zoomScaleNormal="80" zoomScalePageLayoutView="0" workbookViewId="0" topLeftCell="A1">
      <pane xSplit="3" ySplit="3" topLeftCell="D4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K43" sqref="K43:K44"/>
    </sheetView>
  </sheetViews>
  <sheetFormatPr defaultColWidth="9.28125" defaultRowHeight="12.75"/>
  <cols>
    <col min="1" max="1" width="3.00390625" style="12" customWidth="1"/>
    <col min="2" max="2" width="55.7109375" style="57" customWidth="1"/>
    <col min="3" max="3" width="1.28515625" style="5" customWidth="1"/>
    <col min="4" max="7" width="10.28125" style="39" customWidth="1"/>
    <col min="8" max="8" width="11.421875" style="56" customWidth="1"/>
    <col min="9" max="9" width="8.421875" style="39" customWidth="1"/>
    <col min="10" max="11" width="8.00390625" style="39" customWidth="1"/>
    <col min="12" max="16384" width="9.28125" style="12" customWidth="1"/>
  </cols>
  <sheetData>
    <row r="1" spans="1:11" s="23" customFormat="1" ht="20.25">
      <c r="A1" s="22" t="s">
        <v>14</v>
      </c>
      <c r="B1" s="227"/>
      <c r="D1" s="126"/>
      <c r="E1" s="126"/>
      <c r="F1" s="126"/>
      <c r="G1" s="126"/>
      <c r="H1" s="126"/>
      <c r="I1" s="60"/>
      <c r="J1" s="60"/>
      <c r="K1" s="60"/>
    </row>
    <row r="2" spans="1:11" s="25" customFormat="1" ht="60.75" customHeight="1">
      <c r="A2" s="990" t="s">
        <v>52</v>
      </c>
      <c r="B2" s="990"/>
      <c r="C2" s="990"/>
      <c r="D2" s="322">
        <v>43435</v>
      </c>
      <c r="E2" s="322">
        <v>43525</v>
      </c>
      <c r="F2" s="322">
        <v>43617</v>
      </c>
      <c r="G2" s="322">
        <v>43709</v>
      </c>
      <c r="H2" s="323">
        <v>43800</v>
      </c>
      <c r="I2" s="323" t="s">
        <v>443</v>
      </c>
      <c r="J2" s="323" t="s">
        <v>444</v>
      </c>
      <c r="K2" s="322"/>
    </row>
    <row r="3" spans="1:11" s="13" customFormat="1" ht="6.75" customHeight="1">
      <c r="A3" s="4"/>
      <c r="B3" s="15"/>
      <c r="D3" s="7"/>
      <c r="E3" s="7"/>
      <c r="F3" s="7"/>
      <c r="G3" s="7"/>
      <c r="H3" s="177"/>
      <c r="I3" s="533"/>
      <c r="J3" s="533"/>
      <c r="K3" s="7"/>
    </row>
    <row r="4" spans="1:11" s="13" customFormat="1" ht="15">
      <c r="A4" s="21" t="s">
        <v>333</v>
      </c>
      <c r="B4" s="15"/>
      <c r="D4" s="7"/>
      <c r="E4" s="7"/>
      <c r="F4" s="7"/>
      <c r="G4" s="7"/>
      <c r="H4" s="177"/>
      <c r="I4" s="533"/>
      <c r="J4" s="533"/>
      <c r="K4" s="7"/>
    </row>
    <row r="5" spans="1:11" s="8" customFormat="1" ht="15">
      <c r="A5" s="14" t="s">
        <v>124</v>
      </c>
      <c r="B5" s="228"/>
      <c r="D5" s="7">
        <v>349645</v>
      </c>
      <c r="E5" s="7">
        <v>351773</v>
      </c>
      <c r="F5" s="7">
        <v>355365</v>
      </c>
      <c r="G5" s="7">
        <v>358373</v>
      </c>
      <c r="H5" s="61">
        <v>362427</v>
      </c>
      <c r="I5" s="7">
        <v>1.1312236133860454</v>
      </c>
      <c r="J5" s="7">
        <v>3.6557079323313646</v>
      </c>
      <c r="K5" s="181"/>
    </row>
    <row r="6" spans="1:11" s="8" customFormat="1" ht="15">
      <c r="A6" s="44" t="s">
        <v>64</v>
      </c>
      <c r="B6" s="228"/>
      <c r="D6" s="7"/>
      <c r="E6" s="7"/>
      <c r="F6" s="7"/>
      <c r="G6" s="7"/>
      <c r="H6" s="59"/>
      <c r="I6" s="7"/>
      <c r="J6" s="7"/>
      <c r="K6" s="181"/>
    </row>
    <row r="7" spans="1:11" ht="16.5">
      <c r="A7" s="18"/>
      <c r="B7" s="62" t="s">
        <v>369</v>
      </c>
      <c r="C7" s="12"/>
      <c r="D7" s="58">
        <v>2440</v>
      </c>
      <c r="E7" s="58">
        <v>2497</v>
      </c>
      <c r="F7" s="58">
        <v>2623</v>
      </c>
      <c r="G7" s="58">
        <v>2621</v>
      </c>
      <c r="H7" s="59">
        <v>2305</v>
      </c>
      <c r="I7" s="68">
        <v>-12.056466997329263</v>
      </c>
      <c r="J7" s="68">
        <v>-5.5327868852458995</v>
      </c>
      <c r="K7" s="176"/>
    </row>
    <row r="8" spans="1:11" ht="16.5">
      <c r="A8" s="18"/>
      <c r="B8" s="62" t="s">
        <v>418</v>
      </c>
      <c r="C8" s="12"/>
      <c r="D8" s="58">
        <v>2202</v>
      </c>
      <c r="E8" s="58">
        <v>2215</v>
      </c>
      <c r="F8" s="58">
        <v>2268</v>
      </c>
      <c r="G8" s="58">
        <v>2316</v>
      </c>
      <c r="H8" s="59">
        <v>2238</v>
      </c>
      <c r="I8" s="68">
        <v>-3.3678756476683946</v>
      </c>
      <c r="J8" s="68">
        <v>1.6348773841961872</v>
      </c>
      <c r="K8" s="176"/>
    </row>
    <row r="9" spans="1:11" s="8" customFormat="1" ht="15">
      <c r="A9" s="14" t="s">
        <v>125</v>
      </c>
      <c r="B9" s="15"/>
      <c r="D9" s="7">
        <v>345003</v>
      </c>
      <c r="E9" s="7">
        <v>347061</v>
      </c>
      <c r="F9" s="7">
        <v>350474</v>
      </c>
      <c r="G9" s="7">
        <v>353436</v>
      </c>
      <c r="H9" s="61">
        <v>357884</v>
      </c>
      <c r="I9" s="50">
        <v>1.258502246517046</v>
      </c>
      <c r="J9" s="50">
        <v>3.7335907223995157</v>
      </c>
      <c r="K9" s="7"/>
    </row>
    <row r="10" spans="2:11" ht="15">
      <c r="B10" s="15"/>
      <c r="C10" s="16"/>
      <c r="D10" s="7"/>
      <c r="E10" s="7"/>
      <c r="F10" s="7"/>
      <c r="G10" s="7"/>
      <c r="H10" s="61"/>
      <c r="I10" s="68"/>
      <c r="J10" s="50"/>
      <c r="K10" s="7"/>
    </row>
    <row r="11" spans="1:11" s="8" customFormat="1" ht="15">
      <c r="A11" s="8" t="s">
        <v>124</v>
      </c>
      <c r="B11" s="228"/>
      <c r="D11" s="7">
        <v>349645</v>
      </c>
      <c r="E11" s="7">
        <v>351773</v>
      </c>
      <c r="F11" s="7">
        <v>355365</v>
      </c>
      <c r="G11" s="7">
        <v>358373</v>
      </c>
      <c r="H11" s="61">
        <v>362427</v>
      </c>
      <c r="I11" s="50">
        <v>1.1312236133860454</v>
      </c>
      <c r="J11" s="50">
        <v>3.6557079323313646</v>
      </c>
      <c r="K11" s="7"/>
    </row>
    <row r="12" spans="1:11" ht="14.25">
      <c r="A12" s="44" t="s">
        <v>188</v>
      </c>
      <c r="C12" s="12"/>
      <c r="D12" s="58"/>
      <c r="E12" s="58"/>
      <c r="F12" s="58"/>
      <c r="G12" s="58"/>
      <c r="H12" s="59"/>
      <c r="I12" s="68"/>
      <c r="J12" s="68"/>
      <c r="K12" s="58"/>
    </row>
    <row r="13" spans="2:15" s="10" customFormat="1" ht="14.25">
      <c r="B13" s="226" t="s">
        <v>192</v>
      </c>
      <c r="D13" s="58">
        <v>112672</v>
      </c>
      <c r="E13" s="58">
        <v>113046</v>
      </c>
      <c r="F13" s="58">
        <v>113282</v>
      </c>
      <c r="G13" s="58">
        <v>114166</v>
      </c>
      <c r="H13" s="59">
        <v>114380</v>
      </c>
      <c r="I13" s="68">
        <v>0.18744635005167876</v>
      </c>
      <c r="J13" s="68">
        <v>1.515904572564608</v>
      </c>
      <c r="K13" s="58"/>
      <c r="O13" s="757"/>
    </row>
    <row r="14" spans="2:15" s="10" customFormat="1" ht="14.25">
      <c r="B14" s="226" t="s">
        <v>175</v>
      </c>
      <c r="C14" s="17"/>
      <c r="D14" s="58">
        <v>234467</v>
      </c>
      <c r="E14" s="58">
        <v>236656</v>
      </c>
      <c r="F14" s="58">
        <v>239959</v>
      </c>
      <c r="G14" s="58">
        <v>242269</v>
      </c>
      <c r="H14" s="59">
        <v>246296</v>
      </c>
      <c r="I14" s="68">
        <v>1.662201932562568</v>
      </c>
      <c r="J14" s="68">
        <v>5.0450596459203245</v>
      </c>
      <c r="K14" s="58"/>
      <c r="O14" s="757"/>
    </row>
    <row r="15" spans="2:16" ht="14.25">
      <c r="B15" s="57" t="s">
        <v>23</v>
      </c>
      <c r="C15" s="18"/>
      <c r="D15" s="58">
        <v>2506</v>
      </c>
      <c r="E15" s="58">
        <v>2071</v>
      </c>
      <c r="F15" s="58">
        <v>2124</v>
      </c>
      <c r="G15" s="58">
        <v>1938</v>
      </c>
      <c r="H15" s="59">
        <v>1751</v>
      </c>
      <c r="I15" s="68">
        <v>-9.649122807017541</v>
      </c>
      <c r="J15" s="68">
        <v>-30.127693535514766</v>
      </c>
      <c r="K15" s="58"/>
      <c r="O15" s="757"/>
      <c r="P15" s="10"/>
    </row>
    <row r="16" spans="1:16" s="13" customFormat="1" ht="17.25">
      <c r="A16" s="35" t="s">
        <v>419</v>
      </c>
      <c r="B16" s="15"/>
      <c r="D16" s="7"/>
      <c r="E16" s="7"/>
      <c r="F16" s="7"/>
      <c r="G16" s="7"/>
      <c r="H16" s="61"/>
      <c r="I16" s="50"/>
      <c r="J16" s="50"/>
      <c r="K16" s="7"/>
      <c r="L16" s="250"/>
      <c r="M16" s="250"/>
      <c r="O16" s="757"/>
      <c r="P16" s="10"/>
    </row>
    <row r="17" spans="2:16" ht="14.25">
      <c r="B17" s="57" t="s">
        <v>33</v>
      </c>
      <c r="C17" s="12"/>
      <c r="D17" s="58">
        <v>163449</v>
      </c>
      <c r="E17" s="58">
        <v>165285</v>
      </c>
      <c r="F17" s="58">
        <v>169002</v>
      </c>
      <c r="G17" s="58">
        <v>168266</v>
      </c>
      <c r="H17" s="59">
        <v>168704</v>
      </c>
      <c r="I17" s="68">
        <v>0.26030214065824175</v>
      </c>
      <c r="J17" s="68">
        <v>3.215070144204013</v>
      </c>
      <c r="K17" s="58"/>
      <c r="L17" s="319"/>
      <c r="M17" s="319"/>
      <c r="N17" s="319"/>
      <c r="O17" s="757"/>
      <c r="P17" s="10"/>
    </row>
    <row r="18" spans="2:16" ht="14.25">
      <c r="B18" s="57" t="s">
        <v>34</v>
      </c>
      <c r="C18" s="12"/>
      <c r="D18" s="58">
        <v>54333</v>
      </c>
      <c r="E18" s="58">
        <v>54591</v>
      </c>
      <c r="F18" s="58">
        <v>54527</v>
      </c>
      <c r="G18" s="58">
        <v>57114</v>
      </c>
      <c r="H18" s="59">
        <v>55062</v>
      </c>
      <c r="I18" s="68">
        <v>-3.59281437125748</v>
      </c>
      <c r="J18" s="68">
        <v>1.3417260228590466</v>
      </c>
      <c r="K18" s="58"/>
      <c r="L18" s="319"/>
      <c r="M18" s="319"/>
      <c r="N18" s="319"/>
      <c r="O18" s="757"/>
      <c r="P18" s="10"/>
    </row>
    <row r="19" spans="2:15" ht="14.25">
      <c r="B19" s="57" t="s">
        <v>48</v>
      </c>
      <c r="C19" s="12"/>
      <c r="D19" s="58">
        <v>50925</v>
      </c>
      <c r="E19" s="58">
        <v>51553</v>
      </c>
      <c r="F19" s="58">
        <v>51873</v>
      </c>
      <c r="G19" s="58">
        <v>51670</v>
      </c>
      <c r="H19" s="59">
        <v>53009</v>
      </c>
      <c r="I19" s="68">
        <v>2.5914457131797963</v>
      </c>
      <c r="J19" s="68">
        <v>4.092292587137947</v>
      </c>
      <c r="K19" s="58"/>
      <c r="L19" s="319"/>
      <c r="M19" s="319"/>
      <c r="N19" s="319"/>
      <c r="O19" s="757"/>
    </row>
    <row r="20" spans="2:15" ht="14.25">
      <c r="B20" s="226" t="s">
        <v>250</v>
      </c>
      <c r="C20" s="12"/>
      <c r="D20" s="58">
        <v>28377</v>
      </c>
      <c r="E20" s="58">
        <v>28826</v>
      </c>
      <c r="F20" s="58">
        <v>28694</v>
      </c>
      <c r="G20" s="58">
        <v>29646</v>
      </c>
      <c r="H20" s="59">
        <v>29438</v>
      </c>
      <c r="I20" s="68">
        <v>-0.7016123591715551</v>
      </c>
      <c r="J20" s="68">
        <v>3.738943510589565</v>
      </c>
      <c r="K20" s="58"/>
      <c r="L20" s="319"/>
      <c r="M20" s="319"/>
      <c r="N20" s="319"/>
      <c r="O20" s="757"/>
    </row>
    <row r="21" spans="2:15" ht="14.25">
      <c r="B21" s="226" t="s">
        <v>51</v>
      </c>
      <c r="C21" s="12"/>
      <c r="D21" s="58">
        <v>52561</v>
      </c>
      <c r="E21" s="58">
        <v>51518</v>
      </c>
      <c r="F21" s="58">
        <v>51269</v>
      </c>
      <c r="G21" s="58">
        <v>51677</v>
      </c>
      <c r="H21" s="59">
        <v>56214</v>
      </c>
      <c r="I21" s="68">
        <v>8.779534415697498</v>
      </c>
      <c r="J21" s="68">
        <v>6.950019976788879</v>
      </c>
      <c r="K21" s="58"/>
      <c r="L21" s="319"/>
      <c r="M21" s="319"/>
      <c r="N21" s="319"/>
      <c r="O21" s="757"/>
    </row>
    <row r="22" spans="1:11" ht="14.25">
      <c r="A22" s="44" t="s">
        <v>61</v>
      </c>
      <c r="C22" s="12"/>
      <c r="D22" s="58"/>
      <c r="E22" s="58"/>
      <c r="F22" s="58"/>
      <c r="G22" s="58"/>
      <c r="H22" s="59"/>
      <c r="I22" s="68"/>
      <c r="J22" s="68"/>
      <c r="K22" s="58"/>
    </row>
    <row r="23" spans="2:11" ht="14.25">
      <c r="B23" s="57" t="s">
        <v>55</v>
      </c>
      <c r="C23" s="12"/>
      <c r="D23" s="58">
        <v>36868</v>
      </c>
      <c r="E23" s="58">
        <v>40740</v>
      </c>
      <c r="F23" s="58">
        <v>40530</v>
      </c>
      <c r="G23" s="58">
        <v>39792</v>
      </c>
      <c r="H23" s="59">
        <v>37635</v>
      </c>
      <c r="I23" s="68">
        <v>-5.420687575392035</v>
      </c>
      <c r="J23" s="68">
        <v>2.0803949224259544</v>
      </c>
      <c r="K23" s="176"/>
    </row>
    <row r="24" spans="2:11" ht="14.25">
      <c r="B24" s="57" t="s">
        <v>56</v>
      </c>
      <c r="C24" s="12"/>
      <c r="D24" s="58">
        <v>76532</v>
      </c>
      <c r="E24" s="58">
        <v>76444</v>
      </c>
      <c r="F24" s="58">
        <v>77596</v>
      </c>
      <c r="G24" s="58">
        <v>81449</v>
      </c>
      <c r="H24" s="59">
        <v>85144</v>
      </c>
      <c r="I24" s="68">
        <v>4.536581173495069</v>
      </c>
      <c r="J24" s="68">
        <v>11.252809282391674</v>
      </c>
      <c r="K24" s="176"/>
    </row>
    <row r="25" spans="2:11" ht="14.25">
      <c r="B25" s="57" t="s">
        <v>57</v>
      </c>
      <c r="C25" s="12"/>
      <c r="D25" s="58">
        <v>75011</v>
      </c>
      <c r="E25" s="58">
        <v>74441</v>
      </c>
      <c r="F25" s="58">
        <v>73850</v>
      </c>
      <c r="G25" s="58">
        <v>73340</v>
      </c>
      <c r="H25" s="59">
        <v>73606</v>
      </c>
      <c r="I25" s="68">
        <v>0.36269430051814044</v>
      </c>
      <c r="J25" s="68">
        <v>-1.8730586180693454</v>
      </c>
      <c r="K25" s="176"/>
    </row>
    <row r="26" spans="2:11" ht="14.25">
      <c r="B26" s="57" t="s">
        <v>58</v>
      </c>
      <c r="C26" s="12"/>
      <c r="D26" s="58">
        <v>47470</v>
      </c>
      <c r="E26" s="58">
        <v>46656</v>
      </c>
      <c r="F26" s="58">
        <v>47400</v>
      </c>
      <c r="G26" s="58">
        <v>46096</v>
      </c>
      <c r="H26" s="59">
        <v>45664</v>
      </c>
      <c r="I26" s="68">
        <v>-0.9371745921554986</v>
      </c>
      <c r="J26" s="68">
        <v>-3.804508110385507</v>
      </c>
      <c r="K26" s="176"/>
    </row>
    <row r="27" spans="2:11" ht="14.25">
      <c r="B27" s="57" t="s">
        <v>59</v>
      </c>
      <c r="C27" s="12"/>
      <c r="D27" s="58">
        <v>30549</v>
      </c>
      <c r="E27" s="58">
        <v>30835</v>
      </c>
      <c r="F27" s="58">
        <v>30697</v>
      </c>
      <c r="G27" s="58">
        <v>31264</v>
      </c>
      <c r="H27" s="59">
        <v>31574</v>
      </c>
      <c r="I27" s="68">
        <v>0.9915557830092014</v>
      </c>
      <c r="J27" s="68">
        <v>3.355265311466815</v>
      </c>
      <c r="K27" s="176"/>
    </row>
    <row r="28" spans="2:11" ht="14.25">
      <c r="B28" s="10" t="s">
        <v>60</v>
      </c>
      <c r="C28" s="12"/>
      <c r="D28" s="58">
        <v>25022</v>
      </c>
      <c r="E28" s="58">
        <v>22416</v>
      </c>
      <c r="F28" s="58">
        <v>22934</v>
      </c>
      <c r="G28" s="58">
        <v>23047</v>
      </c>
      <c r="H28" s="59">
        <v>24660</v>
      </c>
      <c r="I28" s="68">
        <v>6.99874170173993</v>
      </c>
      <c r="J28" s="68">
        <v>-1.4467268803452948</v>
      </c>
      <c r="K28" s="176"/>
    </row>
    <row r="29" spans="2:11" ht="31.5" customHeight="1">
      <c r="B29" s="226" t="s">
        <v>345</v>
      </c>
      <c r="C29" s="57"/>
      <c r="D29" s="58">
        <v>30590</v>
      </c>
      <c r="E29" s="58">
        <v>31652</v>
      </c>
      <c r="F29" s="58">
        <v>32695</v>
      </c>
      <c r="G29" s="58">
        <v>33998</v>
      </c>
      <c r="H29" s="59">
        <v>34121</v>
      </c>
      <c r="I29" s="68">
        <v>0.36178598741103407</v>
      </c>
      <c r="J29" s="68">
        <v>11.542987904543978</v>
      </c>
      <c r="K29" s="176"/>
    </row>
    <row r="30" spans="2:11" ht="14.25">
      <c r="B30" s="57" t="s">
        <v>23</v>
      </c>
      <c r="C30" s="12"/>
      <c r="D30" s="58">
        <v>27603</v>
      </c>
      <c r="E30" s="58">
        <v>28589</v>
      </c>
      <c r="F30" s="58">
        <v>29663</v>
      </c>
      <c r="G30" s="58">
        <v>29387</v>
      </c>
      <c r="H30" s="59">
        <v>30023</v>
      </c>
      <c r="I30" s="68">
        <v>2.1642222751556917</v>
      </c>
      <c r="J30" s="68">
        <v>8.767162989530132</v>
      </c>
      <c r="K30" s="176"/>
    </row>
    <row r="31" spans="1:11" ht="15">
      <c r="A31" s="44" t="s">
        <v>178</v>
      </c>
      <c r="C31" s="12"/>
      <c r="D31" s="58"/>
      <c r="E31" s="58"/>
      <c r="F31" s="58"/>
      <c r="G31" s="58"/>
      <c r="H31" s="59"/>
      <c r="I31" s="50"/>
      <c r="J31" s="68"/>
      <c r="K31" s="176"/>
    </row>
    <row r="32" spans="2:11" ht="14.25">
      <c r="B32" s="57" t="s">
        <v>65</v>
      </c>
      <c r="C32" s="12"/>
      <c r="D32" s="58">
        <v>141838</v>
      </c>
      <c r="E32" s="58">
        <v>142310</v>
      </c>
      <c r="F32" s="58">
        <v>143815</v>
      </c>
      <c r="G32" s="58">
        <v>142932</v>
      </c>
      <c r="H32" s="59">
        <v>144878</v>
      </c>
      <c r="I32" s="68">
        <v>1.3614865810315457</v>
      </c>
      <c r="J32" s="68">
        <v>2.1432902325187797</v>
      </c>
      <c r="K32" s="176"/>
    </row>
    <row r="33" spans="2:11" ht="14.25">
      <c r="B33" s="57" t="s">
        <v>67</v>
      </c>
      <c r="C33" s="12"/>
      <c r="D33" s="58">
        <v>110086</v>
      </c>
      <c r="E33" s="58">
        <v>110109</v>
      </c>
      <c r="F33" s="58">
        <v>107793</v>
      </c>
      <c r="G33" s="58">
        <v>110235</v>
      </c>
      <c r="H33" s="59">
        <v>108106</v>
      </c>
      <c r="I33" s="68">
        <v>-1.9313285254229595</v>
      </c>
      <c r="J33" s="68">
        <v>-1.7985938266446233</v>
      </c>
      <c r="K33" s="176"/>
    </row>
    <row r="34" spans="2:11" ht="14.25">
      <c r="B34" s="57" t="s">
        <v>66</v>
      </c>
      <c r="C34" s="12"/>
      <c r="D34" s="58">
        <v>40898</v>
      </c>
      <c r="E34" s="58">
        <v>41568</v>
      </c>
      <c r="F34" s="58">
        <v>42672</v>
      </c>
      <c r="G34" s="58">
        <v>43208</v>
      </c>
      <c r="H34" s="59">
        <v>44310</v>
      </c>
      <c r="I34" s="68">
        <v>2.550453619700055</v>
      </c>
      <c r="J34" s="68">
        <v>8.342706244804155</v>
      </c>
      <c r="K34" s="176"/>
    </row>
    <row r="35" spans="2:11" ht="14.25">
      <c r="B35" s="226" t="s">
        <v>235</v>
      </c>
      <c r="C35" s="12"/>
      <c r="D35" s="58">
        <v>12481</v>
      </c>
      <c r="E35" s="58">
        <v>12870</v>
      </c>
      <c r="F35" s="58">
        <v>13017</v>
      </c>
      <c r="G35" s="58">
        <v>12802</v>
      </c>
      <c r="H35" s="59">
        <v>14019</v>
      </c>
      <c r="I35" s="68">
        <v>9.506327136384929</v>
      </c>
      <c r="J35" s="68">
        <v>12.322730550436667</v>
      </c>
      <c r="K35" s="176"/>
    </row>
    <row r="36" spans="2:11" ht="14.25">
      <c r="B36" s="57" t="s">
        <v>23</v>
      </c>
      <c r="C36" s="12"/>
      <c r="D36" s="58">
        <v>44342</v>
      </c>
      <c r="E36" s="58">
        <v>44916</v>
      </c>
      <c r="F36" s="58">
        <v>48068</v>
      </c>
      <c r="G36" s="58">
        <v>49196</v>
      </c>
      <c r="H36" s="59">
        <v>51114</v>
      </c>
      <c r="I36" s="68">
        <v>3.8986909504837852</v>
      </c>
      <c r="J36" s="68">
        <v>15.272202426593307</v>
      </c>
      <c r="K36" s="176"/>
    </row>
    <row r="37" spans="8:11" ht="14.25">
      <c r="H37" s="59"/>
      <c r="I37" s="58"/>
      <c r="J37" s="58"/>
      <c r="K37" s="176"/>
    </row>
    <row r="38" spans="8:11" ht="14.25">
      <c r="H38" s="59"/>
      <c r="I38" s="176"/>
      <c r="J38" s="176"/>
      <c r="K38" s="176"/>
    </row>
    <row r="39" spans="1:11" ht="14.25">
      <c r="A39" s="189" t="s">
        <v>244</v>
      </c>
      <c r="B39" s="666" t="s">
        <v>374</v>
      </c>
      <c r="C39" s="656"/>
      <c r="D39" s="657"/>
      <c r="E39" s="657"/>
      <c r="F39" s="657"/>
      <c r="G39" s="657"/>
      <c r="H39" s="667"/>
      <c r="I39" s="668"/>
      <c r="J39" s="668"/>
      <c r="K39" s="176"/>
    </row>
    <row r="40" spans="1:11" ht="28.5" customHeight="1">
      <c r="A40" s="189" t="s">
        <v>302</v>
      </c>
      <c r="B40" s="989" t="s">
        <v>416</v>
      </c>
      <c r="C40" s="989"/>
      <c r="D40" s="989"/>
      <c r="E40" s="989"/>
      <c r="F40" s="989"/>
      <c r="G40" s="989"/>
      <c r="H40" s="989"/>
      <c r="I40" s="989"/>
      <c r="J40" s="989"/>
      <c r="K40" s="176"/>
    </row>
    <row r="41" spans="4:11" ht="14.25">
      <c r="D41" s="58"/>
      <c r="E41" s="58"/>
      <c r="F41" s="58"/>
      <c r="G41" s="58"/>
      <c r="H41" s="175"/>
      <c r="I41" s="176"/>
      <c r="J41" s="176"/>
      <c r="K41" s="176"/>
    </row>
    <row r="42" spans="8:11" ht="14.25">
      <c r="H42" s="175"/>
      <c r="I42" s="176"/>
      <c r="J42" s="176"/>
      <c r="K42" s="176"/>
    </row>
    <row r="43" spans="8:11" ht="14.25">
      <c r="H43" s="175"/>
      <c r="I43" s="176"/>
      <c r="J43" s="176"/>
      <c r="K43" s="176"/>
    </row>
    <row r="44" spans="8:11" ht="14.25">
      <c r="H44" s="175"/>
      <c r="I44" s="176"/>
      <c r="J44" s="176"/>
      <c r="K44" s="176"/>
    </row>
    <row r="45" spans="8:11" ht="14.25">
      <c r="H45" s="175"/>
      <c r="I45" s="176"/>
      <c r="J45" s="176"/>
      <c r="K45" s="176"/>
    </row>
    <row r="46" spans="8:11" ht="14.25">
      <c r="H46" s="175"/>
      <c r="I46" s="176"/>
      <c r="J46" s="176"/>
      <c r="K46" s="176"/>
    </row>
    <row r="47" spans="8:11" ht="14.25">
      <c r="H47" s="175"/>
      <c r="I47" s="176"/>
      <c r="J47" s="176"/>
      <c r="K47" s="176"/>
    </row>
    <row r="48" spans="2:11" ht="14.25">
      <c r="B48" s="229"/>
      <c r="H48" s="175"/>
      <c r="I48" s="176"/>
      <c r="J48" s="176"/>
      <c r="K48" s="176"/>
    </row>
    <row r="49" spans="2:11" ht="14.25">
      <c r="B49" s="229"/>
      <c r="H49" s="175"/>
      <c r="I49" s="176"/>
      <c r="J49" s="176"/>
      <c r="K49" s="176"/>
    </row>
    <row r="50" spans="8:11" ht="14.25">
      <c r="H50" s="175"/>
      <c r="I50" s="176"/>
      <c r="J50" s="176"/>
      <c r="K50" s="176"/>
    </row>
    <row r="51" spans="8:11" ht="14.25">
      <c r="H51" s="175"/>
      <c r="I51" s="176"/>
      <c r="J51" s="176"/>
      <c r="K51" s="176"/>
    </row>
    <row r="52" spans="8:11" ht="14.25">
      <c r="H52" s="175"/>
      <c r="I52" s="176"/>
      <c r="J52" s="176"/>
      <c r="K52" s="176"/>
    </row>
    <row r="53" spans="8:11" ht="14.25">
      <c r="H53" s="175"/>
      <c r="I53" s="176"/>
      <c r="J53" s="176"/>
      <c r="K53" s="176"/>
    </row>
    <row r="54" spans="8:11" ht="14.25">
      <c r="H54" s="175"/>
      <c r="I54" s="176"/>
      <c r="J54" s="176"/>
      <c r="K54" s="176"/>
    </row>
    <row r="55" spans="8:11" ht="14.25">
      <c r="H55" s="175"/>
      <c r="I55" s="176"/>
      <c r="J55" s="176"/>
      <c r="K55" s="176"/>
    </row>
    <row r="56" spans="8:11" ht="14.25">
      <c r="H56" s="175"/>
      <c r="I56" s="176"/>
      <c r="J56" s="176"/>
      <c r="K56" s="176"/>
    </row>
    <row r="57" spans="8:11" ht="14.25">
      <c r="H57" s="175"/>
      <c r="I57" s="176"/>
      <c r="J57" s="176"/>
      <c r="K57" s="176"/>
    </row>
    <row r="58" spans="8:11" ht="14.25">
      <c r="H58" s="175"/>
      <c r="I58" s="58"/>
      <c r="J58" s="58"/>
      <c r="K58" s="58"/>
    </row>
    <row r="59" spans="8:11" ht="14.25">
      <c r="H59" s="175"/>
      <c r="I59" s="58"/>
      <c r="J59" s="58"/>
      <c r="K59" s="58"/>
    </row>
    <row r="60" spans="8:11" ht="14.25">
      <c r="H60" s="175"/>
      <c r="I60" s="58"/>
      <c r="J60" s="58"/>
      <c r="K60" s="58"/>
    </row>
    <row r="61" spans="8:11" ht="14.25">
      <c r="H61" s="175"/>
      <c r="I61" s="58"/>
      <c r="J61" s="58"/>
      <c r="K61" s="58"/>
    </row>
    <row r="62" spans="8:11" ht="14.25">
      <c r="H62" s="175"/>
      <c r="I62" s="58"/>
      <c r="J62" s="58"/>
      <c r="K62" s="58"/>
    </row>
    <row r="63" ht="14.25">
      <c r="H63" s="175"/>
    </row>
    <row r="64" ht="14.25">
      <c r="H64" s="175"/>
    </row>
    <row r="65" ht="14.25">
      <c r="H65" s="175"/>
    </row>
    <row r="66" ht="14.25">
      <c r="H66" s="175"/>
    </row>
    <row r="67" ht="14.25">
      <c r="H67" s="175"/>
    </row>
    <row r="68" ht="14.25">
      <c r="H68" s="175"/>
    </row>
    <row r="69" ht="14.25">
      <c r="H69" s="175"/>
    </row>
    <row r="70" ht="14.25">
      <c r="H70" s="175"/>
    </row>
    <row r="71" ht="14.25">
      <c r="H71" s="175"/>
    </row>
    <row r="72" ht="14.25">
      <c r="H72" s="175"/>
    </row>
    <row r="73" ht="14.25">
      <c r="H73" s="175"/>
    </row>
    <row r="74" ht="14.25">
      <c r="H74" s="175"/>
    </row>
    <row r="75" ht="14.25">
      <c r="H75" s="175"/>
    </row>
    <row r="76" ht="14.25">
      <c r="H76" s="175"/>
    </row>
    <row r="77" ht="14.25">
      <c r="H77" s="175"/>
    </row>
    <row r="78" ht="14.25">
      <c r="H78" s="175"/>
    </row>
    <row r="79" ht="14.25">
      <c r="H79" s="175"/>
    </row>
    <row r="80" ht="14.25">
      <c r="H80" s="175"/>
    </row>
    <row r="81" ht="14.25">
      <c r="H81" s="175"/>
    </row>
    <row r="82" ht="14.25">
      <c r="H82" s="175"/>
    </row>
    <row r="83" ht="14.25">
      <c r="H83" s="175"/>
    </row>
    <row r="84" ht="14.25">
      <c r="H84" s="175"/>
    </row>
    <row r="85" ht="14.25">
      <c r="H85" s="175"/>
    </row>
    <row r="86" ht="14.25">
      <c r="H86" s="175"/>
    </row>
    <row r="87" ht="14.25">
      <c r="H87" s="175"/>
    </row>
    <row r="88" ht="14.25">
      <c r="H88" s="175"/>
    </row>
    <row r="89" ht="14.25">
      <c r="H89" s="175"/>
    </row>
    <row r="90" ht="14.25">
      <c r="H90" s="175"/>
    </row>
    <row r="91" ht="14.25">
      <c r="H91" s="175"/>
    </row>
    <row r="92" ht="14.25">
      <c r="H92" s="175"/>
    </row>
    <row r="93" ht="14.25">
      <c r="H93" s="175"/>
    </row>
    <row r="94" ht="14.25">
      <c r="H94" s="175"/>
    </row>
    <row r="95" ht="14.25">
      <c r="H95" s="175"/>
    </row>
    <row r="96" ht="14.25">
      <c r="H96" s="175"/>
    </row>
    <row r="97" ht="14.25">
      <c r="H97" s="175"/>
    </row>
    <row r="98" ht="14.25">
      <c r="H98" s="175"/>
    </row>
    <row r="99" ht="14.25">
      <c r="H99" s="175"/>
    </row>
    <row r="100" ht="14.25">
      <c r="H100" s="175"/>
    </row>
    <row r="101" ht="14.25">
      <c r="H101" s="175"/>
    </row>
    <row r="102" ht="14.25">
      <c r="H102" s="175"/>
    </row>
    <row r="103" ht="14.25">
      <c r="H103" s="175"/>
    </row>
    <row r="104" ht="14.25">
      <c r="H104" s="175"/>
    </row>
    <row r="105" ht="14.25">
      <c r="H105" s="175"/>
    </row>
    <row r="106" ht="14.25">
      <c r="H106" s="175"/>
    </row>
    <row r="107" ht="14.25">
      <c r="H107" s="175"/>
    </row>
    <row r="108" ht="14.25">
      <c r="H108" s="175"/>
    </row>
    <row r="109" ht="14.25">
      <c r="H109" s="175"/>
    </row>
    <row r="110" ht="14.25">
      <c r="H110" s="175"/>
    </row>
    <row r="111" ht="14.25">
      <c r="H111" s="175"/>
    </row>
    <row r="112" ht="14.25">
      <c r="H112" s="175"/>
    </row>
    <row r="113" ht="14.25">
      <c r="H113" s="175"/>
    </row>
    <row r="114" ht="14.25">
      <c r="H114" s="175"/>
    </row>
    <row r="115" ht="14.25">
      <c r="H115" s="175"/>
    </row>
    <row r="116" ht="14.25">
      <c r="H116" s="175"/>
    </row>
    <row r="117" ht="14.25">
      <c r="H117" s="175"/>
    </row>
    <row r="118" ht="14.25">
      <c r="H118" s="175"/>
    </row>
    <row r="119" ht="14.25">
      <c r="H119" s="175"/>
    </row>
    <row r="120" ht="14.25">
      <c r="H120" s="175"/>
    </row>
    <row r="121" ht="14.25">
      <c r="H121" s="175"/>
    </row>
    <row r="122" ht="14.25">
      <c r="H122" s="175"/>
    </row>
    <row r="123" ht="14.25">
      <c r="H123" s="175"/>
    </row>
    <row r="124" ht="14.25">
      <c r="H124" s="175"/>
    </row>
    <row r="125" ht="14.25">
      <c r="H125" s="175"/>
    </row>
    <row r="126" ht="14.25">
      <c r="H126" s="175"/>
    </row>
    <row r="127" ht="14.25">
      <c r="H127" s="175"/>
    </row>
    <row r="128" ht="14.25">
      <c r="H128" s="175"/>
    </row>
    <row r="129" ht="14.25">
      <c r="H129" s="175"/>
    </row>
    <row r="130" ht="14.25">
      <c r="H130" s="175"/>
    </row>
    <row r="131" ht="14.25">
      <c r="H131" s="175"/>
    </row>
    <row r="132" ht="14.25">
      <c r="H132" s="175"/>
    </row>
    <row r="133" ht="14.25">
      <c r="H133" s="175"/>
    </row>
    <row r="134" ht="14.25">
      <c r="H134" s="175"/>
    </row>
    <row r="135" ht="14.25">
      <c r="H135" s="175"/>
    </row>
    <row r="136" ht="14.25">
      <c r="H136" s="175"/>
    </row>
    <row r="137" ht="14.25">
      <c r="H137" s="175"/>
    </row>
    <row r="138" ht="14.25">
      <c r="H138" s="175"/>
    </row>
    <row r="139" ht="14.25">
      <c r="H139" s="175"/>
    </row>
    <row r="140" ht="14.25">
      <c r="H140" s="175"/>
    </row>
    <row r="141" ht="14.25">
      <c r="H141" s="175"/>
    </row>
    <row r="142" ht="14.25">
      <c r="H142" s="175"/>
    </row>
    <row r="143" ht="14.25">
      <c r="H143" s="175"/>
    </row>
    <row r="144" ht="14.25">
      <c r="H144" s="175"/>
    </row>
    <row r="145" ht="14.25">
      <c r="H145" s="183"/>
    </row>
    <row r="146" ht="14.25">
      <c r="H146" s="183"/>
    </row>
    <row r="147" ht="14.25">
      <c r="H147" s="183"/>
    </row>
    <row r="148" ht="14.25">
      <c r="H148" s="183"/>
    </row>
    <row r="149" ht="14.25">
      <c r="H149" s="183"/>
    </row>
    <row r="150" ht="14.25">
      <c r="H150" s="183"/>
    </row>
    <row r="151" ht="14.25">
      <c r="H151" s="183"/>
    </row>
  </sheetData>
  <sheetProtection/>
  <mergeCells count="2">
    <mergeCell ref="A2:C2"/>
    <mergeCell ref="B40:J40"/>
  </mergeCells>
  <hyperlinks>
    <hyperlink ref="A2" location="Index!A1" display="Back to Index"/>
  </hyperlinks>
  <printOptions gridLines="1"/>
  <pageMargins left="0.7480314960629921" right="0.03937007874015748" top="0.7874015748031497" bottom="0.7874015748031497" header="0" footer="0"/>
  <pageSetup blackAndWhite="1" horizontalDpi="600" verticalDpi="600" orientation="portrait" paperSize="9" scale="6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51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45" sqref="D45"/>
    </sheetView>
  </sheetViews>
  <sheetFormatPr defaultColWidth="9.28125" defaultRowHeight="12.75"/>
  <cols>
    <col min="1" max="1" width="2.421875" style="12" customWidth="1"/>
    <col min="2" max="2" width="4.421875" style="12" customWidth="1"/>
    <col min="3" max="3" width="56.00390625" style="5" customWidth="1"/>
    <col min="4" max="7" width="9.28125" style="39" customWidth="1"/>
    <col min="8" max="8" width="9.7109375" style="56" customWidth="1"/>
    <col min="9" max="9" width="9.28125" style="63" customWidth="1"/>
    <col min="10" max="10" width="9.28125" style="591" customWidth="1"/>
    <col min="11" max="12" width="9.28125" style="39" customWidth="1"/>
    <col min="13" max="13" width="9.7109375" style="56" customWidth="1"/>
    <col min="14" max="14" width="9.57421875" style="312" customWidth="1"/>
    <col min="15" max="16384" width="9.28125" style="12" customWidth="1"/>
  </cols>
  <sheetData>
    <row r="1" spans="1:14" s="23" customFormat="1" ht="20.25">
      <c r="A1" s="22" t="s">
        <v>352</v>
      </c>
      <c r="D1" s="60"/>
      <c r="E1" s="60"/>
      <c r="F1" s="60"/>
      <c r="G1" s="60"/>
      <c r="H1" s="60"/>
      <c r="I1" s="60"/>
      <c r="J1" s="590"/>
      <c r="K1" s="60"/>
      <c r="L1" s="60"/>
      <c r="M1" s="60"/>
      <c r="N1" s="592"/>
    </row>
    <row r="2" spans="1:14" s="25" customFormat="1" ht="45">
      <c r="A2" s="324" t="s">
        <v>52</v>
      </c>
      <c r="B2" s="324"/>
      <c r="C2" s="324"/>
      <c r="D2" s="322" t="s">
        <v>385</v>
      </c>
      <c r="E2" s="322" t="s">
        <v>387</v>
      </c>
      <c r="F2" s="322" t="s">
        <v>409</v>
      </c>
      <c r="G2" s="322" t="s">
        <v>422</v>
      </c>
      <c r="H2" s="135" t="s">
        <v>430</v>
      </c>
      <c r="I2" s="135" t="s">
        <v>433</v>
      </c>
      <c r="J2" s="135" t="s">
        <v>434</v>
      </c>
      <c r="K2" s="372"/>
      <c r="L2" s="135" t="s">
        <v>432</v>
      </c>
      <c r="M2" s="135" t="s">
        <v>431</v>
      </c>
      <c r="N2" s="135" t="s">
        <v>435</v>
      </c>
    </row>
    <row r="3" spans="1:14" s="13" customFormat="1" ht="9.75" customHeight="1">
      <c r="A3" s="4"/>
      <c r="D3" s="7"/>
      <c r="E3" s="7"/>
      <c r="F3" s="7"/>
      <c r="G3" s="7"/>
      <c r="H3" s="177"/>
      <c r="I3" s="785"/>
      <c r="J3" s="716"/>
      <c r="K3" s="7"/>
      <c r="L3" s="533"/>
      <c r="M3" s="177"/>
      <c r="N3" s="786"/>
    </row>
    <row r="4" spans="1:14" s="13" customFormat="1" ht="14.25" customHeight="1">
      <c r="A4" s="28" t="s">
        <v>334</v>
      </c>
      <c r="D4" s="7"/>
      <c r="E4" s="7"/>
      <c r="F4" s="7"/>
      <c r="G4" s="7"/>
      <c r="H4" s="177"/>
      <c r="I4" s="785"/>
      <c r="J4" s="716"/>
      <c r="K4" s="7"/>
      <c r="L4" s="533"/>
      <c r="M4" s="177"/>
      <c r="N4" s="786"/>
    </row>
    <row r="5" spans="2:14" s="8" customFormat="1" ht="15">
      <c r="B5" s="8" t="s">
        <v>353</v>
      </c>
      <c r="D5" s="7">
        <v>29575</v>
      </c>
      <c r="E5" s="7">
        <v>32964</v>
      </c>
      <c r="F5" s="7">
        <v>31563</v>
      </c>
      <c r="G5" s="7">
        <v>34562</v>
      </c>
      <c r="H5" s="61">
        <v>32636</v>
      </c>
      <c r="I5" s="50">
        <v>-5.572594178577628</v>
      </c>
      <c r="J5" s="50">
        <v>10.349957734573124</v>
      </c>
      <c r="K5" s="7"/>
      <c r="L5" s="7">
        <v>29575</v>
      </c>
      <c r="M5" s="61">
        <v>32636</v>
      </c>
      <c r="N5" s="961">
        <v>10.349957734573124</v>
      </c>
    </row>
    <row r="6" spans="3:15" ht="14.25">
      <c r="C6" s="18" t="s">
        <v>83</v>
      </c>
      <c r="D6" s="58">
        <v>1471</v>
      </c>
      <c r="E6" s="58">
        <v>1239</v>
      </c>
      <c r="F6" s="58">
        <v>1068</v>
      </c>
      <c r="G6" s="58">
        <v>1018</v>
      </c>
      <c r="H6" s="59">
        <v>1069</v>
      </c>
      <c r="I6" s="68">
        <v>5.009823182711193</v>
      </c>
      <c r="J6" s="68">
        <v>-27.328348062542485</v>
      </c>
      <c r="K6" s="58"/>
      <c r="L6" s="58">
        <v>1471</v>
      </c>
      <c r="M6" s="59">
        <v>1069</v>
      </c>
      <c r="N6" s="741">
        <v>-27.328348062542485</v>
      </c>
      <c r="O6" s="10"/>
    </row>
    <row r="7" spans="3:15" ht="14.25">
      <c r="C7" s="18" t="s">
        <v>84</v>
      </c>
      <c r="D7" s="58">
        <v>17830</v>
      </c>
      <c r="E7" s="58">
        <v>20662</v>
      </c>
      <c r="F7" s="58">
        <v>18287</v>
      </c>
      <c r="G7" s="58">
        <v>20560</v>
      </c>
      <c r="H7" s="59">
        <v>18679</v>
      </c>
      <c r="I7" s="68">
        <v>-9.148832684824903</v>
      </c>
      <c r="J7" s="68">
        <v>4.761637689287723</v>
      </c>
      <c r="K7" s="58"/>
      <c r="L7" s="58">
        <v>17830</v>
      </c>
      <c r="M7" s="59">
        <v>18679</v>
      </c>
      <c r="N7" s="741">
        <v>4.761637689287723</v>
      </c>
      <c r="O7" s="10"/>
    </row>
    <row r="8" spans="3:15" ht="14.25">
      <c r="C8" s="17" t="s">
        <v>233</v>
      </c>
      <c r="D8" s="58">
        <v>8609</v>
      </c>
      <c r="E8" s="58">
        <v>9308</v>
      </c>
      <c r="F8" s="58">
        <v>9926</v>
      </c>
      <c r="G8" s="58">
        <v>10672</v>
      </c>
      <c r="H8" s="59">
        <v>10592</v>
      </c>
      <c r="I8" s="68">
        <v>-0.7496251874062998</v>
      </c>
      <c r="J8" s="68">
        <v>23.034034150307825</v>
      </c>
      <c r="K8" s="58"/>
      <c r="L8" s="58">
        <v>8609</v>
      </c>
      <c r="M8" s="59">
        <v>10592</v>
      </c>
      <c r="N8" s="741">
        <v>23.034034150307825</v>
      </c>
      <c r="O8" s="10"/>
    </row>
    <row r="9" spans="2:15" ht="15">
      <c r="B9" s="14"/>
      <c r="C9" s="18" t="s">
        <v>85</v>
      </c>
      <c r="D9" s="58">
        <v>1665</v>
      </c>
      <c r="E9" s="58">
        <v>1755</v>
      </c>
      <c r="F9" s="58">
        <v>2282</v>
      </c>
      <c r="G9" s="58">
        <v>2312</v>
      </c>
      <c r="H9" s="59">
        <v>2296</v>
      </c>
      <c r="I9" s="68">
        <v>-0.692041522491349</v>
      </c>
      <c r="J9" s="68">
        <v>37.897897897897906</v>
      </c>
      <c r="K9" s="58"/>
      <c r="L9" s="58">
        <v>1665</v>
      </c>
      <c r="M9" s="59">
        <v>2296</v>
      </c>
      <c r="N9" s="741">
        <v>37.897897897897906</v>
      </c>
      <c r="O9" s="10"/>
    </row>
    <row r="10" spans="3:15" ht="14.25">
      <c r="C10" s="12"/>
      <c r="D10" s="78"/>
      <c r="E10" s="78"/>
      <c r="F10" s="78"/>
      <c r="G10" s="78"/>
      <c r="H10" s="175"/>
      <c r="I10" s="770"/>
      <c r="J10" s="715"/>
      <c r="K10" s="58"/>
      <c r="L10" s="184"/>
      <c r="M10" s="175"/>
      <c r="N10" s="717"/>
      <c r="O10" s="10"/>
    </row>
    <row r="11" spans="1:14" ht="15">
      <c r="A11" s="43" t="s">
        <v>354</v>
      </c>
      <c r="C11" s="12"/>
      <c r="D11" s="78"/>
      <c r="E11" s="78"/>
      <c r="F11" s="78"/>
      <c r="G11" s="78"/>
      <c r="H11" s="175"/>
      <c r="I11" s="770"/>
      <c r="J11" s="715"/>
      <c r="K11" s="58"/>
      <c r="L11" s="58"/>
      <c r="M11" s="175"/>
      <c r="N11" s="717"/>
    </row>
    <row r="12" spans="2:14" s="8" customFormat="1" ht="15">
      <c r="B12" s="8" t="s">
        <v>355</v>
      </c>
      <c r="D12" s="50">
        <v>-375</v>
      </c>
      <c r="E12" s="50">
        <v>-337</v>
      </c>
      <c r="F12" s="50">
        <v>-93</v>
      </c>
      <c r="G12" s="50">
        <v>-13</v>
      </c>
      <c r="H12" s="959">
        <v>-9</v>
      </c>
      <c r="I12" s="50">
        <v>30.76923076923077</v>
      </c>
      <c r="J12" s="50">
        <v>97.6</v>
      </c>
      <c r="K12" s="7"/>
      <c r="L12" s="7">
        <v>38</v>
      </c>
      <c r="M12" s="959">
        <v>-337</v>
      </c>
      <c r="N12" s="961" t="s">
        <v>318</v>
      </c>
    </row>
    <row r="13" spans="3:14" s="8" customFormat="1" ht="15">
      <c r="C13" s="12" t="s">
        <v>344</v>
      </c>
      <c r="D13" s="68">
        <v>0</v>
      </c>
      <c r="E13" s="68">
        <v>0</v>
      </c>
      <c r="F13" s="68">
        <v>0</v>
      </c>
      <c r="G13" s="68">
        <v>0</v>
      </c>
      <c r="H13" s="960">
        <v>0</v>
      </c>
      <c r="I13" s="68">
        <v>0</v>
      </c>
      <c r="J13" s="68">
        <v>0</v>
      </c>
      <c r="K13" s="7"/>
      <c r="L13" s="68">
        <v>-86</v>
      </c>
      <c r="M13" s="960">
        <v>0</v>
      </c>
      <c r="N13" s="741">
        <v>-100</v>
      </c>
    </row>
    <row r="14" spans="3:14" ht="14.25">
      <c r="C14" s="12" t="s">
        <v>172</v>
      </c>
      <c r="D14" s="68">
        <v>132</v>
      </c>
      <c r="E14" s="68">
        <v>182</v>
      </c>
      <c r="F14" s="68">
        <v>104</v>
      </c>
      <c r="G14" s="68">
        <v>117</v>
      </c>
      <c r="H14" s="960">
        <v>48</v>
      </c>
      <c r="I14" s="68">
        <v>-58.97435897435898</v>
      </c>
      <c r="J14" s="68">
        <v>-63.63636363636363</v>
      </c>
      <c r="K14" s="68"/>
      <c r="L14" s="68">
        <v>-161</v>
      </c>
      <c r="M14" s="960">
        <v>451</v>
      </c>
      <c r="N14" s="741" t="s">
        <v>318</v>
      </c>
    </row>
    <row r="15" spans="3:19" ht="14.25">
      <c r="C15" s="12" t="s">
        <v>190</v>
      </c>
      <c r="D15" s="68">
        <v>-7</v>
      </c>
      <c r="E15" s="68">
        <v>-23</v>
      </c>
      <c r="F15" s="68">
        <v>-43</v>
      </c>
      <c r="G15" s="68">
        <v>-72</v>
      </c>
      <c r="H15" s="960">
        <v>-23</v>
      </c>
      <c r="I15" s="68">
        <v>68.05555555555556</v>
      </c>
      <c r="J15" s="68" t="s">
        <v>453</v>
      </c>
      <c r="K15" s="68"/>
      <c r="L15" s="68">
        <v>-5</v>
      </c>
      <c r="M15" s="960">
        <v>-161</v>
      </c>
      <c r="N15" s="741" t="s">
        <v>453</v>
      </c>
      <c r="S15" s="673"/>
    </row>
    <row r="16" spans="3:14" ht="14.25">
      <c r="C16" s="12" t="s">
        <v>146</v>
      </c>
      <c r="D16" s="68">
        <v>-8</v>
      </c>
      <c r="E16" s="68">
        <v>-16</v>
      </c>
      <c r="F16" s="68">
        <v>-5</v>
      </c>
      <c r="G16" s="68">
        <v>-5</v>
      </c>
      <c r="H16" s="960">
        <v>0</v>
      </c>
      <c r="I16" s="68">
        <v>-100</v>
      </c>
      <c r="J16" s="68">
        <v>-100</v>
      </c>
      <c r="K16" s="68"/>
      <c r="L16" s="68">
        <v>8</v>
      </c>
      <c r="M16" s="960">
        <v>-26</v>
      </c>
      <c r="N16" s="741" t="s">
        <v>318</v>
      </c>
    </row>
    <row r="17" spans="3:15" ht="14.25">
      <c r="C17" s="10" t="s">
        <v>258</v>
      </c>
      <c r="D17" s="68">
        <v>0</v>
      </c>
      <c r="E17" s="68">
        <v>0</v>
      </c>
      <c r="F17" s="68">
        <v>2</v>
      </c>
      <c r="G17" s="68">
        <v>5</v>
      </c>
      <c r="H17" s="960">
        <v>0</v>
      </c>
      <c r="I17" s="68">
        <v>-100</v>
      </c>
      <c r="J17" s="68">
        <v>0</v>
      </c>
      <c r="K17" s="68"/>
      <c r="L17" s="68">
        <v>0</v>
      </c>
      <c r="M17" s="960">
        <v>7</v>
      </c>
      <c r="N17" s="741" t="s">
        <v>318</v>
      </c>
      <c r="O17" s="10"/>
    </row>
    <row r="18" spans="3:14" ht="14.25">
      <c r="C18" s="10" t="s">
        <v>405</v>
      </c>
      <c r="D18" s="68">
        <v>-79</v>
      </c>
      <c r="E18" s="68">
        <v>101</v>
      </c>
      <c r="F18" s="68">
        <v>22</v>
      </c>
      <c r="G18" s="68">
        <v>-41</v>
      </c>
      <c r="H18" s="960">
        <v>65</v>
      </c>
      <c r="I18" s="68" t="s">
        <v>318</v>
      </c>
      <c r="J18" s="68" t="s">
        <v>318</v>
      </c>
      <c r="K18" s="68"/>
      <c r="L18" s="68">
        <v>-131</v>
      </c>
      <c r="M18" s="960">
        <v>147</v>
      </c>
      <c r="N18" s="741" t="s">
        <v>318</v>
      </c>
    </row>
    <row r="19" spans="2:14" s="8" customFormat="1" ht="15">
      <c r="B19" s="8" t="s">
        <v>356</v>
      </c>
      <c r="D19" s="50">
        <v>-337</v>
      </c>
      <c r="E19" s="50">
        <v>-93</v>
      </c>
      <c r="F19" s="50">
        <v>-13</v>
      </c>
      <c r="G19" s="50">
        <v>-9</v>
      </c>
      <c r="H19" s="959">
        <v>81</v>
      </c>
      <c r="I19" s="50" t="s">
        <v>318</v>
      </c>
      <c r="J19" s="50" t="s">
        <v>318</v>
      </c>
      <c r="K19" s="50"/>
      <c r="L19" s="50">
        <v>-337</v>
      </c>
      <c r="M19" s="959">
        <v>81</v>
      </c>
      <c r="N19" s="961" t="s">
        <v>318</v>
      </c>
    </row>
    <row r="20" spans="4:14" ht="14.25">
      <c r="D20" s="68"/>
      <c r="E20" s="68"/>
      <c r="F20" s="68"/>
      <c r="G20" s="68"/>
      <c r="H20" s="731"/>
      <c r="I20" s="715"/>
      <c r="J20" s="715"/>
      <c r="K20" s="68"/>
      <c r="L20" s="58"/>
      <c r="M20" s="731"/>
      <c r="N20" s="717"/>
    </row>
    <row r="21" spans="2:14" s="8" customFormat="1" ht="15">
      <c r="B21" s="8" t="s">
        <v>183</v>
      </c>
      <c r="D21" s="50">
        <v>-108</v>
      </c>
      <c r="E21" s="50">
        <v>-46</v>
      </c>
      <c r="F21" s="50">
        <v>39</v>
      </c>
      <c r="G21" s="50">
        <v>116</v>
      </c>
      <c r="H21" s="959">
        <v>138</v>
      </c>
      <c r="I21" s="50">
        <v>18.965517241379317</v>
      </c>
      <c r="J21" s="50" t="s">
        <v>318</v>
      </c>
      <c r="K21" s="50"/>
      <c r="L21" s="50">
        <v>33</v>
      </c>
      <c r="M21" s="959">
        <v>-46</v>
      </c>
      <c r="N21" s="741" t="s">
        <v>318</v>
      </c>
    </row>
    <row r="22" spans="3:14" ht="14.25">
      <c r="C22" s="12" t="s">
        <v>172</v>
      </c>
      <c r="D22" s="68">
        <v>108</v>
      </c>
      <c r="E22" s="68">
        <v>163</v>
      </c>
      <c r="F22" s="68">
        <v>150</v>
      </c>
      <c r="G22" s="68">
        <v>92</v>
      </c>
      <c r="H22" s="960">
        <v>77</v>
      </c>
      <c r="I22" s="68">
        <v>-16.30434782608695</v>
      </c>
      <c r="J22" s="68">
        <v>-28.70370370370371</v>
      </c>
      <c r="K22" s="68"/>
      <c r="L22" s="68">
        <v>56</v>
      </c>
      <c r="M22" s="960">
        <v>482</v>
      </c>
      <c r="N22" s="741" t="s">
        <v>452</v>
      </c>
    </row>
    <row r="23" spans="3:14" ht="14.25">
      <c r="C23" s="10" t="s">
        <v>190</v>
      </c>
      <c r="D23" s="68">
        <v>-36</v>
      </c>
      <c r="E23" s="68">
        <v>-65</v>
      </c>
      <c r="F23" s="68">
        <v>-58</v>
      </c>
      <c r="G23" s="68">
        <v>-63</v>
      </c>
      <c r="H23" s="960">
        <v>-56</v>
      </c>
      <c r="I23" s="68">
        <v>11.111111111111116</v>
      </c>
      <c r="J23" s="68">
        <v>-55.55555555555556</v>
      </c>
      <c r="K23" s="68"/>
      <c r="L23" s="68">
        <v>-146</v>
      </c>
      <c r="M23" s="960">
        <v>-242</v>
      </c>
      <c r="N23" s="741">
        <v>-65.75342465753424</v>
      </c>
    </row>
    <row r="24" spans="3:14" ht="14.25">
      <c r="C24" s="12" t="s">
        <v>146</v>
      </c>
      <c r="D24" s="68">
        <v>-11</v>
      </c>
      <c r="E24" s="68">
        <v>-13</v>
      </c>
      <c r="F24" s="68">
        <v>-15</v>
      </c>
      <c r="G24" s="68">
        <v>-4</v>
      </c>
      <c r="H24" s="960">
        <v>0</v>
      </c>
      <c r="I24" s="68">
        <v>-100</v>
      </c>
      <c r="J24" s="68">
        <v>-100</v>
      </c>
      <c r="K24" s="68"/>
      <c r="L24" s="68">
        <v>8</v>
      </c>
      <c r="M24" s="960">
        <v>-32</v>
      </c>
      <c r="N24" s="741" t="s">
        <v>318</v>
      </c>
    </row>
    <row r="25" spans="3:14" ht="14.25">
      <c r="C25" s="10" t="s">
        <v>258</v>
      </c>
      <c r="D25" s="68">
        <v>1</v>
      </c>
      <c r="E25" s="68">
        <v>0</v>
      </c>
      <c r="F25" s="68">
        <v>0</v>
      </c>
      <c r="G25" s="68">
        <v>-3</v>
      </c>
      <c r="H25" s="960">
        <v>-3</v>
      </c>
      <c r="I25" s="68">
        <v>0</v>
      </c>
      <c r="J25" s="68" t="s">
        <v>318</v>
      </c>
      <c r="K25" s="68"/>
      <c r="L25" s="68">
        <v>3</v>
      </c>
      <c r="M25" s="960">
        <v>-6</v>
      </c>
      <c r="N25" s="741" t="s">
        <v>318</v>
      </c>
    </row>
    <row r="26" spans="2:14" s="8" customFormat="1" ht="15">
      <c r="B26" s="8" t="s">
        <v>184</v>
      </c>
      <c r="D26" s="50">
        <v>-46</v>
      </c>
      <c r="E26" s="50">
        <v>39</v>
      </c>
      <c r="F26" s="50">
        <v>116</v>
      </c>
      <c r="G26" s="50">
        <v>138</v>
      </c>
      <c r="H26" s="959">
        <v>156</v>
      </c>
      <c r="I26" s="50">
        <v>13.043478260869556</v>
      </c>
      <c r="J26" s="50" t="s">
        <v>318</v>
      </c>
      <c r="K26" s="50"/>
      <c r="L26" s="50">
        <v>-46</v>
      </c>
      <c r="M26" s="959">
        <v>156</v>
      </c>
      <c r="N26" s="961" t="s">
        <v>318</v>
      </c>
    </row>
    <row r="27" spans="4:14" ht="14.25">
      <c r="D27" s="173"/>
      <c r="E27" s="173"/>
      <c r="F27" s="173"/>
      <c r="G27" s="173"/>
      <c r="H27" s="597"/>
      <c r="I27" s="68"/>
      <c r="J27" s="68"/>
      <c r="K27" s="196"/>
      <c r="M27" s="597"/>
      <c r="N27" s="340"/>
    </row>
    <row r="28" spans="4:13" ht="14.25">
      <c r="D28" s="173"/>
      <c r="E28" s="173"/>
      <c r="F28" s="173"/>
      <c r="G28" s="173"/>
      <c r="H28" s="293"/>
      <c r="I28" s="295"/>
      <c r="J28" s="295"/>
      <c r="K28" s="295"/>
      <c r="L28" s="295"/>
      <c r="M28" s="293"/>
    </row>
    <row r="29" spans="2:14" s="189" customFormat="1" ht="12.75">
      <c r="B29" s="656" t="s">
        <v>398</v>
      </c>
      <c r="C29" s="656" t="s">
        <v>317</v>
      </c>
      <c r="D29" s="658"/>
      <c r="E29" s="658"/>
      <c r="F29" s="658"/>
      <c r="G29" s="658"/>
      <c r="H29" s="659"/>
      <c r="I29" s="660"/>
      <c r="J29" s="661"/>
      <c r="K29" s="662"/>
      <c r="L29" s="662"/>
      <c r="M29" s="659"/>
      <c r="N29" s="663"/>
    </row>
    <row r="30" spans="4:13" ht="14.25">
      <c r="D30" s="152"/>
      <c r="E30" s="152"/>
      <c r="F30" s="152"/>
      <c r="G30" s="152"/>
      <c r="H30" s="194"/>
      <c r="M30" s="194"/>
    </row>
    <row r="31" spans="4:13" ht="14.25">
      <c r="D31" s="152"/>
      <c r="E31" s="152"/>
      <c r="F31" s="152"/>
      <c r="G31" s="152"/>
      <c r="H31" s="194"/>
      <c r="M31" s="194"/>
    </row>
    <row r="32" spans="4:13" ht="14.25">
      <c r="D32" s="152"/>
      <c r="E32" s="152"/>
      <c r="F32" s="152"/>
      <c r="G32" s="152"/>
      <c r="H32" s="194"/>
      <c r="M32" s="194"/>
    </row>
    <row r="33" spans="4:13" ht="14.25">
      <c r="D33" s="152"/>
      <c r="E33" s="152"/>
      <c r="F33" s="152"/>
      <c r="G33" s="152"/>
      <c r="H33" s="194"/>
      <c r="M33" s="194"/>
    </row>
    <row r="34" spans="8:13" ht="14.25">
      <c r="H34" s="194"/>
      <c r="M34" s="194"/>
    </row>
    <row r="35" spans="8:13" ht="14.25">
      <c r="H35" s="194"/>
      <c r="M35" s="194"/>
    </row>
    <row r="36" spans="8:13" ht="14.25">
      <c r="H36" s="194"/>
      <c r="M36" s="194"/>
    </row>
    <row r="37" spans="8:13" ht="14.25">
      <c r="H37" s="194"/>
      <c r="M37" s="194"/>
    </row>
    <row r="38" spans="8:13" ht="14.25">
      <c r="H38" s="194"/>
      <c r="M38" s="194"/>
    </row>
    <row r="39" spans="8:13" ht="14.25">
      <c r="H39" s="194"/>
      <c r="M39" s="194"/>
    </row>
    <row r="40" spans="8:13" ht="14.25">
      <c r="H40" s="194"/>
      <c r="M40" s="194"/>
    </row>
    <row r="41" spans="8:13" ht="14.25">
      <c r="H41" s="175"/>
      <c r="M41" s="175"/>
    </row>
    <row r="42" spans="8:13" ht="14.25">
      <c r="H42" s="175"/>
      <c r="M42" s="175"/>
    </row>
    <row r="43" spans="8:13" ht="14.25">
      <c r="H43" s="175"/>
      <c r="M43" s="175"/>
    </row>
    <row r="44" spans="8:13" ht="14.25">
      <c r="H44" s="175"/>
      <c r="M44" s="175"/>
    </row>
    <row r="45" spans="8:13" ht="14.25">
      <c r="H45" s="175"/>
      <c r="M45" s="175"/>
    </row>
    <row r="46" spans="8:13" ht="14.25">
      <c r="H46" s="175"/>
      <c r="M46" s="175"/>
    </row>
    <row r="47" spans="8:13" ht="14.25">
      <c r="H47" s="175"/>
      <c r="M47" s="175"/>
    </row>
    <row r="48" spans="8:13" ht="14.25">
      <c r="H48" s="175"/>
      <c r="M48" s="175"/>
    </row>
    <row r="49" spans="8:13" ht="14.25">
      <c r="H49" s="175"/>
      <c r="M49" s="175"/>
    </row>
    <row r="50" spans="8:13" ht="14.25">
      <c r="H50" s="175"/>
      <c r="M50" s="175"/>
    </row>
    <row r="51" spans="8:13" ht="14.25">
      <c r="H51" s="175"/>
      <c r="M51" s="175"/>
    </row>
    <row r="52" spans="8:13" ht="14.25">
      <c r="H52" s="175"/>
      <c r="M52" s="175"/>
    </row>
    <row r="53" spans="8:13" ht="14.25">
      <c r="H53" s="175"/>
      <c r="M53" s="175"/>
    </row>
    <row r="54" spans="8:13" ht="14.25">
      <c r="H54" s="175"/>
      <c r="M54" s="175"/>
    </row>
    <row r="55" spans="8:13" ht="14.25">
      <c r="H55" s="175"/>
      <c r="M55" s="175"/>
    </row>
    <row r="56" spans="8:13" ht="14.25">
      <c r="H56" s="175"/>
      <c r="M56" s="175"/>
    </row>
    <row r="57" spans="8:13" ht="14.25">
      <c r="H57" s="175"/>
      <c r="M57" s="175"/>
    </row>
    <row r="58" spans="8:13" ht="14.25">
      <c r="H58" s="175"/>
      <c r="M58" s="175"/>
    </row>
    <row r="59" spans="8:13" ht="14.25">
      <c r="H59" s="175"/>
      <c r="M59" s="175"/>
    </row>
    <row r="60" spans="8:13" ht="14.25">
      <c r="H60" s="175"/>
      <c r="M60" s="175"/>
    </row>
    <row r="61" spans="8:13" ht="14.25">
      <c r="H61" s="175"/>
      <c r="M61" s="175"/>
    </row>
    <row r="62" spans="8:13" ht="14.25">
      <c r="H62" s="175"/>
      <c r="M62" s="175"/>
    </row>
    <row r="63" spans="8:13" ht="14.25">
      <c r="H63" s="175"/>
      <c r="M63" s="175"/>
    </row>
    <row r="64" spans="8:13" ht="14.25">
      <c r="H64" s="175"/>
      <c r="M64" s="175"/>
    </row>
    <row r="65" spans="8:13" ht="14.25">
      <c r="H65" s="175"/>
      <c r="M65" s="175"/>
    </row>
    <row r="66" spans="8:13" ht="14.25">
      <c r="H66" s="175"/>
      <c r="M66" s="175"/>
    </row>
    <row r="67" spans="8:13" ht="14.25">
      <c r="H67" s="175"/>
      <c r="M67" s="175"/>
    </row>
    <row r="68" spans="8:13" ht="14.25">
      <c r="H68" s="175"/>
      <c r="M68" s="175"/>
    </row>
    <row r="69" spans="8:13" ht="14.25">
      <c r="H69" s="175"/>
      <c r="M69" s="175"/>
    </row>
    <row r="70" spans="8:13" ht="14.25">
      <c r="H70" s="175"/>
      <c r="M70" s="175"/>
    </row>
    <row r="71" spans="8:13" ht="14.25">
      <c r="H71" s="175"/>
      <c r="M71" s="175"/>
    </row>
    <row r="72" spans="8:13" ht="14.25">
      <c r="H72" s="175"/>
      <c r="M72" s="175"/>
    </row>
    <row r="73" spans="8:13" ht="14.25">
      <c r="H73" s="175"/>
      <c r="M73" s="175"/>
    </row>
    <row r="74" spans="8:13" ht="14.25">
      <c r="H74" s="175"/>
      <c r="M74" s="175"/>
    </row>
    <row r="75" spans="8:13" ht="14.25">
      <c r="H75" s="175"/>
      <c r="M75" s="175"/>
    </row>
    <row r="76" spans="8:13" ht="14.25">
      <c r="H76" s="175"/>
      <c r="M76" s="175"/>
    </row>
    <row r="77" spans="8:13" ht="14.25">
      <c r="H77" s="175"/>
      <c r="M77" s="175"/>
    </row>
    <row r="78" spans="8:13" ht="14.25">
      <c r="H78" s="175"/>
      <c r="M78" s="175"/>
    </row>
    <row r="79" spans="8:13" ht="14.25">
      <c r="H79" s="175"/>
      <c r="M79" s="175"/>
    </row>
    <row r="80" spans="8:13" ht="14.25">
      <c r="H80" s="175"/>
      <c r="M80" s="175"/>
    </row>
    <row r="81" spans="8:13" ht="14.25">
      <c r="H81" s="175"/>
      <c r="M81" s="175"/>
    </row>
    <row r="82" spans="8:13" ht="14.25">
      <c r="H82" s="175"/>
      <c r="M82" s="175"/>
    </row>
    <row r="83" spans="8:13" ht="14.25">
      <c r="H83" s="175"/>
      <c r="M83" s="175"/>
    </row>
    <row r="84" spans="8:13" ht="14.25">
      <c r="H84" s="175"/>
      <c r="M84" s="175"/>
    </row>
    <row r="85" spans="8:13" ht="14.25">
      <c r="H85" s="175"/>
      <c r="M85" s="175"/>
    </row>
    <row r="86" spans="8:13" ht="14.25">
      <c r="H86" s="175"/>
      <c r="M86" s="175"/>
    </row>
    <row r="87" spans="8:13" ht="14.25">
      <c r="H87" s="175"/>
      <c r="M87" s="175"/>
    </row>
    <row r="88" spans="8:13" ht="14.25">
      <c r="H88" s="175"/>
      <c r="M88" s="175"/>
    </row>
    <row r="89" spans="8:13" ht="14.25">
      <c r="H89" s="175"/>
      <c r="M89" s="175"/>
    </row>
    <row r="90" spans="8:13" ht="14.25">
      <c r="H90" s="175"/>
      <c r="M90" s="175"/>
    </row>
    <row r="91" spans="8:13" ht="14.25">
      <c r="H91" s="175"/>
      <c r="M91" s="175"/>
    </row>
    <row r="92" spans="8:13" ht="14.25">
      <c r="H92" s="175"/>
      <c r="M92" s="175"/>
    </row>
    <row r="93" spans="8:13" ht="14.25">
      <c r="H93" s="175"/>
      <c r="M93" s="175"/>
    </row>
    <row r="94" spans="8:13" ht="14.25">
      <c r="H94" s="175"/>
      <c r="M94" s="175"/>
    </row>
    <row r="95" spans="8:13" ht="14.25">
      <c r="H95" s="175"/>
      <c r="M95" s="175"/>
    </row>
    <row r="96" spans="8:13" ht="14.25">
      <c r="H96" s="175"/>
      <c r="M96" s="175"/>
    </row>
    <row r="97" spans="8:13" ht="14.25">
      <c r="H97" s="175"/>
      <c r="M97" s="175"/>
    </row>
    <row r="98" spans="8:13" ht="14.25">
      <c r="H98" s="175"/>
      <c r="M98" s="175"/>
    </row>
    <row r="99" spans="8:13" ht="14.25">
      <c r="H99" s="175"/>
      <c r="M99" s="175"/>
    </row>
    <row r="100" spans="8:13" ht="14.25">
      <c r="H100" s="175"/>
      <c r="M100" s="175"/>
    </row>
    <row r="101" spans="8:13" ht="14.25">
      <c r="H101" s="175"/>
      <c r="M101" s="175"/>
    </row>
    <row r="102" spans="8:13" ht="14.25">
      <c r="H102" s="175"/>
      <c r="M102" s="175"/>
    </row>
    <row r="103" spans="8:13" ht="14.25">
      <c r="H103" s="175"/>
      <c r="M103" s="175"/>
    </row>
    <row r="104" spans="8:13" ht="14.25">
      <c r="H104" s="175"/>
      <c r="M104" s="175"/>
    </row>
    <row r="105" spans="8:13" ht="14.25">
      <c r="H105" s="175"/>
      <c r="M105" s="175"/>
    </row>
    <row r="106" spans="8:13" ht="14.25">
      <c r="H106" s="175"/>
      <c r="M106" s="175"/>
    </row>
    <row r="107" spans="8:13" ht="14.25">
      <c r="H107" s="175"/>
      <c r="M107" s="175"/>
    </row>
    <row r="108" spans="8:13" ht="14.25">
      <c r="H108" s="175"/>
      <c r="M108" s="175"/>
    </row>
    <row r="109" spans="8:13" ht="14.25">
      <c r="H109" s="175"/>
      <c r="M109" s="175"/>
    </row>
    <row r="110" spans="8:13" ht="14.25">
      <c r="H110" s="175"/>
      <c r="M110" s="175"/>
    </row>
    <row r="111" spans="8:13" ht="14.25">
      <c r="H111" s="175"/>
      <c r="M111" s="175"/>
    </row>
    <row r="112" spans="8:13" ht="14.25">
      <c r="H112" s="175"/>
      <c r="M112" s="175"/>
    </row>
    <row r="113" spans="8:13" ht="14.25">
      <c r="H113" s="175"/>
      <c r="M113" s="175"/>
    </row>
    <row r="114" spans="8:13" ht="14.25">
      <c r="H114" s="175"/>
      <c r="M114" s="175"/>
    </row>
    <row r="115" spans="8:13" ht="14.25">
      <c r="H115" s="175"/>
      <c r="M115" s="175"/>
    </row>
    <row r="116" spans="8:13" ht="14.25">
      <c r="H116" s="175"/>
      <c r="M116" s="175"/>
    </row>
    <row r="117" spans="8:13" ht="14.25">
      <c r="H117" s="175"/>
      <c r="M117" s="175"/>
    </row>
    <row r="118" spans="8:13" ht="14.25">
      <c r="H118" s="175"/>
      <c r="M118" s="175"/>
    </row>
    <row r="119" spans="8:13" ht="14.25">
      <c r="H119" s="175"/>
      <c r="M119" s="175"/>
    </row>
    <row r="120" spans="8:13" ht="14.25">
      <c r="H120" s="175"/>
      <c r="M120" s="175"/>
    </row>
    <row r="121" spans="8:13" ht="14.25">
      <c r="H121" s="175"/>
      <c r="M121" s="175"/>
    </row>
    <row r="122" spans="8:13" ht="14.25">
      <c r="H122" s="175"/>
      <c r="M122" s="175"/>
    </row>
    <row r="123" spans="8:13" ht="14.25">
      <c r="H123" s="175"/>
      <c r="M123" s="175"/>
    </row>
    <row r="124" spans="8:13" ht="14.25">
      <c r="H124" s="175"/>
      <c r="M124" s="175"/>
    </row>
    <row r="125" spans="8:13" ht="14.25">
      <c r="H125" s="175"/>
      <c r="M125" s="175"/>
    </row>
    <row r="126" spans="8:13" ht="14.25">
      <c r="H126" s="175"/>
      <c r="M126" s="175"/>
    </row>
    <row r="127" spans="8:13" ht="14.25">
      <c r="H127" s="175"/>
      <c r="M127" s="175"/>
    </row>
    <row r="128" spans="8:13" ht="14.25">
      <c r="H128" s="175"/>
      <c r="M128" s="175"/>
    </row>
    <row r="129" spans="8:13" ht="14.25">
      <c r="H129" s="175"/>
      <c r="M129" s="175"/>
    </row>
    <row r="130" spans="8:13" ht="14.25">
      <c r="H130" s="175"/>
      <c r="M130" s="175"/>
    </row>
    <row r="131" spans="8:13" ht="14.25">
      <c r="H131" s="175"/>
      <c r="M131" s="175"/>
    </row>
    <row r="132" spans="8:13" ht="14.25">
      <c r="H132" s="175"/>
      <c r="M132" s="175"/>
    </row>
    <row r="133" spans="8:13" ht="14.25">
      <c r="H133" s="175"/>
      <c r="M133" s="175"/>
    </row>
    <row r="134" spans="8:13" ht="14.25">
      <c r="H134" s="175"/>
      <c r="M134" s="175"/>
    </row>
    <row r="135" spans="8:13" ht="14.25">
      <c r="H135" s="175"/>
      <c r="M135" s="175"/>
    </row>
    <row r="136" spans="8:13" ht="14.25">
      <c r="H136" s="175"/>
      <c r="M136" s="175"/>
    </row>
    <row r="137" spans="8:13" ht="14.25">
      <c r="H137" s="175"/>
      <c r="M137" s="175"/>
    </row>
    <row r="138" spans="8:13" ht="14.25">
      <c r="H138" s="175"/>
      <c r="M138" s="175"/>
    </row>
    <row r="139" spans="8:13" ht="14.25">
      <c r="H139" s="175"/>
      <c r="M139" s="175"/>
    </row>
    <row r="140" spans="8:13" ht="14.25">
      <c r="H140" s="175"/>
      <c r="M140" s="175"/>
    </row>
    <row r="141" spans="8:13" ht="14.25">
      <c r="H141" s="175"/>
      <c r="M141" s="175"/>
    </row>
    <row r="142" spans="8:13" ht="14.25">
      <c r="H142" s="175"/>
      <c r="M142" s="175"/>
    </row>
    <row r="143" spans="8:13" ht="14.25">
      <c r="H143" s="175"/>
      <c r="M143" s="175"/>
    </row>
    <row r="144" spans="8:13" ht="14.25">
      <c r="H144" s="175"/>
      <c r="M144" s="175"/>
    </row>
    <row r="145" spans="8:13" ht="14.25">
      <c r="H145" s="175"/>
      <c r="M145" s="175"/>
    </row>
    <row r="146" spans="8:13" ht="14.25">
      <c r="H146" s="183"/>
      <c r="M146" s="183"/>
    </row>
    <row r="147" spans="8:13" ht="14.25">
      <c r="H147" s="183"/>
      <c r="M147" s="183"/>
    </row>
    <row r="148" spans="8:13" ht="14.25">
      <c r="H148" s="183"/>
      <c r="M148" s="183"/>
    </row>
    <row r="149" spans="8:13" ht="14.25">
      <c r="H149" s="183"/>
      <c r="M149" s="183"/>
    </row>
    <row r="150" spans="8:13" ht="14.25">
      <c r="H150" s="183"/>
      <c r="M150" s="183"/>
    </row>
    <row r="151" spans="8:13" ht="14.25">
      <c r="H151" s="183"/>
      <c r="M151" s="183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2019-02-07T08:57:20Z</cp:lastPrinted>
  <dcterms:created xsi:type="dcterms:W3CDTF">2009-09-01T03:31:48Z</dcterms:created>
  <dcterms:modified xsi:type="dcterms:W3CDTF">2020-02-12T12:54:22Z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