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8985" yWindow="65446" windowWidth="11565" windowHeight="4725" tabRatio="885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'1.Highlights'!$A$1:$N$37</definedName>
    <definedName name="_xlnm.Print_Area" localSheetId="10">'10. Debts issued'!$A$1:$N$15</definedName>
    <definedName name="_xlnm.Print_Area" localSheetId="11">'11.NPL,Coverage ratios'!$A$1:$N$20</definedName>
    <definedName name="_xlnm.Print_Area" localSheetId="12">'12.NPA'!$A$1:$N$58</definedName>
    <definedName name="_xlnm.Print_Area" localSheetId="13">'13.CumulativeAllowances'!$A$1:$N$35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'16.Consumer'!$A$1:$N$16</definedName>
    <definedName name="_xlnm.Print_Area" localSheetId="17">'17.Institutional'!$A$1:$N$16</definedName>
    <definedName name="_xlnm.Print_Area" localSheetId="18">'18.Treasury'!$A$1:$N$16</definedName>
    <definedName name="_xlnm.Print_Area" localSheetId="19">'19.Others'!$A$1:$N$16</definedName>
    <definedName name="_xlnm.Print_Area" localSheetId="2">'2.PerShare'!$A$1:$N$34</definedName>
    <definedName name="_xlnm.Print_Area" localSheetId="20">'20.S''pore'!$A$1:$N$17</definedName>
    <definedName name="_xlnm.Print_Area" localSheetId="21">'21.HK'!$A$1:$N$17</definedName>
    <definedName name="_xlnm.Print_Area" localSheetId="22">'22.GreaterChina'!$A$1:$N$17</definedName>
    <definedName name="_xlnm.Print_Area" localSheetId="23">'23.SSEA'!$A$1:$N$17</definedName>
    <definedName name="_xlnm.Print_Area" localSheetId="24">'24.ROW'!$A$1:$N$17</definedName>
    <definedName name="_xlnm.Print_Area" localSheetId="26">'25.P&amp;L'!$A$1:$J$29</definedName>
    <definedName name="_xlnm.Print_Area" localSheetId="27">'26.BalSheet'!$A$1:$L$46</definedName>
    <definedName name="_xlnm.Print_Area" localSheetId="28">'27.CashFlow'!$A$1:$E$58</definedName>
    <definedName name="_xlnm.Print_Area" localSheetId="3">'3.NetInterest'!$A$1:$N$34</definedName>
    <definedName name="_xlnm.Print_Area" localSheetId="4">'4.NonInterest'!$A$1:$N$24</definedName>
    <definedName name="_xlnm.Print_Area" localSheetId="5">'5.Expenses'!$A$1:$N$15</definedName>
    <definedName name="_xlnm.Print_Area" localSheetId="6">'6.Allowances'!$A$1:$N$25</definedName>
    <definedName name="_xlnm.Print_Area" localSheetId="7">'7.Loans'!$A$1:$N$36</definedName>
    <definedName name="_xlnm.Print_Area" localSheetId="8">'8.AFS'!$A$1:$N$27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<sst xmlns="http://schemas.openxmlformats.org/spreadsheetml/2006/main" count="1178" uniqueCount="407">
  <si>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</si>
  <si>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</si>
  <si>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</si>
  <si>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</si>
  <si>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</si>
  <si>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</si>
  <si>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</si>
  <si>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</si>
  <si>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</si>
  <si>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</si>
  <si>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</si>
  <si>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</si>
  <si>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</si>
  <si>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</si>
  <si>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</si>
  <si>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</si>
  <si>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</si>
  <si>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</si>
  <si>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</si>
  <si>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</si>
  <si>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</si>
  <si>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</si>
  <si>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</si>
  <si>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</si>
  <si>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</si>
  <si>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</si>
  <si>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</si>
  <si>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</si>
  <si>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</si>
  <si>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</si>
  <si>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</si>
  <si>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</si>
  <si>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</si>
  <si>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</si>
  <si>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</si>
  <si>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</si>
  <si>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</si>
  <si>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</si>
  <si>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</si>
  <si>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</si>
  <si>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</si>
  <si>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</si>
  <si>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</si>
  <si>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</si>
  <si>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</si>
  <si>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</si>
  <si>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</si>
  <si>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</si>
  <si>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</si>
  <si>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</si>
  <si>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</si>
  <si>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</si>
  <si>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</si>
  <si>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</si>
  <si>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</si>
  <si>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</si>
  <si>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</si>
  <si>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</si>
  <si>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</si>
  <si>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</si>
  <si>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</si>
  <si>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</si>
  <si>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</si>
  <si>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</si>
  <si>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</si>
  <si>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</si>
  <si>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</si>
  <si>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</si>
  <si>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</si>
  <si>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</si>
  <si>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</si>
  <si>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</si>
  <si>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</si>
  <si>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</si>
  <si>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</si>
  <si>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</si>
  <si>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</si>
  <si>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</si>
  <si>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</si>
  <si>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</si>
  <si>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</si>
  <si>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</si>
  <si>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</si>
  <si>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</si>
  <si>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</si>
  <si>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</si>
  <si>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</si>
  <si>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</si>
  <si>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</si>
  <si>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</si>
  <si>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</si>
  <si>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</si>
  <si>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</si>
  <si>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</si>
  <si>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</si>
  <si>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</si>
  <si>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</si>
  <si>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</si>
  <si>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</si>
  <si>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</si>
  <si>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</si>
  <si>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</si>
  <si>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</si>
  <si>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</si>
  <si>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</si>
  <si>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</si>
  <si>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</si>
  <si>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</si>
  <si>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</si>
  <si>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</si>
  <si>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</si>
  <si>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</si>
  <si>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</si>
  <si>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</si>
  <si>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</si>
  <si>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</si>
  <si>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</si>
  <si>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</si>
  <si>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</si>
  <si>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</si>
  <si>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</si>
  <si>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</si>
  <si>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</si>
  <si>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</si>
  <si>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</si>
  <si>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</si>
  <si>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</si>
  <si>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</si>
  <si>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</si>
  <si>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</si>
  <si>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</si>
  <si>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</si>
  <si>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</si>
  <si>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</si>
  <si>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</si>
  <si>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</si>
  <si>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</si>
  <si>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</si>
  <si>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</si>
  <si>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</si>
  <si>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</si>
  <si>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</si>
  <si>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</si>
  <si>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</si>
  <si>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</si>
  <si>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</si>
  <si>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</si>
  <si>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</si>
  <si>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</si>
  <si>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</si>
  <si>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</si>
  <si>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</si>
  <si>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</si>
  <si>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</si>
  <si>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</si>
  <si>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</si>
  <si>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</si>
  <si>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</si>
  <si>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</si>
  <si>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</si>
  <si>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</si>
  <si>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</si>
  <si>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</si>
  <si>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</si>
  <si>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</si>
  <si>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</si>
  <si>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</si>
  <si>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</si>
  <si>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</si>
  <si>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</si>
  <si>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</si>
  <si>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</si>
  <si>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</si>
  <si>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</si>
  <si>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</si>
  <si>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</si>
  <si>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</si>
  <si>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</si>
  <si>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</si>
  <si>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</si>
  <si>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</si>
  <si>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</si>
  <si>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</si>
  <si>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</si>
  <si>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</si>
  <si>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</si>
  <si>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</si>
  <si>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</si>
  <si>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</si>
  <si>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</si>
  <si>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</si>
  <si>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</si>
  <si>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</si>
  <si>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</si>
  <si>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</si>
  <si>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</si>
  <si>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</si>
  <si>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</si>
  <si>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</si>
  <si>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</si>
  <si>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</si>
  <si>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</si>
  <si>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</si>
  <si>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</si>
  <si>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</si>
  <si>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</si>
  <si>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</si>
  <si>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</si>
  <si>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</si>
  <si>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</si>
  <si>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</si>
  <si>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</si>
  <si>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</si>
  <si>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</si>
  <si>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</si>
  <si>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</si>
  <si>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</si>
  <si>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</si>
  <si>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</si>
  <si>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</si>
  <si>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</si>
  <si>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</si>
  <si>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</si>
  <si>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</si>
  <si>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</si>
  <si>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</si>
  <si>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</si>
  <si>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</si>
  <si>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</si>
  <si>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</si>
  <si>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</si>
  <si>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</si>
  <si>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</si>
  <si>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</si>
  <si>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</si>
  <si>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</si>
  <si>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</si>
  <si>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</si>
  <si>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</si>
  <si>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</si>
  <si>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</si>
  <si>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</si>
  <si>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</si>
  <si>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</si>
  <si>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</si>
  <si>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</si>
  <si>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</si>
  <si>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</si>
  <si>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</si>
  <si>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</si>
  <si>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</si>
  <si>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</si>
  <si>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</si>
  <si>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</si>
  <si>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</si>
  <si>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</si>
  <si>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</si>
  <si>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</si>
  <si>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</si>
  <si>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</si>
  <si>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</si>
  <si>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</si>
  <si>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</si>
  <si>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</si>
  <si>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</si>
  <si>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</si>
  <si>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</si>
  <si>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</si>
  <si>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</si>
  <si>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</si>
  <si>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</si>
  <si>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</si>
  <si>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</si>
  <si>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</si>
  <si>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</si>
  <si>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</si>
  <si>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</si>
  <si>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</si>
  <si>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</si>
  <si>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</si>
  <si>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</si>
  <si>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</si>
  <si>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</si>
  <si>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</si>
  <si>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</si>
  <si>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</si>
  <si>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</si>
  <si>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</si>
  <si>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</si>
  <si>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</si>
  <si>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</si>
  <si>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</si>
  <si>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</si>
  <si>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</si>
  <si>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</si>
  <si>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</si>
  <si>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</si>
  <si>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</si>
  <si>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</si>
  <si>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</si>
  <si>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</si>
  <si>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</si>
  <si>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</si>
  <si>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</si>
  <si>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</si>
  <si>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</si>
  <si>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</si>
  <si>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</si>
  <si>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</si>
  <si>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</si>
  <si>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</si>
  <si>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</si>
  <si>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</si>
  <si>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</si>
  <si>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</si>
  <si>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</si>
  <si>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</si>
  <si>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</si>
  <si>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</si>
  <si>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</si>
  <si>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</si>
  <si>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</si>
  <si>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</si>
  <si>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</si>
  <si>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</si>
  <si>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2Q15</t>
  </si>
  <si>
    <t>2nd Qtr 2015</t>
  </si>
  <si>
    <t>Leverage ratio</t>
  </si>
  <si>
    <t>South and Southeast Asia</t>
  </si>
  <si>
    <t>Business and Geographical mix</t>
  </si>
  <si>
    <t>3Q15</t>
  </si>
  <si>
    <t>3rd Qtr 2015</t>
  </si>
  <si>
    <t>Covered bonds</t>
  </si>
  <si>
    <t>nm</t>
  </si>
  <si>
    <t>4Q15</t>
  </si>
  <si>
    <t>4th Qtr 2015</t>
  </si>
  <si>
    <t>Year 2014</t>
  </si>
  <si>
    <t>Year 2015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</si>
  <si>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</si>
  <si>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1/ Calculated by dividing Common Equity Tier 1 capital after all regulatory adjustments applicable from 1 January 2018 by RWA as at each reporting date.</t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</si>
  <si>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</si>
  <si>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</si>
  <si>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</si>
  <si>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</si>
  <si>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</si>
  <si>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</si>
  <si>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</si>
  <si>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t>1Q16</t>
  </si>
  <si>
    <t>1st Qtr 2016</t>
  </si>
  <si>
    <t>Purchase of subordinated term debts</t>
  </si>
  <si>
    <t>Issuance of subordinated term debts</t>
  </si>
  <si>
    <t>Net cash used in investing activities (2)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</si>
  <si>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</si>
  <si>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</si>
  <si>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Trade and transaction services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</si>
  <si>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</si>
  <si>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</si>
  <si>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</si>
  <si>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</si>
  <si>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</si>
  <si>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</si>
  <si>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</si>
  <si>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</si>
  <si>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</si>
  <si>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</si>
  <si>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</si>
  <si>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</si>
  <si>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</si>
  <si>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</si>
  <si>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2Q16</t>
  </si>
  <si>
    <t>2Q16
vs 
1Q16</t>
  </si>
  <si>
    <t>2Q16
vs 
2Q15</t>
  </si>
  <si>
    <t>1H15</t>
  </si>
  <si>
    <t>1H16</t>
  </si>
  <si>
    <t>1H16
vs 
1H15</t>
  </si>
  <si>
    <t>1st Half 2015</t>
  </si>
  <si>
    <t>1st Half 2016</t>
  </si>
  <si>
    <t>2nd Qtr 2016</t>
  </si>
  <si>
    <t>Acquisition of non-controlling interests</t>
  </si>
  <si>
    <t>Dividends paid to non-controlling interests</t>
  </si>
  <si>
    <t>1st Half</t>
  </si>
  <si>
    <t>Cash and cash equivalents at 30 June</t>
  </si>
  <si>
    <t>SP for other credit exposures</t>
  </si>
  <si>
    <t>SP for loans and other credit exposures</t>
  </si>
  <si>
    <t>SP for securities, properties and others</t>
  </si>
  <si>
    <t>Net cash used in operating activities (1)</t>
  </si>
  <si>
    <t>Change in non-controlling interests</t>
  </si>
  <si>
    <t>Dividends paid to shareholders of the Company, net of scrip dividends</t>
  </si>
  <si>
    <t>Debt securities, contingent liabilities &amp; others</t>
  </si>
  <si>
    <t>Interest expense on subordinated term debt</t>
  </si>
  <si>
    <t>Interest paid on subordinated term debts</t>
  </si>
  <si>
    <t xml:space="preserve">                 The Company</t>
  </si>
  <si>
    <t>&gt;100</t>
  </si>
  <si>
    <t>(&gt;100)</t>
  </si>
  <si>
    <t>One-time item</t>
  </si>
  <si>
    <t>Net profit including one-time item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</si>
  <si>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</si>
  <si>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</si>
  <si>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</si>
  <si>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</si>
  <si>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</si>
  <si>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</si>
  <si>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</si>
  <si>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</si>
  <si>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t>Per basic share (S$)</t>
  </si>
  <si>
    <t>Per diluted share (S$)</t>
  </si>
  <si>
    <t>Financial Data Supplement for the First Half/Second Quarter ended 30 June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</si>
</sst>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</numFmts>
  <fonts count="1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9"/>
      <color indexed="8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sz val="11"/>
      <color theme="9" tint="0.3999499976634979"/>
      <name val="Arial"/>
      <family val="2"/>
    </font>
    <font>
      <b/>
      <sz val="10"/>
      <color rgb="FF0000CC"/>
      <name val="Arial"/>
      <family val="2"/>
    </font>
    <font>
      <sz val="9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theme="1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2" applyFont="1" applyFill="1" applyAlignment="1" applyProtection="1">
      <alignment/>
      <protection/>
    </xf>
    <xf numFmtId="37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20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2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left" wrapText="1" indent="2"/>
    </xf>
    <xf numFmtId="0" fontId="22" fillId="0" borderId="12" xfId="0" applyFont="1" applyBorder="1" applyAlignment="1">
      <alignment horizontal="left" wrapText="1" indent="2"/>
    </xf>
    <xf numFmtId="0" fontId="22" fillId="0" borderId="12" xfId="0" applyFont="1" applyBorder="1" applyAlignment="1">
      <alignment horizontal="center" wrapText="1"/>
    </xf>
    <xf numFmtId="0" fontId="22" fillId="0" borderId="0" xfId="0" applyFont="1" applyAlignment="1">
      <alignment horizontal="righ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top" wrapText="1"/>
    </xf>
    <xf numFmtId="37" fontId="24" fillId="34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166" fontId="21" fillId="0" borderId="0" xfId="42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37" fontId="26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6" fillId="0" borderId="0" xfId="42" applyNumberFormat="1" applyFont="1" applyFill="1" applyAlignment="1">
      <alignment horizontal="right" wrapText="1"/>
    </xf>
    <xf numFmtId="0" fontId="87" fillId="0" borderId="0" xfId="0" applyFont="1" applyAlignment="1">
      <alignment/>
    </xf>
    <xf numFmtId="166" fontId="86" fillId="0" borderId="0" xfId="42" applyNumberFormat="1" applyFont="1" applyFill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90" fillId="34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 wrapText="1"/>
    </xf>
    <xf numFmtId="37" fontId="92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7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90" fillId="0" borderId="0" xfId="0" applyNumberFormat="1" applyFont="1" applyAlignment="1">
      <alignment horizontal="right"/>
    </xf>
    <xf numFmtId="0" fontId="90" fillId="0" borderId="0" xfId="0" applyFont="1" applyAlignment="1">
      <alignment/>
    </xf>
    <xf numFmtId="37" fontId="92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horizontal="right" vertical="top" wrapText="1"/>
    </xf>
    <xf numFmtId="37" fontId="93" fillId="0" borderId="0" xfId="0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wrapText="1"/>
    </xf>
    <xf numFmtId="0" fontId="94" fillId="0" borderId="0" xfId="0" applyFont="1" applyAlignment="1">
      <alignment/>
    </xf>
    <xf numFmtId="37" fontId="95" fillId="0" borderId="0" xfId="0" applyNumberFormat="1" applyFont="1" applyFill="1" applyBorder="1" applyAlignment="1">
      <alignment horizontal="left"/>
    </xf>
    <xf numFmtId="0" fontId="96" fillId="0" borderId="0" xfId="0" applyFont="1" applyAlignment="1">
      <alignment/>
    </xf>
    <xf numFmtId="37" fontId="97" fillId="34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4" fillId="0" borderId="0" xfId="0" applyFont="1" applyFill="1" applyAlignment="1">
      <alignment/>
    </xf>
    <xf numFmtId="37" fontId="21" fillId="0" borderId="0" xfId="0" applyNumberFormat="1" applyFont="1" applyFill="1" applyBorder="1" applyAlignment="1">
      <alignment horizontal="left" wrapText="1"/>
    </xf>
    <xf numFmtId="37" fontId="91" fillId="34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1" fillId="0" borderId="0" xfId="0" applyNumberFormat="1" applyFont="1" applyFill="1" applyBorder="1" applyAlignment="1">
      <alignment horizontal="right"/>
    </xf>
    <xf numFmtId="37" fontId="91" fillId="0" borderId="0" xfId="0" applyNumberFormat="1" applyFont="1" applyFill="1" applyBorder="1" applyAlignment="1">
      <alignment horizontal="left"/>
    </xf>
    <xf numFmtId="166" fontId="93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horizontal="right" wrapText="1"/>
      <protection/>
    </xf>
    <xf numFmtId="3" fontId="4" fillId="0" borderId="0" xfId="56" applyNumberFormat="1" applyFont="1" applyAlignment="1">
      <alignment horizontal="right" wrapText="1"/>
      <protection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99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39" fontId="9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0" fillId="37" borderId="0" xfId="0" applyFont="1" applyFill="1" applyAlignment="1">
      <alignment/>
    </xf>
    <xf numFmtId="37" fontId="87" fillId="37" borderId="0" xfId="0" applyNumberFormat="1" applyFont="1" applyFill="1" applyAlignment="1">
      <alignment/>
    </xf>
    <xf numFmtId="37" fontId="87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101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7" fontId="93" fillId="0" borderId="0" xfId="0" applyNumberFormat="1" applyFont="1" applyFill="1" applyBorder="1" applyAlignment="1">
      <alignment horizontal="right"/>
    </xf>
    <xf numFmtId="37" fontId="101" fillId="34" borderId="0" xfId="0" applyNumberFormat="1" applyFont="1" applyFill="1" applyBorder="1" applyAlignment="1">
      <alignment horizontal="right"/>
    </xf>
    <xf numFmtId="37" fontId="102" fillId="34" borderId="0" xfId="0" applyNumberFormat="1" applyFont="1" applyFill="1" applyBorder="1" applyAlignment="1">
      <alignment horizontal="right"/>
    </xf>
    <xf numFmtId="166" fontId="91" fillId="0" borderId="0" xfId="42" applyNumberFormat="1" applyFont="1" applyFill="1" applyBorder="1" applyAlignment="1">
      <alignment horizontal="right" wrapText="1"/>
    </xf>
    <xf numFmtId="0" fontId="91" fillId="0" borderId="0" xfId="0" applyFont="1" applyAlignment="1">
      <alignment/>
    </xf>
    <xf numFmtId="166" fontId="91" fillId="0" borderId="0" xfId="42" applyNumberFormat="1" applyFont="1" applyAlignment="1">
      <alignment horizontal="right"/>
    </xf>
    <xf numFmtId="37" fontId="91" fillId="0" borderId="0" xfId="0" applyNumberFormat="1" applyFont="1" applyAlignment="1">
      <alignment horizontal="right"/>
    </xf>
    <xf numFmtId="0" fontId="103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" fontId="91" fillId="0" borderId="0" xfId="0" applyNumberFormat="1" applyFont="1" applyFill="1" applyAlignment="1">
      <alignment horizontal="right" wrapText="1"/>
    </xf>
    <xf numFmtId="39" fontId="91" fillId="0" borderId="0" xfId="0" applyNumberFormat="1" applyFont="1" applyFill="1" applyAlignment="1">
      <alignment horizontal="right" wrapText="1"/>
    </xf>
    <xf numFmtId="164" fontId="9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7" fontId="8" fillId="36" borderId="0" xfId="0" applyNumberFormat="1" applyFont="1" applyFill="1" applyBorder="1" applyAlignment="1">
      <alignment horizontal="right" wrapText="1"/>
    </xf>
    <xf numFmtId="166" fontId="92" fillId="34" borderId="0" xfId="42" applyNumberFormat="1" applyFont="1" applyFill="1" applyAlignment="1">
      <alignment horizontal="right" wrapText="1"/>
    </xf>
    <xf numFmtId="0" fontId="92" fillId="34" borderId="0" xfId="0" applyFont="1" applyFill="1" applyAlignment="1">
      <alignment horizontal="right" wrapText="1"/>
    </xf>
    <xf numFmtId="0" fontId="90" fillId="34" borderId="0" xfId="0" applyFont="1" applyFill="1" applyAlignment="1">
      <alignment horizontal="right" wrapText="1"/>
    </xf>
    <xf numFmtId="0" fontId="104" fillId="34" borderId="0" xfId="0" applyFont="1" applyFill="1" applyAlignment="1">
      <alignment horizontal="right" wrapText="1"/>
    </xf>
    <xf numFmtId="0" fontId="104" fillId="0" borderId="0" xfId="0" applyFont="1" applyFill="1" applyAlignment="1">
      <alignment horizontal="right" wrapText="1"/>
    </xf>
    <xf numFmtId="37" fontId="90" fillId="34" borderId="0" xfId="0" applyNumberFormat="1" applyFont="1" applyFill="1" applyBorder="1" applyAlignment="1">
      <alignment horizontal="right"/>
    </xf>
    <xf numFmtId="39" fontId="92" fillId="34" borderId="0" xfId="0" applyNumberFormat="1" applyFont="1" applyFill="1" applyBorder="1" applyAlignment="1">
      <alignment horizontal="right"/>
    </xf>
    <xf numFmtId="166" fontId="105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35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0" fillId="35" borderId="0" xfId="52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0" fontId="106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6" fontId="107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16" fontId="6" fillId="0" borderId="0" xfId="56" applyNumberFormat="1" applyFont="1" applyAlignment="1">
      <alignment horizontal="right" wrapText="1"/>
      <protection/>
    </xf>
    <xf numFmtId="37" fontId="6" fillId="0" borderId="0" xfId="0" applyNumberFormat="1" applyFont="1" applyAlignment="1">
      <alignment vertical="top" wrapText="1"/>
    </xf>
    <xf numFmtId="37" fontId="17" fillId="0" borderId="0" xfId="0" applyNumberFormat="1" applyFont="1" applyAlignment="1">
      <alignment horizontal="right" wrapText="1"/>
    </xf>
    <xf numFmtId="37" fontId="98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37" fontId="16" fillId="0" borderId="0" xfId="42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166" fontId="95" fillId="0" borderId="0" xfId="42" applyNumberFormat="1" applyFont="1" applyFill="1" applyBorder="1" applyAlignment="1">
      <alignment horizontal="left"/>
    </xf>
    <xf numFmtId="0" fontId="31" fillId="0" borderId="0" xfId="0" applyFont="1" applyAlignment="1">
      <alignment horizontal="right" wrapText="1"/>
    </xf>
    <xf numFmtId="37" fontId="108" fillId="0" borderId="0" xfId="0" applyNumberFormat="1" applyFont="1" applyFill="1" applyBorder="1" applyAlignment="1">
      <alignment horizontal="right"/>
    </xf>
    <xf numFmtId="37" fontId="109" fillId="0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 wrapText="1"/>
    </xf>
    <xf numFmtId="9" fontId="5" fillId="0" borderId="0" xfId="59" applyFont="1" applyFill="1" applyBorder="1" applyAlignment="1">
      <alignment/>
    </xf>
    <xf numFmtId="9" fontId="5" fillId="0" borderId="0" xfId="59" applyFont="1" applyFill="1" applyBorder="1" applyAlignment="1">
      <alignment horizontal="left"/>
    </xf>
    <xf numFmtId="9" fontId="4" fillId="0" borderId="0" xfId="59" applyFont="1" applyFill="1" applyBorder="1" applyAlignment="1">
      <alignment horizontal="left"/>
    </xf>
    <xf numFmtId="37" fontId="0" fillId="0" borderId="0" xfId="0" applyNumberFormat="1" applyFont="1" applyAlignment="1">
      <alignment horizontal="right"/>
    </xf>
    <xf numFmtId="37" fontId="102" fillId="0" borderId="0" xfId="0" applyNumberFormat="1" applyFont="1" applyFill="1" applyBorder="1" applyAlignment="1">
      <alignment horizontal="right" wrapText="1"/>
    </xf>
    <xf numFmtId="164" fontId="102" fillId="0" borderId="0" xfId="0" applyNumberFormat="1" applyFont="1" applyFill="1" applyBorder="1" applyAlignment="1">
      <alignment horizontal="right" wrapText="1"/>
    </xf>
    <xf numFmtId="166" fontId="91" fillId="0" borderId="0" xfId="42" applyNumberFormat="1" applyFont="1" applyFill="1" applyAlignment="1">
      <alignment horizontal="right" wrapText="1"/>
    </xf>
    <xf numFmtId="0" fontId="91" fillId="0" borderId="0" xfId="0" applyFont="1" applyFill="1" applyAlignment="1">
      <alignment/>
    </xf>
    <xf numFmtId="166" fontId="102" fillId="0" borderId="14" xfId="42" applyNumberFormat="1" applyFont="1" applyBorder="1" applyAlignment="1">
      <alignment horizontal="right" wrapText="1"/>
    </xf>
    <xf numFmtId="166" fontId="102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6" fontId="5" fillId="0" borderId="0" xfId="42" applyNumberFormat="1" applyFont="1" applyFill="1" applyBorder="1" applyAlignment="1">
      <alignment/>
    </xf>
    <xf numFmtId="39" fontId="4" fillId="0" borderId="0" xfId="42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9" fillId="34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37" fontId="95" fillId="0" borderId="0" xfId="0" applyNumberFormat="1" applyFont="1" applyFill="1" applyBorder="1" applyAlignment="1">
      <alignment horizontal="right" wrapText="1"/>
    </xf>
    <xf numFmtId="37" fontId="109" fillId="0" borderId="0" xfId="0" applyNumberFormat="1" applyFont="1" applyFill="1" applyBorder="1" applyAlignment="1">
      <alignment horizontal="right"/>
    </xf>
    <xf numFmtId="37" fontId="95" fillId="0" borderId="0" xfId="0" applyNumberFormat="1" applyFont="1" applyFill="1" applyBorder="1" applyAlignment="1">
      <alignment horizontal="right"/>
    </xf>
    <xf numFmtId="37" fontId="95" fillId="0" borderId="0" xfId="0" applyNumberFormat="1" applyFont="1" applyFill="1" applyBorder="1" applyAlignment="1">
      <alignment/>
    </xf>
    <xf numFmtId="37" fontId="101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left"/>
    </xf>
    <xf numFmtId="37" fontId="100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102" fillId="0" borderId="0" xfId="0" applyNumberFormat="1" applyFont="1" applyFill="1" applyBorder="1" applyAlignment="1">
      <alignment horizontal="right"/>
    </xf>
    <xf numFmtId="166" fontId="101" fillId="0" borderId="12" xfId="42" applyNumberFormat="1" applyFont="1" applyBorder="1" applyAlignment="1">
      <alignment horizontal="right" wrapText="1"/>
    </xf>
    <xf numFmtId="166" fontId="23" fillId="0" borderId="12" xfId="42" applyNumberFormat="1" applyFont="1" applyBorder="1" applyAlignment="1">
      <alignment horizontal="right" wrapText="1"/>
    </xf>
    <xf numFmtId="166" fontId="102" fillId="0" borderId="12" xfId="42" applyNumberFormat="1" applyFont="1" applyBorder="1" applyAlignment="1">
      <alignment horizontal="right" wrapText="1"/>
    </xf>
    <xf numFmtId="166" fontId="102" fillId="0" borderId="0" xfId="42" applyNumberFormat="1" applyFont="1" applyAlignment="1">
      <alignment horizontal="right"/>
    </xf>
    <xf numFmtId="166" fontId="23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10" fillId="0" borderId="0" xfId="42" applyNumberFormat="1" applyFont="1" applyAlignment="1">
      <alignment horizontal="right"/>
    </xf>
    <xf numFmtId="166" fontId="25" fillId="0" borderId="0" xfId="42" applyNumberFormat="1" applyFont="1" applyAlignment="1">
      <alignment horizontal="right"/>
    </xf>
    <xf numFmtId="166" fontId="111" fillId="0" borderId="0" xfId="42" applyNumberFormat="1" applyFont="1" applyAlignment="1">
      <alignment horizontal="right"/>
    </xf>
    <xf numFmtId="166" fontId="91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12" fillId="34" borderId="0" xfId="0" applyNumberFormat="1" applyFont="1" applyFill="1" applyBorder="1" applyAlignment="1">
      <alignment horizontal="right" wrapText="1"/>
    </xf>
    <xf numFmtId="39" fontId="112" fillId="34" borderId="0" xfId="0" applyNumberFormat="1" applyFont="1" applyFill="1" applyBorder="1" applyAlignment="1">
      <alignment horizontal="right" wrapText="1"/>
    </xf>
    <xf numFmtId="43" fontId="112" fillId="34" borderId="0" xfId="42" applyNumberFormat="1" applyFont="1" applyFill="1" applyBorder="1" applyAlignment="1">
      <alignment horizontal="right" wrapText="1"/>
    </xf>
    <xf numFmtId="37" fontId="91" fillId="0" borderId="0" xfId="42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 wrapText="1"/>
    </xf>
    <xf numFmtId="37" fontId="109" fillId="35" borderId="1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6" fontId="113" fillId="34" borderId="0" xfId="42" applyNumberFormat="1" applyFont="1" applyFill="1" applyAlignment="1">
      <alignment horizontal="right" wrapText="1"/>
    </xf>
    <xf numFmtId="166" fontId="114" fillId="34" borderId="0" xfId="42" applyNumberFormat="1" applyFont="1" applyFill="1" applyAlignment="1">
      <alignment horizontal="right" wrapText="1"/>
    </xf>
    <xf numFmtId="166" fontId="115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6" fillId="0" borderId="0" xfId="0" applyFont="1" applyAlignment="1">
      <alignment horizontal="right" wrapText="1"/>
    </xf>
    <xf numFmtId="37" fontId="101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93" fillId="0" borderId="0" xfId="42" applyNumberFormat="1" applyFont="1" applyAlignment="1">
      <alignment horizontal="right" wrapText="1"/>
    </xf>
    <xf numFmtId="166" fontId="93" fillId="0" borderId="15" xfId="42" applyNumberFormat="1" applyFont="1" applyBorder="1" applyAlignment="1">
      <alignment horizontal="right" wrapText="1"/>
    </xf>
    <xf numFmtId="166" fontId="93" fillId="0" borderId="0" xfId="42" applyNumberFormat="1" applyFont="1" applyFill="1" applyAlignment="1">
      <alignment horizontal="right" wrapText="1"/>
    </xf>
    <xf numFmtId="166" fontId="93" fillId="0" borderId="0" xfId="42" applyNumberFormat="1" applyFont="1" applyBorder="1" applyAlignment="1">
      <alignment horizontal="right" wrapText="1"/>
    </xf>
    <xf numFmtId="166" fontId="93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37" fontId="12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4" fillId="37" borderId="10" xfId="0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166" fontId="16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166" fontId="101" fillId="0" borderId="0" xfId="42" applyNumberFormat="1" applyFont="1" applyAlignment="1">
      <alignment horizontal="right"/>
    </xf>
    <xf numFmtId="166" fontId="117" fillId="0" borderId="0" xfId="42" applyNumberFormat="1" applyFont="1" applyAlignment="1">
      <alignment horizontal="right"/>
    </xf>
    <xf numFmtId="166" fontId="33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18" fillId="0" borderId="0" xfId="42" applyNumberFormat="1" applyFont="1" applyAlignment="1">
      <alignment horizontal="right"/>
    </xf>
    <xf numFmtId="37" fontId="33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37" fontId="29" fillId="0" borderId="0" xfId="0" applyNumberFormat="1" applyFont="1" applyAlignment="1">
      <alignment/>
    </xf>
    <xf numFmtId="39" fontId="102" fillId="0" borderId="0" xfId="0" applyNumberFormat="1" applyFont="1" applyFill="1" applyBorder="1" applyAlignment="1">
      <alignment horizontal="right"/>
    </xf>
    <xf numFmtId="43" fontId="102" fillId="0" borderId="0" xfId="42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4" fontId="5" fillId="34" borderId="0" xfId="0" applyNumberFormat="1" applyFont="1" applyFill="1" applyBorder="1" applyAlignment="1">
      <alignment horizontal="right" wrapText="1"/>
    </xf>
    <xf numFmtId="166" fontId="102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166" fontId="112" fillId="34" borderId="0" xfId="42" applyNumberFormat="1" applyFont="1" applyFill="1" applyBorder="1" applyAlignment="1">
      <alignment horizontal="right" wrapText="1"/>
    </xf>
    <xf numFmtId="37" fontId="112" fillId="0" borderId="0" xfId="0" applyNumberFormat="1" applyFont="1" applyFill="1" applyBorder="1" applyAlignment="1">
      <alignment horizontal="right" wrapText="1"/>
    </xf>
    <xf numFmtId="37" fontId="119" fillId="34" borderId="0" xfId="0" applyNumberFormat="1" applyFont="1" applyFill="1" applyBorder="1" applyAlignment="1">
      <alignment horizontal="right" wrapText="1"/>
    </xf>
    <xf numFmtId="39" fontId="112" fillId="0" borderId="0" xfId="0" applyNumberFormat="1" applyFont="1" applyFill="1" applyBorder="1" applyAlignment="1">
      <alignment horizontal="right" wrapText="1"/>
    </xf>
    <xf numFmtId="37" fontId="119" fillId="0" borderId="0" xfId="0" applyNumberFormat="1" applyFont="1" applyFill="1" applyBorder="1" applyAlignment="1">
      <alignment horizontal="right" wrapText="1"/>
    </xf>
    <xf numFmtId="166" fontId="112" fillId="0" borderId="0" xfId="42" applyNumberFormat="1" applyFont="1" applyFill="1" applyBorder="1" applyAlignment="1">
      <alignment horizontal="right" wrapText="1"/>
    </xf>
    <xf numFmtId="43" fontId="112" fillId="0" borderId="0" xfId="42" applyNumberFormat="1" applyFont="1" applyFill="1" applyBorder="1" applyAlignment="1">
      <alignment horizontal="right" wrapText="1"/>
    </xf>
    <xf numFmtId="37" fontId="119" fillId="34" borderId="0" xfId="0" applyNumberFormat="1" applyFont="1" applyFill="1" applyBorder="1" applyAlignment="1">
      <alignment horizontal="right"/>
    </xf>
    <xf numFmtId="37" fontId="112" fillId="34" borderId="0" xfId="0" applyNumberFormat="1" applyFont="1" applyFill="1" applyBorder="1" applyAlignment="1">
      <alignment horizontal="right"/>
    </xf>
    <xf numFmtId="39" fontId="119" fillId="34" borderId="0" xfId="0" applyNumberFormat="1" applyFont="1" applyFill="1" applyBorder="1" applyAlignment="1">
      <alignment horizontal="right"/>
    </xf>
    <xf numFmtId="37" fontId="112" fillId="0" borderId="0" xfId="0" applyNumberFormat="1" applyFont="1" applyFill="1" applyBorder="1" applyAlignment="1">
      <alignment horizontal="right"/>
    </xf>
    <xf numFmtId="166" fontId="112" fillId="34" borderId="0" xfId="42" applyNumberFormat="1" applyFont="1" applyFill="1" applyBorder="1" applyAlignment="1">
      <alignment horizontal="right"/>
    </xf>
    <xf numFmtId="39" fontId="119" fillId="0" borderId="0" xfId="0" applyNumberFormat="1" applyFont="1" applyFill="1" applyBorder="1" applyAlignment="1">
      <alignment horizontal="right"/>
    </xf>
    <xf numFmtId="37" fontId="112" fillId="0" borderId="0" xfId="42" applyNumberFormat="1" applyFont="1" applyFill="1" applyBorder="1" applyAlignment="1">
      <alignment horizontal="right" wrapText="1"/>
    </xf>
    <xf numFmtId="166" fontId="119" fillId="34" borderId="0" xfId="42" applyNumberFormat="1" applyFont="1" applyFill="1" applyAlignment="1">
      <alignment horizontal="right" wrapText="1"/>
    </xf>
    <xf numFmtId="0" fontId="119" fillId="34" borderId="0" xfId="0" applyFont="1" applyFill="1" applyAlignment="1">
      <alignment horizontal="right" wrapText="1"/>
    </xf>
    <xf numFmtId="166" fontId="120" fillId="34" borderId="0" xfId="42" applyNumberFormat="1" applyFont="1" applyFill="1" applyAlignment="1">
      <alignment horizontal="right" wrapText="1"/>
    </xf>
    <xf numFmtId="37" fontId="119" fillId="37" borderId="10" xfId="0" applyNumberFormat="1" applyFont="1" applyFill="1" applyBorder="1" applyAlignment="1">
      <alignment horizontal="right"/>
    </xf>
    <xf numFmtId="0" fontId="119" fillId="0" borderId="0" xfId="0" applyFont="1" applyAlignment="1">
      <alignment horizontal="center" vertical="top" wrapText="1"/>
    </xf>
    <xf numFmtId="0" fontId="119" fillId="0" borderId="0" xfId="0" applyFont="1" applyFill="1" applyAlignment="1">
      <alignment horizontal="right" vertical="top" wrapText="1"/>
    </xf>
    <xf numFmtId="37" fontId="119" fillId="0" borderId="0" xfId="0" applyNumberFormat="1" applyFont="1" applyAlignment="1">
      <alignment horizontal="right"/>
    </xf>
    <xf numFmtId="0" fontId="119" fillId="0" borderId="0" xfId="0" applyFont="1" applyAlignment="1">
      <alignment horizontal="right" wrapText="1"/>
    </xf>
    <xf numFmtId="166" fontId="119" fillId="0" borderId="0" xfId="42" applyNumberFormat="1" applyFont="1" applyAlignment="1">
      <alignment horizontal="right" wrapText="1"/>
    </xf>
    <xf numFmtId="166" fontId="119" fillId="0" borderId="0" xfId="42" applyNumberFormat="1" applyFont="1" applyAlignment="1">
      <alignment horizontal="right"/>
    </xf>
    <xf numFmtId="166" fontId="121" fillId="0" borderId="0" xfId="42" applyNumberFormat="1" applyFont="1" applyAlignment="1">
      <alignment horizontal="right"/>
    </xf>
    <xf numFmtId="0" fontId="121" fillId="0" borderId="0" xfId="0" applyFont="1" applyAlignment="1">
      <alignment horizontal="right"/>
    </xf>
    <xf numFmtId="0" fontId="121" fillId="0" borderId="0" xfId="0" applyFont="1" applyAlignment="1">
      <alignment/>
    </xf>
    <xf numFmtId="37" fontId="119" fillId="37" borderId="0" xfId="0" applyNumberFormat="1" applyFont="1" applyFill="1" applyAlignment="1">
      <alignment horizontal="right"/>
    </xf>
    <xf numFmtId="37" fontId="119" fillId="0" borderId="0" xfId="0" applyNumberFormat="1" applyFont="1" applyAlignment="1">
      <alignment horizontal="right" wrapText="1"/>
    </xf>
    <xf numFmtId="37" fontId="102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165" fontId="102" fillId="0" borderId="0" xfId="42" applyNumberFormat="1" applyFont="1" applyFill="1" applyBorder="1" applyAlignment="1">
      <alignment horizontal="right"/>
    </xf>
    <xf numFmtId="43" fontId="102" fillId="0" borderId="0" xfId="42" applyFont="1" applyFill="1" applyBorder="1" applyAlignment="1">
      <alignment horizontal="left"/>
    </xf>
    <xf numFmtId="43" fontId="112" fillId="0" borderId="0" xfId="42" applyFont="1" applyFill="1" applyBorder="1" applyAlignment="1">
      <alignment horizontal="left"/>
    </xf>
    <xf numFmtId="165" fontId="102" fillId="0" borderId="0" xfId="42" applyNumberFormat="1" applyFont="1" applyFill="1" applyBorder="1" applyAlignment="1">
      <alignment horizontal="left"/>
    </xf>
    <xf numFmtId="165" fontId="112" fillId="0" borderId="0" xfId="42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166" fontId="5" fillId="34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0" fontId="5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37" fontId="4" fillId="0" borderId="16" xfId="42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0" xfId="42" applyNumberFormat="1" applyFont="1" applyBorder="1" applyAlignment="1">
      <alignment/>
    </xf>
    <xf numFmtId="0" fontId="91" fillId="0" borderId="0" xfId="0" applyFont="1" applyBorder="1" applyAlignment="1">
      <alignment/>
    </xf>
    <xf numFmtId="37" fontId="4" fillId="0" borderId="11" xfId="0" applyNumberFormat="1" applyFont="1" applyBorder="1" applyAlignment="1">
      <alignment horizontal="right" wrapText="1"/>
    </xf>
    <xf numFmtId="166" fontId="91" fillId="0" borderId="11" xfId="42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166" fontId="4" fillId="0" borderId="17" xfId="0" applyNumberFormat="1" applyFont="1" applyBorder="1" applyAlignment="1">
      <alignment horizontal="right"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vertical="top" wrapText="1" indent="1"/>
    </xf>
    <xf numFmtId="37" fontId="98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left" vertical="top" wrapText="1" indent="1"/>
    </xf>
    <xf numFmtId="3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37" fontId="5" fillId="0" borderId="17" xfId="0" applyNumberFormat="1" applyFont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left" wrapText="1"/>
    </xf>
    <xf numFmtId="37" fontId="93" fillId="0" borderId="0" xfId="42" applyNumberFormat="1" applyFont="1" applyFill="1" applyBorder="1" applyAlignment="1">
      <alignment horizontal="right" wrapText="1"/>
    </xf>
    <xf numFmtId="37" fontId="101" fillId="30" borderId="0" xfId="0" applyNumberFormat="1" applyFont="1" applyFill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3" fontId="91" fillId="0" borderId="0" xfId="0" applyNumberFormat="1" applyFont="1" applyAlignment="1">
      <alignment horizontal="right" wrapText="1"/>
    </xf>
    <xf numFmtId="3" fontId="91" fillId="0" borderId="0" xfId="0" applyNumberFormat="1" applyFont="1" applyBorder="1" applyAlignment="1">
      <alignment horizontal="right" wrapText="1"/>
    </xf>
    <xf numFmtId="3" fontId="91" fillId="0" borderId="16" xfId="0" applyNumberFormat="1" applyFont="1" applyFill="1" applyBorder="1" applyAlignment="1">
      <alignment horizontal="right" wrapText="1"/>
    </xf>
    <xf numFmtId="0" fontId="91" fillId="0" borderId="0" xfId="0" applyFont="1" applyAlignment="1">
      <alignment horizontal="right" wrapText="1"/>
    </xf>
    <xf numFmtId="3" fontId="91" fillId="0" borderId="0" xfId="0" applyNumberFormat="1" applyFont="1" applyFill="1" applyBorder="1" applyAlignment="1">
      <alignment horizontal="right" wrapText="1"/>
    </xf>
    <xf numFmtId="166" fontId="91" fillId="0" borderId="16" xfId="42" applyNumberFormat="1" applyFont="1" applyFill="1" applyBorder="1" applyAlignment="1">
      <alignment horizontal="right" wrapText="1"/>
    </xf>
    <xf numFmtId="0" fontId="91" fillId="0" borderId="0" xfId="0" applyFont="1" applyBorder="1" applyAlignment="1">
      <alignment horizontal="right" wrapText="1"/>
    </xf>
    <xf numFmtId="166" fontId="91" fillId="0" borderId="17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0" fontId="91" fillId="0" borderId="0" xfId="0" applyFont="1" applyFill="1" applyAlignment="1">
      <alignment horizontal="right" wrapText="1"/>
    </xf>
    <xf numFmtId="37" fontId="8" fillId="37" borderId="0" xfId="0" applyNumberFormat="1" applyFont="1" applyFill="1" applyBorder="1" applyAlignment="1">
      <alignment horizontal="center"/>
    </xf>
    <xf numFmtId="166" fontId="8" fillId="37" borderId="0" xfId="42" applyNumberFormat="1" applyFont="1" applyFill="1" applyBorder="1" applyAlignment="1">
      <alignment horizontal="center"/>
    </xf>
    <xf numFmtId="166" fontId="5" fillId="37" borderId="0" xfId="42" applyNumberFormat="1" applyFont="1" applyFill="1" applyBorder="1" applyAlignment="1">
      <alignment horizontal="center"/>
    </xf>
    <xf numFmtId="37" fontId="119" fillId="37" borderId="0" xfId="0" applyNumberFormat="1" applyFont="1" applyFill="1" applyBorder="1" applyAlignment="1">
      <alignment horizontal="center"/>
    </xf>
    <xf numFmtId="37" fontId="5" fillId="37" borderId="0" xfId="0" applyNumberFormat="1" applyFont="1" applyFill="1" applyBorder="1" applyAlignment="1">
      <alignment horizontal="center"/>
    </xf>
    <xf numFmtId="37" fontId="8" fillId="37" borderId="0" xfId="0" applyNumberFormat="1" applyFont="1" applyFill="1" applyBorder="1" applyAlignment="1">
      <alignment horizontal="center" wrapText="1"/>
    </xf>
    <xf numFmtId="37" fontId="4" fillId="0" borderId="0" xfId="0" applyNumberFormat="1" applyFont="1" applyBorder="1" applyAlignment="1">
      <alignment/>
    </xf>
    <xf numFmtId="0" fontId="1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6" fontId="91" fillId="0" borderId="16" xfId="42" applyNumberFormat="1" applyFont="1" applyBorder="1" applyAlignment="1">
      <alignment horizontal="right" wrapText="1"/>
    </xf>
    <xf numFmtId="166" fontId="91" fillId="0" borderId="0" xfId="42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vertical="top" wrapText="1" indent="1"/>
    </xf>
    <xf numFmtId="37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166" fontId="5" fillId="0" borderId="16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7" fontId="5" fillId="0" borderId="0" xfId="0" applyNumberFormat="1" applyFont="1" applyAlignment="1">
      <alignment horizontal="right"/>
    </xf>
    <xf numFmtId="166" fontId="4" fillId="34" borderId="0" xfId="42" applyNumberFormat="1" applyFont="1" applyFill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43" fontId="4" fillId="34" borderId="0" xfId="42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14" fillId="0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39" fontId="5" fillId="34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wrapText="1"/>
    </xf>
    <xf numFmtId="3" fontId="5" fillId="34" borderId="0" xfId="0" applyNumberFormat="1" applyFont="1" applyFill="1" applyBorder="1" applyAlignment="1">
      <alignment horizontal="right"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 wrapText="1"/>
    </xf>
    <xf numFmtId="39" fontId="4" fillId="0" borderId="0" xfId="42" applyNumberFormat="1" applyFont="1" applyFill="1" applyBorder="1" applyAlignment="1">
      <alignment horizontal="right"/>
    </xf>
    <xf numFmtId="37" fontId="112" fillId="0" borderId="0" xfId="0" applyNumberFormat="1" applyFont="1" applyFill="1" applyBorder="1" applyAlignment="1">
      <alignment/>
    </xf>
    <xf numFmtId="166" fontId="5" fillId="0" borderId="11" xfId="42" applyNumberFormat="1" applyFont="1" applyBorder="1" applyAlignment="1">
      <alignment horizontal="righ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7" xfId="42" applyNumberFormat="1" applyFont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 wrapText="1"/>
    </xf>
    <xf numFmtId="166" fontId="5" fillId="0" borderId="12" xfId="42" applyNumberFormat="1" applyFont="1" applyBorder="1" applyAlignment="1">
      <alignment horizontal="right"/>
    </xf>
    <xf numFmtId="166" fontId="5" fillId="0" borderId="17" xfId="42" applyNumberFormat="1" applyFont="1" applyBorder="1" applyAlignment="1">
      <alignment horizontal="right"/>
    </xf>
    <xf numFmtId="166" fontId="88" fillId="0" borderId="0" xfId="0" applyNumberFormat="1" applyFont="1" applyFill="1" applyBorder="1" applyAlignment="1">
      <alignment horizontal="left"/>
    </xf>
    <xf numFmtId="10" fontId="5" fillId="0" borderId="0" xfId="59" applyNumberFormat="1" applyFont="1" applyFill="1" applyBorder="1" applyAlignment="1">
      <alignment/>
    </xf>
    <xf numFmtId="10" fontId="26" fillId="0" borderId="0" xfId="59" applyNumberFormat="1" applyFont="1" applyBorder="1" applyAlignment="1">
      <alignment horizontal="right" wrapText="1"/>
    </xf>
    <xf numFmtId="10" fontId="4" fillId="0" borderId="0" xfId="59" applyNumberFormat="1" applyFont="1" applyFill="1" applyBorder="1" applyAlignment="1">
      <alignment/>
    </xf>
    <xf numFmtId="166" fontId="4" fillId="0" borderId="12" xfId="42" applyNumberFormat="1" applyFont="1" applyBorder="1" applyAlignment="1">
      <alignment horizontal="right"/>
    </xf>
    <xf numFmtId="166" fontId="4" fillId="0" borderId="17" xfId="42" applyNumberFormat="1" applyFont="1" applyBorder="1" applyAlignment="1">
      <alignment horizontal="right"/>
    </xf>
    <xf numFmtId="166" fontId="4" fillId="34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Alignment="1">
      <alignment horizontal="right" wrapText="1"/>
    </xf>
    <xf numFmtId="3" fontId="122" fillId="0" borderId="0" xfId="0" applyNumberFormat="1" applyFont="1" applyAlignment="1">
      <alignment/>
    </xf>
    <xf numFmtId="166" fontId="93" fillId="0" borderId="16" xfId="42" applyNumberFormat="1" applyFont="1" applyBorder="1" applyAlignment="1">
      <alignment horizontal="right" wrapText="1"/>
    </xf>
    <xf numFmtId="166" fontId="93" fillId="0" borderId="0" xfId="42" applyNumberFormat="1" applyFont="1" applyAlignment="1">
      <alignment horizontal="right"/>
    </xf>
    <xf numFmtId="166" fontId="5" fillId="0" borderId="0" xfId="42" applyNumberFormat="1" applyFont="1" applyFill="1" applyBorder="1" applyAlignment="1">
      <alignment horizontal="right"/>
    </xf>
    <xf numFmtId="166" fontId="91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166" fontId="93" fillId="34" borderId="0" xfId="42" applyNumberFormat="1" applyFont="1" applyFill="1" applyBorder="1" applyAlignment="1">
      <alignment horizontal="right" wrapText="1"/>
    </xf>
    <xf numFmtId="166" fontId="123" fillId="0" borderId="0" xfId="42" applyNumberFormat="1" applyFont="1" applyFill="1" applyBorder="1" applyAlignment="1">
      <alignment horizontal="right" wrapText="1"/>
    </xf>
    <xf numFmtId="166" fontId="124" fillId="34" borderId="0" xfId="42" applyNumberFormat="1" applyFont="1" applyFill="1" applyBorder="1" applyAlignment="1">
      <alignment horizontal="right" wrapText="1"/>
    </xf>
    <xf numFmtId="37" fontId="88" fillId="30" borderId="0" xfId="0" applyNumberFormat="1" applyFont="1" applyFill="1" applyBorder="1" applyAlignment="1">
      <alignment horizontal="right" wrapText="1"/>
    </xf>
    <xf numFmtId="165" fontId="89" fillId="30" borderId="0" xfId="42" applyNumberFormat="1" applyFont="1" applyFill="1" applyBorder="1" applyAlignment="1">
      <alignment horizontal="right" wrapText="1"/>
    </xf>
    <xf numFmtId="166" fontId="89" fillId="34" borderId="0" xfId="42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left"/>
    </xf>
    <xf numFmtId="166" fontId="88" fillId="0" borderId="0" xfId="42" applyNumberFormat="1" applyFont="1" applyFill="1" applyBorder="1" applyAlignment="1">
      <alignment horizontal="right" wrapText="1"/>
    </xf>
    <xf numFmtId="166" fontId="89" fillId="0" borderId="0" xfId="42" applyNumberFormat="1" applyFont="1" applyFill="1" applyBorder="1" applyAlignment="1">
      <alignment horizontal="right" wrapText="1"/>
    </xf>
    <xf numFmtId="164" fontId="88" fillId="0" borderId="0" xfId="0" applyNumberFormat="1" applyFont="1" applyFill="1" applyBorder="1" applyAlignment="1">
      <alignment horizontal="right" wrapText="1"/>
    </xf>
    <xf numFmtId="0" fontId="89" fillId="0" borderId="12" xfId="0" applyFont="1" applyBorder="1" applyAlignment="1">
      <alignment horizontal="right" wrapText="1"/>
    </xf>
    <xf numFmtId="0" fontId="89" fillId="0" borderId="11" xfId="0" applyFont="1" applyBorder="1" applyAlignment="1">
      <alignment wrapText="1"/>
    </xf>
    <xf numFmtId="0" fontId="88" fillId="0" borderId="12" xfId="0" applyFont="1" applyBorder="1" applyAlignment="1">
      <alignment horizontal="center" wrapText="1"/>
    </xf>
    <xf numFmtId="0" fontId="88" fillId="0" borderId="17" xfId="0" applyFont="1" applyBorder="1" applyAlignment="1">
      <alignment wrapText="1"/>
    </xf>
    <xf numFmtId="0" fontId="88" fillId="0" borderId="11" xfId="0" applyFont="1" applyBorder="1" applyAlignment="1">
      <alignment horizontal="center" wrapText="1"/>
    </xf>
    <xf numFmtId="0" fontId="88" fillId="0" borderId="0" xfId="0" applyFont="1" applyAlignment="1">
      <alignment horizontal="center" wrapText="1"/>
    </xf>
    <xf numFmtId="164" fontId="123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 quotePrefix="1">
      <alignment horizontal="left"/>
    </xf>
    <xf numFmtId="37" fontId="125" fillId="0" borderId="0" xfId="0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wrapText="1"/>
    </xf>
    <xf numFmtId="37" fontId="126" fillId="0" borderId="0" xfId="0" applyNumberFormat="1" applyFont="1" applyFill="1" applyBorder="1" applyAlignment="1">
      <alignment horizontal="right" wrapText="1"/>
    </xf>
    <xf numFmtId="164" fontId="123" fillId="0" borderId="0" xfId="0" applyNumberFormat="1" applyFont="1" applyFill="1" applyBorder="1" applyAlignment="1">
      <alignment horizontal="left" wrapText="1"/>
    </xf>
    <xf numFmtId="37" fontId="123" fillId="0" borderId="0" xfId="0" applyNumberFormat="1" applyFont="1" applyFill="1" applyAlignment="1">
      <alignment horizontal="right" wrapText="1"/>
    </xf>
    <xf numFmtId="37" fontId="123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166" fontId="4" fillId="30" borderId="0" xfId="42" applyNumberFormat="1" applyFont="1" applyFill="1" applyBorder="1" applyAlignment="1">
      <alignment horizontal="right" wrapText="1"/>
    </xf>
    <xf numFmtId="166" fontId="5" fillId="30" borderId="0" xfId="42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 horizontal="right" wrapText="1"/>
    </xf>
    <xf numFmtId="164" fontId="4" fillId="30" borderId="0" xfId="0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164" fontId="5" fillId="30" borderId="0" xfId="0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37" fontId="5" fillId="3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7" fontId="93" fillId="30" borderId="0" xfId="42" applyNumberFormat="1" applyFont="1" applyFill="1" applyBorder="1" applyAlignment="1">
      <alignment horizontal="right" wrapText="1"/>
    </xf>
    <xf numFmtId="166" fontId="91" fillId="30" borderId="0" xfId="42" applyNumberFormat="1" applyFont="1" applyFill="1" applyBorder="1" applyAlignment="1">
      <alignment horizontal="right" wrapText="1"/>
    </xf>
    <xf numFmtId="166" fontId="93" fillId="30" borderId="0" xfId="42" applyNumberFormat="1" applyFont="1" applyFill="1" applyBorder="1" applyAlignment="1">
      <alignment horizontal="right" wrapText="1"/>
    </xf>
    <xf numFmtId="166" fontId="5" fillId="0" borderId="11" xfId="42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37" fontId="4" fillId="0" borderId="17" xfId="0" applyNumberFormat="1" applyFont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166" fontId="5" fillId="0" borderId="17" xfId="42" applyNumberFormat="1" applyFont="1" applyFill="1" applyBorder="1" applyAlignment="1">
      <alignment horizontal="right" wrapText="1"/>
    </xf>
    <xf numFmtId="166" fontId="9" fillId="35" borderId="10" xfId="42" applyNumberFormat="1" applyFont="1" applyFill="1" applyBorder="1" applyAlignment="1">
      <alignment horizontal="right"/>
    </xf>
    <xf numFmtId="166" fontId="22" fillId="0" borderId="0" xfId="42" applyNumberFormat="1" applyFont="1" applyAlignment="1">
      <alignment horizontal="left" vertical="top" wrapText="1" indent="1"/>
    </xf>
    <xf numFmtId="166" fontId="0" fillId="0" borderId="0" xfId="0" applyNumberFormat="1" applyAlignment="1">
      <alignment/>
    </xf>
    <xf numFmtId="43" fontId="91" fillId="34" borderId="0" xfId="42" applyFont="1" applyFill="1" applyBorder="1" applyAlignment="1">
      <alignment horizontal="right" wrapText="1"/>
    </xf>
    <xf numFmtId="166" fontId="4" fillId="0" borderId="12" xfId="42" applyNumberFormat="1" applyFont="1" applyBorder="1" applyAlignment="1">
      <alignment/>
    </xf>
    <xf numFmtId="0" fontId="15" fillId="33" borderId="0" xfId="52" applyFont="1" applyFill="1" applyAlignment="1" applyProtection="1">
      <alignment horizontal="left"/>
      <protection/>
    </xf>
    <xf numFmtId="37" fontId="13" fillId="35" borderId="0" xfId="5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93" fillId="0" borderId="13" xfId="0" applyNumberFormat="1" applyFont="1" applyBorder="1" applyAlignment="1">
      <alignment horizontal="right" vertical="top" wrapText="1"/>
    </xf>
    <xf numFmtId="37" fontId="93" fillId="0" borderId="12" xfId="0" applyNumberFormat="1" applyFont="1" applyBorder="1" applyAlignment="1">
      <alignment horizontal="right" vertical="top" wrapText="1"/>
    </xf>
    <xf numFmtId="37" fontId="13" fillId="37" borderId="0" xfId="52" applyNumberFormat="1" applyFont="1" applyFill="1" applyBorder="1" applyAlignment="1" applyProtection="1">
      <alignment horizontal="left"/>
      <protection/>
    </xf>
    <xf numFmtId="37" fontId="127" fillId="35" borderId="0" xfId="52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B3" sqref="B3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304" t="s">
        <v>286</v>
      </c>
    </row>
    <row r="2" ht="20.25">
      <c r="B2" s="2" t="s">
        <v>406</v>
      </c>
    </row>
    <row r="3" spans="2:11" s="11" customFormat="1" ht="15">
      <c r="B3" s="10"/>
      <c r="K3" s="12"/>
    </row>
    <row r="4" spans="2:11" s="11" customFormat="1" ht="15">
      <c r="B4" s="10"/>
      <c r="K4" s="34" t="s">
        <v>1</v>
      </c>
    </row>
    <row r="5" spans="2:13" s="11" customFormat="1" ht="14.25">
      <c r="B5" s="720" t="s">
        <v>40</v>
      </c>
      <c r="C5" s="720"/>
      <c r="D5" s="720"/>
      <c r="E5" s="720"/>
      <c r="F5" s="720"/>
      <c r="G5" s="720"/>
      <c r="H5" s="720"/>
      <c r="I5" s="720"/>
      <c r="J5" s="720"/>
      <c r="K5" s="64">
        <v>1</v>
      </c>
      <c r="L5" s="83"/>
      <c r="M5" s="83"/>
    </row>
    <row r="6" spans="2:13" s="11" customFormat="1" ht="14.25">
      <c r="B6" s="720" t="s">
        <v>72</v>
      </c>
      <c r="C6" s="720"/>
      <c r="D6" s="720"/>
      <c r="E6" s="720"/>
      <c r="F6" s="720"/>
      <c r="G6" s="720"/>
      <c r="H6" s="720"/>
      <c r="I6" s="720"/>
      <c r="J6" s="720"/>
      <c r="K6" s="64">
        <v>2</v>
      </c>
      <c r="L6" s="83"/>
      <c r="M6" s="83"/>
    </row>
    <row r="7" spans="2:13" s="11" customFormat="1" ht="11.25" customHeight="1">
      <c r="B7" s="84"/>
      <c r="C7" s="83"/>
      <c r="D7" s="83"/>
      <c r="E7" s="83"/>
      <c r="F7" s="83"/>
      <c r="G7" s="83"/>
      <c r="H7" s="83"/>
      <c r="I7" s="83"/>
      <c r="J7" s="83"/>
      <c r="K7" s="85"/>
      <c r="L7" s="83"/>
      <c r="M7" s="83"/>
    </row>
    <row r="8" spans="2:11" s="11" customFormat="1" ht="15">
      <c r="B8" s="86" t="s">
        <v>47</v>
      </c>
      <c r="K8" s="12"/>
    </row>
    <row r="9" spans="1:11" s="11" customFormat="1" ht="15">
      <c r="A9" s="303"/>
      <c r="C9" s="64" t="s">
        <v>106</v>
      </c>
      <c r="K9" s="64">
        <v>3</v>
      </c>
    </row>
    <row r="10" spans="3:11" s="11" customFormat="1" ht="14.25">
      <c r="C10" s="64" t="s">
        <v>22</v>
      </c>
      <c r="K10" s="64">
        <v>4</v>
      </c>
    </row>
    <row r="11" spans="3:11" s="11" customFormat="1" ht="14.25">
      <c r="C11" s="64" t="s">
        <v>0</v>
      </c>
      <c r="K11" s="64">
        <v>5</v>
      </c>
    </row>
    <row r="12" spans="3:11" s="11" customFormat="1" ht="14.25">
      <c r="C12" s="64" t="s">
        <v>5</v>
      </c>
      <c r="K12" s="64">
        <v>6</v>
      </c>
    </row>
    <row r="13" spans="3:11" s="11" customFormat="1" ht="14.25">
      <c r="C13" s="64" t="s">
        <v>14</v>
      </c>
      <c r="K13" s="64">
        <v>7</v>
      </c>
    </row>
    <row r="14" spans="3:11" s="11" customFormat="1" ht="14.25">
      <c r="C14" s="64" t="s">
        <v>107</v>
      </c>
      <c r="K14" s="64">
        <v>8</v>
      </c>
    </row>
    <row r="15" spans="3:11" s="11" customFormat="1" ht="14.25">
      <c r="C15" s="64" t="s">
        <v>18</v>
      </c>
      <c r="K15" s="64">
        <v>9</v>
      </c>
    </row>
    <row r="16" spans="3:11" s="11" customFormat="1" ht="14.25">
      <c r="C16" s="64" t="s">
        <v>294</v>
      </c>
      <c r="K16" s="64">
        <v>10</v>
      </c>
    </row>
    <row r="17" spans="3:11" s="11" customFormat="1" ht="14.25">
      <c r="C17" s="64" t="s">
        <v>180</v>
      </c>
      <c r="K17" s="64">
        <v>11</v>
      </c>
    </row>
    <row r="18" spans="3:11" s="11" customFormat="1" ht="14.25">
      <c r="C18" s="64" t="s">
        <v>79</v>
      </c>
      <c r="K18" s="64">
        <v>12</v>
      </c>
    </row>
    <row r="19" spans="3:11" s="11" customFormat="1" ht="14.25">
      <c r="C19" s="64" t="s">
        <v>165</v>
      </c>
      <c r="K19" s="64">
        <v>13</v>
      </c>
    </row>
    <row r="20" spans="3:11" s="11" customFormat="1" ht="14.25">
      <c r="C20" s="64" t="s">
        <v>91</v>
      </c>
      <c r="K20" s="64">
        <v>14</v>
      </c>
    </row>
    <row r="21" spans="3:11" s="11" customFormat="1" ht="14.25">
      <c r="C21" s="12"/>
      <c r="K21" s="12"/>
    </row>
    <row r="22" spans="2:11" s="11" customFormat="1" ht="15">
      <c r="B22" s="73" t="s">
        <v>108</v>
      </c>
      <c r="K22" s="12"/>
    </row>
    <row r="23" spans="2:11" s="11" customFormat="1" ht="15">
      <c r="B23" s="73"/>
      <c r="C23" s="64" t="s">
        <v>179</v>
      </c>
      <c r="K23" s="64">
        <v>15</v>
      </c>
    </row>
    <row r="24" spans="3:11" s="11" customFormat="1" ht="14.25">
      <c r="C24" s="87" t="s">
        <v>48</v>
      </c>
      <c r="K24" s="12"/>
    </row>
    <row r="25" spans="2:11" s="11" customFormat="1" ht="15">
      <c r="B25" s="73"/>
      <c r="C25" s="64" t="s">
        <v>255</v>
      </c>
      <c r="K25" s="64">
        <v>16</v>
      </c>
    </row>
    <row r="26" spans="2:11" s="11" customFormat="1" ht="15">
      <c r="B26" s="73"/>
      <c r="C26" s="64" t="s">
        <v>233</v>
      </c>
      <c r="K26" s="64">
        <v>17</v>
      </c>
    </row>
    <row r="27" spans="2:11" s="11" customFormat="1" ht="15">
      <c r="B27" s="73"/>
      <c r="C27" s="64" t="s">
        <v>234</v>
      </c>
      <c r="K27" s="64">
        <v>18</v>
      </c>
    </row>
    <row r="28" spans="2:11" s="11" customFormat="1" ht="15">
      <c r="B28" s="73"/>
      <c r="C28" s="64" t="s">
        <v>27</v>
      </c>
      <c r="K28" s="64">
        <v>19</v>
      </c>
    </row>
    <row r="29" spans="2:11" s="11" customFormat="1" ht="15">
      <c r="B29" s="73"/>
      <c r="C29" s="87" t="s">
        <v>49</v>
      </c>
      <c r="K29" s="12"/>
    </row>
    <row r="30" spans="2:11" s="11" customFormat="1" ht="15">
      <c r="B30" s="73"/>
      <c r="C30" s="64" t="s">
        <v>37</v>
      </c>
      <c r="K30" s="64">
        <v>20</v>
      </c>
    </row>
    <row r="31" spans="2:11" s="11" customFormat="1" ht="15">
      <c r="B31" s="73"/>
      <c r="C31" s="64" t="s">
        <v>38</v>
      </c>
      <c r="K31" s="64">
        <v>21</v>
      </c>
    </row>
    <row r="32" spans="2:11" s="11" customFormat="1" ht="15">
      <c r="B32" s="73"/>
      <c r="C32" s="64" t="s">
        <v>57</v>
      </c>
      <c r="K32" s="64">
        <v>22</v>
      </c>
    </row>
    <row r="33" spans="2:11" s="11" customFormat="1" ht="15">
      <c r="B33" s="73"/>
      <c r="C33" s="64" t="s">
        <v>328</v>
      </c>
      <c r="K33" s="64">
        <v>23</v>
      </c>
    </row>
    <row r="34" spans="2:11" s="11" customFormat="1" ht="15">
      <c r="B34" s="73"/>
      <c r="C34" s="64" t="s">
        <v>58</v>
      </c>
      <c r="K34" s="64">
        <v>24</v>
      </c>
    </row>
    <row r="35" spans="2:11" s="11" customFormat="1" ht="15">
      <c r="B35" s="73"/>
      <c r="K35" s="12"/>
    </row>
    <row r="36" spans="2:11" s="11" customFormat="1" ht="14.25">
      <c r="B36" s="720" t="s">
        <v>231</v>
      </c>
      <c r="C36" s="720"/>
      <c r="D36" s="720"/>
      <c r="E36" s="720"/>
      <c r="F36" s="720"/>
      <c r="G36" s="720"/>
      <c r="H36" s="720"/>
      <c r="I36" s="720"/>
      <c r="J36" s="720"/>
      <c r="K36" s="64">
        <v>25</v>
      </c>
    </row>
    <row r="37" spans="1:11" s="11" customFormat="1" ht="15">
      <c r="A37" s="303"/>
      <c r="B37" s="720" t="s">
        <v>289</v>
      </c>
      <c r="C37" s="720"/>
      <c r="D37" s="720"/>
      <c r="E37" s="720"/>
      <c r="F37" s="720"/>
      <c r="G37" s="720"/>
      <c r="H37" s="720"/>
      <c r="I37" s="720"/>
      <c r="J37" s="720"/>
      <c r="K37" s="64">
        <v>26</v>
      </c>
    </row>
    <row r="38" spans="2:11" s="11" customFormat="1" ht="14.25">
      <c r="B38" s="720" t="s">
        <v>232</v>
      </c>
      <c r="C38" s="720"/>
      <c r="D38" s="720"/>
      <c r="E38" s="720"/>
      <c r="F38" s="720"/>
      <c r="G38" s="720"/>
      <c r="H38" s="720"/>
      <c r="I38" s="720"/>
      <c r="J38" s="720"/>
      <c r="K38" s="64">
        <v>27</v>
      </c>
    </row>
    <row r="39" spans="2:11" s="11" customFormat="1" ht="14.25">
      <c r="B39" s="720" t="s">
        <v>133</v>
      </c>
      <c r="C39" s="720"/>
      <c r="D39" s="720"/>
      <c r="E39" s="720"/>
      <c r="F39" s="720"/>
      <c r="G39" s="720"/>
      <c r="H39" s="720"/>
      <c r="I39" s="720"/>
      <c r="J39" s="720"/>
      <c r="K39" s="64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20" sqref="M20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7" customWidth="1"/>
    <col min="8" max="8" width="10.28125" style="104" customWidth="1"/>
    <col min="9" max="9" width="9.140625" style="67" bestFit="1" customWidth="1"/>
    <col min="10" max="10" width="8.28125" style="67" customWidth="1"/>
    <col min="11" max="11" width="5.57421875" style="20" customWidth="1"/>
    <col min="12" max="12" width="10.28125" style="103" customWidth="1"/>
    <col min="13" max="13" width="10.28125" style="104" customWidth="1"/>
    <col min="14" max="14" width="10.28125" style="103" customWidth="1"/>
    <col min="15" max="16384" width="9.140625" style="21" customWidth="1"/>
  </cols>
  <sheetData>
    <row r="1" spans="1:14" s="39" customFormat="1" ht="20.25">
      <c r="A1" s="38" t="s">
        <v>18</v>
      </c>
      <c r="D1" s="105"/>
      <c r="E1" s="105"/>
      <c r="F1" s="105"/>
      <c r="G1" s="105"/>
      <c r="H1" s="105"/>
      <c r="I1" s="105"/>
      <c r="J1" s="105"/>
      <c r="K1" s="40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23" customFormat="1" ht="6" customHeight="1">
      <c r="A3" s="8"/>
      <c r="D3" s="223"/>
      <c r="E3" s="223"/>
      <c r="F3" s="223"/>
      <c r="G3" s="223"/>
      <c r="H3" s="106"/>
      <c r="I3" s="16"/>
      <c r="J3" s="16"/>
      <c r="L3" s="16"/>
      <c r="M3" s="106"/>
      <c r="N3" s="16"/>
    </row>
    <row r="4" spans="1:14" s="23" customFormat="1" ht="14.25" customHeight="1">
      <c r="A4" s="37" t="s">
        <v>174</v>
      </c>
      <c r="D4" s="16"/>
      <c r="E4" s="16"/>
      <c r="F4" s="16"/>
      <c r="G4" s="16"/>
      <c r="H4" s="106"/>
      <c r="I4" s="16"/>
      <c r="J4" s="16"/>
      <c r="L4" s="132"/>
      <c r="M4" s="106"/>
      <c r="N4" s="16"/>
    </row>
    <row r="5" spans="1:14" s="17" customFormat="1" ht="15">
      <c r="A5" s="29" t="s">
        <v>18</v>
      </c>
      <c r="D5" s="16">
        <v>305913</v>
      </c>
      <c r="E5" s="16">
        <v>318005</v>
      </c>
      <c r="F5" s="16">
        <v>320134</v>
      </c>
      <c r="G5" s="16">
        <v>313804</v>
      </c>
      <c r="H5" s="106">
        <v>310098</v>
      </c>
      <c r="I5" s="16">
        <v>-1.1809919567628224</v>
      </c>
      <c r="J5" s="16">
        <v>1.368036010238205</v>
      </c>
      <c r="K5" s="425"/>
      <c r="L5" s="16">
        <v>305913</v>
      </c>
      <c r="M5" s="106">
        <v>310098</v>
      </c>
      <c r="N5" s="16">
        <v>1.368036010238205</v>
      </c>
    </row>
    <row r="6" spans="2:16" s="17" customFormat="1" ht="15">
      <c r="B6" s="29" t="s">
        <v>75</v>
      </c>
      <c r="D6" s="16">
        <v>139544</v>
      </c>
      <c r="E6" s="16">
        <v>140396</v>
      </c>
      <c r="F6" s="16">
        <v>140772</v>
      </c>
      <c r="G6" s="16">
        <v>141905</v>
      </c>
      <c r="H6" s="638">
        <v>142537</v>
      </c>
      <c r="I6" s="16">
        <v>0.4453683802543962</v>
      </c>
      <c r="J6" s="16">
        <v>2.1448432035773735</v>
      </c>
      <c r="K6" s="425"/>
      <c r="L6" s="16">
        <v>139544</v>
      </c>
      <c r="M6" s="638">
        <v>142537</v>
      </c>
      <c r="N6" s="16">
        <v>2.1448432035773735</v>
      </c>
      <c r="P6" s="282"/>
    </row>
    <row r="7" spans="2:14" ht="14.25">
      <c r="B7" s="33"/>
      <c r="C7" s="21" t="s">
        <v>86</v>
      </c>
      <c r="D7" s="103">
        <v>12363</v>
      </c>
      <c r="E7" s="103">
        <v>13259</v>
      </c>
      <c r="F7" s="103">
        <v>11245</v>
      </c>
      <c r="G7" s="103">
        <v>12933</v>
      </c>
      <c r="H7" s="636">
        <v>15349</v>
      </c>
      <c r="I7" s="103">
        <v>18.680893837470048</v>
      </c>
      <c r="J7" s="103">
        <v>24.152713742619113</v>
      </c>
      <c r="K7" s="424"/>
      <c r="L7" s="103">
        <v>12363</v>
      </c>
      <c r="M7" s="636">
        <v>15349</v>
      </c>
      <c r="N7" s="103">
        <v>24.152713742619113</v>
      </c>
    </row>
    <row r="8" spans="2:14" ht="14.25">
      <c r="B8" s="33"/>
      <c r="C8" s="21" t="s">
        <v>87</v>
      </c>
      <c r="D8" s="103">
        <v>104745</v>
      </c>
      <c r="E8" s="103">
        <v>103679</v>
      </c>
      <c r="F8" s="103">
        <v>104541</v>
      </c>
      <c r="G8" s="103">
        <v>104037</v>
      </c>
      <c r="H8" s="636">
        <v>103414</v>
      </c>
      <c r="I8" s="103">
        <v>-0.5988254178801777</v>
      </c>
      <c r="J8" s="103">
        <v>-1.2707050455869062</v>
      </c>
      <c r="K8" s="424"/>
      <c r="L8" s="103">
        <v>104745</v>
      </c>
      <c r="M8" s="636">
        <v>103414</v>
      </c>
      <c r="N8" s="103">
        <v>-1.2707050455869062</v>
      </c>
    </row>
    <row r="9" spans="2:14" ht="14.25">
      <c r="B9" s="33"/>
      <c r="C9" s="21" t="s">
        <v>88</v>
      </c>
      <c r="D9" s="103">
        <v>22341</v>
      </c>
      <c r="E9" s="103">
        <v>23365</v>
      </c>
      <c r="F9" s="103">
        <v>24887</v>
      </c>
      <c r="G9" s="103">
        <v>24871</v>
      </c>
      <c r="H9" s="636">
        <v>23698</v>
      </c>
      <c r="I9" s="103">
        <v>-4.7163362952836625</v>
      </c>
      <c r="J9" s="103">
        <v>6.074034286737384</v>
      </c>
      <c r="K9" s="424"/>
      <c r="L9" s="103">
        <v>22341</v>
      </c>
      <c r="M9" s="636">
        <v>23698</v>
      </c>
      <c r="N9" s="103">
        <v>6.074034286737384</v>
      </c>
    </row>
    <row r="10" spans="3:14" ht="14.25">
      <c r="C10" s="31" t="s">
        <v>27</v>
      </c>
      <c r="D10" s="103">
        <v>95</v>
      </c>
      <c r="E10" s="103">
        <v>93</v>
      </c>
      <c r="F10" s="103">
        <v>99</v>
      </c>
      <c r="G10" s="103">
        <v>64</v>
      </c>
      <c r="H10" s="639">
        <v>76</v>
      </c>
      <c r="I10" s="103">
        <v>18.75</v>
      </c>
      <c r="J10" s="103">
        <v>-19.999999999999996</v>
      </c>
      <c r="K10" s="424"/>
      <c r="L10" s="103">
        <v>95</v>
      </c>
      <c r="M10" s="639">
        <v>76</v>
      </c>
      <c r="N10" s="103">
        <v>-19.999999999999996</v>
      </c>
    </row>
    <row r="11" spans="2:14" s="23" customFormat="1" ht="14.25" customHeight="1">
      <c r="B11" s="23" t="s">
        <v>77</v>
      </c>
      <c r="D11" s="16">
        <v>85095</v>
      </c>
      <c r="E11" s="16">
        <v>92103</v>
      </c>
      <c r="F11" s="16">
        <v>101298</v>
      </c>
      <c r="G11" s="16">
        <v>95268</v>
      </c>
      <c r="H11" s="638">
        <v>94195</v>
      </c>
      <c r="I11" s="16">
        <v>-1.1262963429483186</v>
      </c>
      <c r="J11" s="16">
        <v>10.69393031317938</v>
      </c>
      <c r="K11" s="426"/>
      <c r="L11" s="16">
        <v>85095</v>
      </c>
      <c r="M11" s="638">
        <v>94195</v>
      </c>
      <c r="N11" s="16">
        <v>10.69393031317938</v>
      </c>
    </row>
    <row r="12" spans="2:14" ht="14.25">
      <c r="B12" s="33"/>
      <c r="C12" s="21" t="s">
        <v>86</v>
      </c>
      <c r="D12" s="103">
        <v>49667</v>
      </c>
      <c r="E12" s="103">
        <v>51368</v>
      </c>
      <c r="F12" s="103">
        <v>59381</v>
      </c>
      <c r="G12" s="103">
        <v>54345</v>
      </c>
      <c r="H12" s="636">
        <v>51763</v>
      </c>
      <c r="I12" s="103">
        <v>-4.751127058607052</v>
      </c>
      <c r="J12" s="103">
        <v>4.220105905329485</v>
      </c>
      <c r="K12" s="424"/>
      <c r="L12" s="103">
        <v>49667</v>
      </c>
      <c r="M12" s="636">
        <v>51763</v>
      </c>
      <c r="N12" s="103">
        <v>4.220105905329485</v>
      </c>
    </row>
    <row r="13" spans="2:14" ht="14.25">
      <c r="B13" s="33"/>
      <c r="C13" s="21" t="s">
        <v>87</v>
      </c>
      <c r="D13" s="103">
        <v>7226</v>
      </c>
      <c r="E13" s="103">
        <v>10390</v>
      </c>
      <c r="F13" s="103">
        <v>13160</v>
      </c>
      <c r="G13" s="103">
        <v>12949</v>
      </c>
      <c r="H13" s="636">
        <v>13996</v>
      </c>
      <c r="I13" s="103">
        <v>8.085566453007953</v>
      </c>
      <c r="J13" s="103">
        <v>93.68945474674786</v>
      </c>
      <c r="K13" s="424"/>
      <c r="L13" s="103">
        <v>7226</v>
      </c>
      <c r="M13" s="636">
        <v>13996</v>
      </c>
      <c r="N13" s="103">
        <v>93.68945474674786</v>
      </c>
    </row>
    <row r="14" spans="2:14" ht="14.25">
      <c r="B14" s="33"/>
      <c r="C14" s="21" t="s">
        <v>88</v>
      </c>
      <c r="D14" s="103">
        <v>26455</v>
      </c>
      <c r="E14" s="103">
        <v>28290</v>
      </c>
      <c r="F14" s="103">
        <v>27354</v>
      </c>
      <c r="G14" s="103">
        <v>26785</v>
      </c>
      <c r="H14" s="636">
        <v>27246</v>
      </c>
      <c r="I14" s="103">
        <v>1.72111256300167</v>
      </c>
      <c r="J14" s="103">
        <v>2.9899829899829866</v>
      </c>
      <c r="K14" s="424"/>
      <c r="L14" s="103">
        <v>26455</v>
      </c>
      <c r="M14" s="636">
        <v>27246</v>
      </c>
      <c r="N14" s="103">
        <v>2.9899829899829866</v>
      </c>
    </row>
    <row r="15" spans="3:14" ht="14.25">
      <c r="C15" s="31" t="s">
        <v>27</v>
      </c>
      <c r="D15" s="103">
        <v>1747</v>
      </c>
      <c r="E15" s="103">
        <v>2055</v>
      </c>
      <c r="F15" s="103">
        <v>1403</v>
      </c>
      <c r="G15" s="103">
        <v>1189</v>
      </c>
      <c r="H15" s="636">
        <v>1190</v>
      </c>
      <c r="I15" s="103">
        <v>0.0841042893187538</v>
      </c>
      <c r="J15" s="103">
        <v>-31.883228391528327</v>
      </c>
      <c r="K15" s="424"/>
      <c r="L15" s="103">
        <v>1747</v>
      </c>
      <c r="M15" s="636">
        <v>1190</v>
      </c>
      <c r="N15" s="103">
        <v>-31.883228391528327</v>
      </c>
    </row>
    <row r="16" spans="2:14" s="17" customFormat="1" ht="15">
      <c r="B16" s="17" t="s">
        <v>76</v>
      </c>
      <c r="D16" s="16">
        <v>33928</v>
      </c>
      <c r="E16" s="16">
        <v>36220</v>
      </c>
      <c r="F16" s="16">
        <v>31849</v>
      </c>
      <c r="G16" s="16">
        <v>32619</v>
      </c>
      <c r="H16" s="638">
        <v>31084</v>
      </c>
      <c r="I16" s="16">
        <v>-4.70584628590699</v>
      </c>
      <c r="J16" s="16">
        <v>-8.382456967696294</v>
      </c>
      <c r="K16" s="425"/>
      <c r="L16" s="16">
        <v>33928</v>
      </c>
      <c r="M16" s="638">
        <v>31084</v>
      </c>
      <c r="N16" s="16">
        <v>-8.382456967696294</v>
      </c>
    </row>
    <row r="17" spans="2:14" ht="14.25">
      <c r="B17" s="33"/>
      <c r="C17" s="21" t="s">
        <v>86</v>
      </c>
      <c r="D17" s="103">
        <v>19102</v>
      </c>
      <c r="E17" s="103">
        <v>20687</v>
      </c>
      <c r="F17" s="103">
        <v>15872</v>
      </c>
      <c r="G17" s="103">
        <v>18245</v>
      </c>
      <c r="H17" s="636">
        <v>15528</v>
      </c>
      <c r="I17" s="103">
        <v>-14.89175116470266</v>
      </c>
      <c r="J17" s="103">
        <v>-18.71008271385195</v>
      </c>
      <c r="K17" s="424"/>
      <c r="L17" s="103">
        <v>19102</v>
      </c>
      <c r="M17" s="636">
        <v>15528</v>
      </c>
      <c r="N17" s="103">
        <v>-18.71008271385195</v>
      </c>
    </row>
    <row r="18" spans="2:14" ht="14.25">
      <c r="B18" s="33"/>
      <c r="C18" s="21" t="s">
        <v>87</v>
      </c>
      <c r="D18" s="103">
        <v>8419</v>
      </c>
      <c r="E18" s="103">
        <v>8697</v>
      </c>
      <c r="F18" s="103">
        <v>8436</v>
      </c>
      <c r="G18" s="103">
        <v>7323</v>
      </c>
      <c r="H18" s="636">
        <v>8253</v>
      </c>
      <c r="I18" s="103">
        <v>12.699713232281852</v>
      </c>
      <c r="J18" s="103">
        <v>-1.971730609336031</v>
      </c>
      <c r="K18" s="424"/>
      <c r="L18" s="103">
        <v>8419</v>
      </c>
      <c r="M18" s="636">
        <v>8253</v>
      </c>
      <c r="N18" s="103">
        <v>-1.971730609336031</v>
      </c>
    </row>
    <row r="19" spans="2:14" ht="14.25">
      <c r="B19" s="33"/>
      <c r="C19" s="21" t="s">
        <v>88</v>
      </c>
      <c r="D19" s="103">
        <v>5946</v>
      </c>
      <c r="E19" s="103">
        <v>6697</v>
      </c>
      <c r="F19" s="103">
        <v>7052</v>
      </c>
      <c r="G19" s="103">
        <v>6561</v>
      </c>
      <c r="H19" s="636">
        <v>6807</v>
      </c>
      <c r="I19" s="103">
        <v>3.749428440786473</v>
      </c>
      <c r="J19" s="103">
        <v>14.480322906155397</v>
      </c>
      <c r="K19" s="424"/>
      <c r="L19" s="103">
        <v>5946</v>
      </c>
      <c r="M19" s="636">
        <v>6807</v>
      </c>
      <c r="N19" s="103">
        <v>14.480322906155397</v>
      </c>
    </row>
    <row r="20" spans="3:14" ht="14.25">
      <c r="C20" s="31" t="s">
        <v>27</v>
      </c>
      <c r="D20" s="103">
        <v>461</v>
      </c>
      <c r="E20" s="103">
        <v>139</v>
      </c>
      <c r="F20" s="103">
        <v>489</v>
      </c>
      <c r="G20" s="103">
        <v>490</v>
      </c>
      <c r="H20" s="639">
        <v>496</v>
      </c>
      <c r="I20" s="103">
        <v>1.2244897959183598</v>
      </c>
      <c r="J20" s="103">
        <v>7.592190889370931</v>
      </c>
      <c r="K20" s="424"/>
      <c r="L20" s="103">
        <v>461</v>
      </c>
      <c r="M20" s="639">
        <v>496</v>
      </c>
      <c r="N20" s="103">
        <v>7.592190889370931</v>
      </c>
    </row>
    <row r="21" spans="2:14" s="17" customFormat="1" ht="15">
      <c r="B21" s="17" t="s">
        <v>310</v>
      </c>
      <c r="D21" s="16">
        <v>17372</v>
      </c>
      <c r="E21" s="16">
        <v>16045</v>
      </c>
      <c r="F21" s="16">
        <v>14500</v>
      </c>
      <c r="G21" s="16">
        <v>11536</v>
      </c>
      <c r="H21" s="638">
        <v>8962</v>
      </c>
      <c r="I21" s="16">
        <v>-22.3127600554785</v>
      </c>
      <c r="J21" s="16">
        <v>-48.411236472484454</v>
      </c>
      <c r="K21" s="425"/>
      <c r="L21" s="16">
        <v>17372</v>
      </c>
      <c r="M21" s="638">
        <v>8962</v>
      </c>
      <c r="N21" s="16">
        <v>-48.411236472484454</v>
      </c>
    </row>
    <row r="22" spans="2:14" ht="14.25">
      <c r="B22" s="33"/>
      <c r="C22" s="21" t="s">
        <v>86</v>
      </c>
      <c r="D22" s="103">
        <v>14825</v>
      </c>
      <c r="E22" s="103">
        <v>13091</v>
      </c>
      <c r="F22" s="103">
        <v>10962</v>
      </c>
      <c r="G22" s="103">
        <v>8787</v>
      </c>
      <c r="H22" s="636">
        <v>5864</v>
      </c>
      <c r="I22" s="103">
        <v>-33.265050642995334</v>
      </c>
      <c r="J22" s="103">
        <v>-60.44519392917369</v>
      </c>
      <c r="K22" s="424"/>
      <c r="L22" s="103">
        <v>14825</v>
      </c>
      <c r="M22" s="636">
        <v>5864</v>
      </c>
      <c r="N22" s="103">
        <v>-60.44519392917369</v>
      </c>
    </row>
    <row r="23" spans="2:14" ht="14.25">
      <c r="B23" s="33"/>
      <c r="C23" s="21" t="s">
        <v>87</v>
      </c>
      <c r="D23" s="103">
        <v>1003</v>
      </c>
      <c r="E23" s="103">
        <v>1250</v>
      </c>
      <c r="F23" s="103">
        <v>1076</v>
      </c>
      <c r="G23" s="103">
        <v>1389</v>
      </c>
      <c r="H23" s="636">
        <v>1646</v>
      </c>
      <c r="I23" s="103">
        <v>18.502519798416127</v>
      </c>
      <c r="J23" s="103">
        <v>64.10767696909272</v>
      </c>
      <c r="K23" s="424"/>
      <c r="L23" s="103">
        <v>1003</v>
      </c>
      <c r="M23" s="636">
        <v>1646</v>
      </c>
      <c r="N23" s="103">
        <v>64.10767696909272</v>
      </c>
    </row>
    <row r="24" spans="2:14" ht="14.25">
      <c r="B24" s="33"/>
      <c r="C24" s="21" t="s">
        <v>88</v>
      </c>
      <c r="D24" s="103">
        <v>1498</v>
      </c>
      <c r="E24" s="103">
        <v>1613</v>
      </c>
      <c r="F24" s="103">
        <v>2408</v>
      </c>
      <c r="G24" s="103">
        <v>1305</v>
      </c>
      <c r="H24" s="636">
        <v>1386</v>
      </c>
      <c r="I24" s="103">
        <v>6.206896551724128</v>
      </c>
      <c r="J24" s="103">
        <v>-7.476635514018692</v>
      </c>
      <c r="K24" s="424"/>
      <c r="L24" s="103">
        <v>1498</v>
      </c>
      <c r="M24" s="636">
        <v>1386</v>
      </c>
      <c r="N24" s="103">
        <v>-7.476635514018692</v>
      </c>
    </row>
    <row r="25" spans="3:14" ht="14.25">
      <c r="C25" s="31" t="s">
        <v>27</v>
      </c>
      <c r="D25" s="103">
        <v>46</v>
      </c>
      <c r="E25" s="103">
        <v>91</v>
      </c>
      <c r="F25" s="103">
        <v>54</v>
      </c>
      <c r="G25" s="103">
        <v>55</v>
      </c>
      <c r="H25" s="639">
        <v>66</v>
      </c>
      <c r="I25" s="103">
        <v>19.999999999999996</v>
      </c>
      <c r="J25" s="103">
        <v>43.47826086956521</v>
      </c>
      <c r="K25" s="424"/>
      <c r="L25" s="103">
        <v>46</v>
      </c>
      <c r="M25" s="639">
        <v>66</v>
      </c>
      <c r="N25" s="103">
        <v>43.47826086956521</v>
      </c>
    </row>
    <row r="26" spans="2:14" s="17" customFormat="1" ht="15">
      <c r="B26" s="17" t="s">
        <v>27</v>
      </c>
      <c r="D26" s="16">
        <v>29974</v>
      </c>
      <c r="E26" s="16">
        <v>33241</v>
      </c>
      <c r="F26" s="16">
        <v>31715</v>
      </c>
      <c r="G26" s="16">
        <v>32476</v>
      </c>
      <c r="H26" s="638">
        <v>33320</v>
      </c>
      <c r="I26" s="16">
        <v>2.5988422219485052</v>
      </c>
      <c r="J26" s="16">
        <v>11.163007940214854</v>
      </c>
      <c r="K26" s="425"/>
      <c r="L26" s="16">
        <v>29974</v>
      </c>
      <c r="M26" s="638">
        <v>33320</v>
      </c>
      <c r="N26" s="16">
        <v>11.163007940214854</v>
      </c>
    </row>
    <row r="27" spans="2:14" ht="14.25">
      <c r="B27" s="33"/>
      <c r="C27" s="21" t="s">
        <v>86</v>
      </c>
      <c r="D27" s="103">
        <v>21550</v>
      </c>
      <c r="E27" s="103">
        <v>24671</v>
      </c>
      <c r="F27" s="103">
        <v>22809</v>
      </c>
      <c r="G27" s="103">
        <v>22892</v>
      </c>
      <c r="H27" s="636">
        <v>21985</v>
      </c>
      <c r="I27" s="103">
        <v>-3.9620828236938688</v>
      </c>
      <c r="J27" s="103">
        <v>2.0185614849187905</v>
      </c>
      <c r="K27" s="424"/>
      <c r="L27" s="103">
        <v>21550</v>
      </c>
      <c r="M27" s="636">
        <v>21985</v>
      </c>
      <c r="N27" s="103">
        <v>2.0185614849187905</v>
      </c>
    </row>
    <row r="28" spans="2:14" ht="14.25">
      <c r="B28" s="33"/>
      <c r="C28" s="21" t="s">
        <v>87</v>
      </c>
      <c r="D28" s="103">
        <v>2938</v>
      </c>
      <c r="E28" s="103">
        <v>3007</v>
      </c>
      <c r="F28" s="103">
        <v>3852</v>
      </c>
      <c r="G28" s="103">
        <v>3742</v>
      </c>
      <c r="H28" s="636">
        <v>4301</v>
      </c>
      <c r="I28" s="103">
        <v>14.93853554249065</v>
      </c>
      <c r="J28" s="103">
        <v>46.39210347174949</v>
      </c>
      <c r="K28" s="424"/>
      <c r="L28" s="103">
        <v>2938</v>
      </c>
      <c r="M28" s="636">
        <v>4301</v>
      </c>
      <c r="N28" s="103">
        <v>46.39210347174949</v>
      </c>
    </row>
    <row r="29" spans="2:14" ht="14.25">
      <c r="B29" s="33"/>
      <c r="C29" s="21" t="s">
        <v>88</v>
      </c>
      <c r="D29" s="103">
        <v>3931</v>
      </c>
      <c r="E29" s="103">
        <v>4320</v>
      </c>
      <c r="F29" s="103">
        <v>4288</v>
      </c>
      <c r="G29" s="103">
        <v>4988</v>
      </c>
      <c r="H29" s="636">
        <v>6186</v>
      </c>
      <c r="I29" s="103">
        <v>24.017642341619894</v>
      </c>
      <c r="J29" s="103">
        <v>57.36453828542356</v>
      </c>
      <c r="K29" s="424"/>
      <c r="L29" s="103">
        <v>3931</v>
      </c>
      <c r="M29" s="636">
        <v>6186</v>
      </c>
      <c r="N29" s="103">
        <v>57.36453828542356</v>
      </c>
    </row>
    <row r="30" spans="3:14" ht="14.25">
      <c r="C30" s="31" t="s">
        <v>27</v>
      </c>
      <c r="D30" s="103">
        <v>1555</v>
      </c>
      <c r="E30" s="103">
        <v>1243</v>
      </c>
      <c r="F30" s="103">
        <v>766</v>
      </c>
      <c r="G30" s="103">
        <v>854</v>
      </c>
      <c r="H30" s="636">
        <v>848</v>
      </c>
      <c r="I30" s="103">
        <v>-0.7025761124121788</v>
      </c>
      <c r="J30" s="103">
        <v>-45.46623794212219</v>
      </c>
      <c r="K30" s="424"/>
      <c r="L30" s="103">
        <v>1555</v>
      </c>
      <c r="M30" s="636">
        <v>848</v>
      </c>
      <c r="N30" s="103">
        <v>-45.46623794212219</v>
      </c>
    </row>
    <row r="31" spans="3:11" ht="14.25">
      <c r="C31" s="21"/>
      <c r="D31" s="103"/>
      <c r="E31" s="103"/>
      <c r="F31" s="103"/>
      <c r="G31" s="103"/>
      <c r="I31" s="103"/>
      <c r="J31" s="103"/>
      <c r="K31" s="18"/>
    </row>
    <row r="32" spans="4:13" ht="14.25">
      <c r="D32" s="224"/>
      <c r="E32" s="224"/>
      <c r="F32" s="224"/>
      <c r="G32" s="224"/>
      <c r="H32" s="317"/>
      <c r="M32" s="317"/>
    </row>
    <row r="33" spans="3:13" ht="14.25">
      <c r="C33" s="32"/>
      <c r="H33" s="317"/>
      <c r="M33" s="317"/>
    </row>
    <row r="34" ht="14.25">
      <c r="H34" s="317"/>
    </row>
    <row r="35" ht="14.25">
      <c r="H35" s="317"/>
    </row>
    <row r="36" ht="14.25">
      <c r="H36" s="317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7" sqref="N7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11.28125" style="67" customWidth="1"/>
    <col min="7" max="7" width="10.57421875" style="67" customWidth="1"/>
    <col min="8" max="8" width="9.8515625" style="101" customWidth="1"/>
    <col min="9" max="9" width="9.57421875" style="67" customWidth="1"/>
    <col min="10" max="10" width="7.7109375" style="67" customWidth="1"/>
    <col min="11" max="11" width="5.421875" style="67" customWidth="1"/>
    <col min="12" max="12" width="9.28125" style="103" customWidth="1"/>
    <col min="13" max="13" width="9.28125" style="104" customWidth="1"/>
    <col min="14" max="14" width="8.28125" style="103" customWidth="1"/>
    <col min="15" max="16384" width="9.140625" style="21" customWidth="1"/>
  </cols>
  <sheetData>
    <row r="1" spans="1:14" s="39" customFormat="1" ht="20.25">
      <c r="A1" s="38" t="s">
        <v>294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448"/>
      <c r="L2" s="197" t="s">
        <v>372</v>
      </c>
      <c r="M2" s="197" t="s">
        <v>373</v>
      </c>
      <c r="N2" s="197" t="s">
        <v>374</v>
      </c>
    </row>
    <row r="3" spans="1:14" s="23" customFormat="1" ht="7.5" customHeight="1">
      <c r="A3" s="8"/>
      <c r="D3" s="16"/>
      <c r="E3" s="16"/>
      <c r="F3" s="16"/>
      <c r="G3" s="16"/>
      <c r="H3" s="106"/>
      <c r="I3" s="16"/>
      <c r="J3" s="16"/>
      <c r="K3" s="30"/>
      <c r="L3" s="16"/>
      <c r="M3" s="106"/>
      <c r="N3" s="16"/>
    </row>
    <row r="4" spans="1:14" s="23" customFormat="1" ht="14.25" customHeight="1">
      <c r="A4" s="44" t="s">
        <v>295</v>
      </c>
      <c r="D4" s="16"/>
      <c r="E4" s="16"/>
      <c r="F4" s="16"/>
      <c r="G4" s="427"/>
      <c r="H4" s="316"/>
      <c r="I4" s="268"/>
      <c r="J4" s="279"/>
      <c r="K4" s="30"/>
      <c r="L4" s="16"/>
      <c r="M4" s="316"/>
      <c r="N4" s="16"/>
    </row>
    <row r="5" spans="1:14" s="17" customFormat="1" ht="15">
      <c r="A5" s="29" t="s">
        <v>296</v>
      </c>
      <c r="D5" s="16">
        <v>39696</v>
      </c>
      <c r="E5" s="16">
        <v>38837</v>
      </c>
      <c r="F5" s="16">
        <v>42104</v>
      </c>
      <c r="G5" s="16">
        <v>28585</v>
      </c>
      <c r="H5" s="294">
        <v>38778</v>
      </c>
      <c r="I5" s="279">
        <v>35.65856218296308</v>
      </c>
      <c r="J5" s="279">
        <v>-2.312575574365172</v>
      </c>
      <c r="K5" s="16"/>
      <c r="L5" s="16">
        <v>39696</v>
      </c>
      <c r="M5" s="294">
        <v>38778</v>
      </c>
      <c r="N5" s="297">
        <v>-2.312575574365172</v>
      </c>
    </row>
    <row r="6" spans="2:14" ht="15">
      <c r="B6" s="29"/>
      <c r="C6" s="107" t="s">
        <v>277</v>
      </c>
      <c r="D6" s="103">
        <v>3966</v>
      </c>
      <c r="E6" s="103">
        <v>4045</v>
      </c>
      <c r="F6" s="103">
        <v>4026</v>
      </c>
      <c r="G6" s="103">
        <v>3736</v>
      </c>
      <c r="H6" s="293">
        <v>4019</v>
      </c>
      <c r="I6" s="268">
        <v>7.574946466809429</v>
      </c>
      <c r="J6" s="268">
        <v>1.3363590519414936</v>
      </c>
      <c r="L6" s="103">
        <v>3966</v>
      </c>
      <c r="M6" s="293">
        <v>4019</v>
      </c>
      <c r="N6" s="447">
        <v>1.3363590519414936</v>
      </c>
    </row>
    <row r="7" spans="2:14" ht="15">
      <c r="B7" s="29"/>
      <c r="C7" s="107" t="s">
        <v>300</v>
      </c>
      <c r="D7" s="103">
        <v>12697</v>
      </c>
      <c r="E7" s="103">
        <v>11229</v>
      </c>
      <c r="F7" s="103">
        <v>9870</v>
      </c>
      <c r="G7" s="103">
        <v>8797</v>
      </c>
      <c r="H7" s="293">
        <v>6318</v>
      </c>
      <c r="I7" s="268">
        <v>-28.180061384562915</v>
      </c>
      <c r="J7" s="268">
        <v>-50.2402142238324</v>
      </c>
      <c r="L7" s="103">
        <v>12697</v>
      </c>
      <c r="M7" s="293">
        <v>6318</v>
      </c>
      <c r="N7" s="447">
        <v>-50.2402142238324</v>
      </c>
    </row>
    <row r="8" spans="2:14" ht="15">
      <c r="B8" s="29"/>
      <c r="C8" s="107" t="s">
        <v>297</v>
      </c>
      <c r="D8" s="103">
        <v>15481</v>
      </c>
      <c r="E8" s="103">
        <v>14554</v>
      </c>
      <c r="F8" s="103">
        <v>19174</v>
      </c>
      <c r="G8" s="103">
        <v>7381</v>
      </c>
      <c r="H8" s="293">
        <v>18790</v>
      </c>
      <c r="I8" s="268" t="s">
        <v>392</v>
      </c>
      <c r="J8" s="268">
        <v>21.374588204896327</v>
      </c>
      <c r="L8" s="103">
        <v>15481</v>
      </c>
      <c r="M8" s="293">
        <v>18790</v>
      </c>
      <c r="N8" s="447">
        <v>21.374588204896327</v>
      </c>
    </row>
    <row r="9" spans="2:14" ht="15">
      <c r="B9" s="29"/>
      <c r="C9" s="107" t="s">
        <v>301</v>
      </c>
      <c r="D9" s="103">
        <v>984</v>
      </c>
      <c r="E9" s="103">
        <v>1074</v>
      </c>
      <c r="F9" s="103">
        <v>1200</v>
      </c>
      <c r="G9" s="103">
        <v>993</v>
      </c>
      <c r="H9" s="293">
        <v>1341</v>
      </c>
      <c r="I9" s="268">
        <v>35.0453172205438</v>
      </c>
      <c r="J9" s="268">
        <v>36.28048780487805</v>
      </c>
      <c r="L9" s="103">
        <v>984</v>
      </c>
      <c r="M9" s="293">
        <v>1341</v>
      </c>
      <c r="N9" s="447">
        <v>36.28048780487805</v>
      </c>
    </row>
    <row r="10" spans="3:14" ht="14.25">
      <c r="C10" s="107" t="s">
        <v>302</v>
      </c>
      <c r="D10" s="103">
        <v>6568</v>
      </c>
      <c r="E10" s="103">
        <v>6500</v>
      </c>
      <c r="F10" s="103">
        <v>6422</v>
      </c>
      <c r="G10" s="103">
        <v>6318</v>
      </c>
      <c r="H10" s="293">
        <v>6194</v>
      </c>
      <c r="I10" s="268">
        <v>-1.9626464070908511</v>
      </c>
      <c r="J10" s="268">
        <v>-5.694275274056027</v>
      </c>
      <c r="L10" s="103">
        <v>6568</v>
      </c>
      <c r="M10" s="293">
        <v>6194</v>
      </c>
      <c r="N10" s="447">
        <v>-5.694275274056027</v>
      </c>
    </row>
    <row r="11" spans="3:14" ht="14.25">
      <c r="C11" s="19" t="s">
        <v>332</v>
      </c>
      <c r="D11" s="242">
        <v>0</v>
      </c>
      <c r="E11" s="116">
        <v>1435</v>
      </c>
      <c r="F11" s="116">
        <v>1412</v>
      </c>
      <c r="G11" s="116">
        <v>1360</v>
      </c>
      <c r="H11" s="293">
        <v>2116</v>
      </c>
      <c r="I11" s="268">
        <v>55.58823529411765</v>
      </c>
      <c r="J11" s="268" t="s">
        <v>333</v>
      </c>
      <c r="L11" s="242">
        <v>0</v>
      </c>
      <c r="M11" s="293">
        <v>2116</v>
      </c>
      <c r="N11" s="447" t="s">
        <v>333</v>
      </c>
    </row>
    <row r="12" spans="3:14" ht="15">
      <c r="C12" s="19"/>
      <c r="D12" s="134"/>
      <c r="E12" s="134"/>
      <c r="F12" s="134"/>
      <c r="G12" s="103"/>
      <c r="H12" s="293"/>
      <c r="I12" s="268"/>
      <c r="J12" s="279"/>
      <c r="M12" s="293"/>
      <c r="N12" s="447"/>
    </row>
    <row r="13" spans="1:14" s="23" customFormat="1" ht="14.25" customHeight="1">
      <c r="A13" s="23" t="s">
        <v>296</v>
      </c>
      <c r="D13" s="16">
        <v>39696</v>
      </c>
      <c r="E13" s="16">
        <v>38837</v>
      </c>
      <c r="F13" s="16">
        <v>42104</v>
      </c>
      <c r="G13" s="16">
        <v>28585</v>
      </c>
      <c r="H13" s="294">
        <v>38778</v>
      </c>
      <c r="I13" s="279">
        <v>35.65856218296308</v>
      </c>
      <c r="J13" s="279">
        <v>-2.312575574365172</v>
      </c>
      <c r="K13" s="218"/>
      <c r="L13" s="16">
        <v>39696</v>
      </c>
      <c r="M13" s="294">
        <v>38778</v>
      </c>
      <c r="N13" s="297">
        <v>-2.312575574365172</v>
      </c>
    </row>
    <row r="14" spans="2:14" ht="14.25">
      <c r="B14" s="19"/>
      <c r="C14" s="19" t="s">
        <v>298</v>
      </c>
      <c r="D14" s="103">
        <v>26653</v>
      </c>
      <c r="E14" s="103">
        <v>24571</v>
      </c>
      <c r="F14" s="103">
        <v>27452</v>
      </c>
      <c r="G14" s="103">
        <v>15228</v>
      </c>
      <c r="H14" s="293">
        <v>23952</v>
      </c>
      <c r="I14" s="268">
        <v>57.289204097714745</v>
      </c>
      <c r="J14" s="268">
        <v>-10.133943646118638</v>
      </c>
      <c r="K14" s="103"/>
      <c r="L14" s="103">
        <v>26653</v>
      </c>
      <c r="M14" s="293">
        <v>23952</v>
      </c>
      <c r="N14" s="447">
        <v>-10.133943646118638</v>
      </c>
    </row>
    <row r="15" spans="2:14" ht="14.25">
      <c r="B15" s="19"/>
      <c r="C15" s="19" t="s">
        <v>299</v>
      </c>
      <c r="D15" s="103">
        <v>13043</v>
      </c>
      <c r="E15" s="103">
        <v>14266</v>
      </c>
      <c r="F15" s="103">
        <v>14652</v>
      </c>
      <c r="G15" s="103">
        <v>13357</v>
      </c>
      <c r="H15" s="293">
        <v>14826</v>
      </c>
      <c r="I15" s="268">
        <v>10.997978588006285</v>
      </c>
      <c r="J15" s="268">
        <v>13.67016790615656</v>
      </c>
      <c r="K15" s="103"/>
      <c r="L15" s="103">
        <v>13043</v>
      </c>
      <c r="M15" s="293">
        <v>14826</v>
      </c>
      <c r="N15" s="447">
        <v>13.67016790615656</v>
      </c>
    </row>
    <row r="16" spans="4:14" ht="15">
      <c r="D16" s="103"/>
      <c r="E16" s="103"/>
      <c r="F16" s="103"/>
      <c r="G16" s="103"/>
      <c r="H16" s="104"/>
      <c r="I16" s="327"/>
      <c r="J16" s="447"/>
      <c r="K16" s="103"/>
      <c r="L16" s="16"/>
      <c r="M16" s="293"/>
      <c r="N16" s="588"/>
    </row>
    <row r="17" spans="4:14" ht="14.25">
      <c r="D17" s="224"/>
      <c r="E17" s="224"/>
      <c r="F17" s="224"/>
      <c r="G17" s="224"/>
      <c r="H17" s="104"/>
      <c r="I17" s="103"/>
      <c r="J17" s="103"/>
      <c r="K17" s="103"/>
      <c r="M17" s="317"/>
      <c r="N17" s="115"/>
    </row>
    <row r="18" spans="4:14" ht="14.25">
      <c r="D18" s="224"/>
      <c r="E18" s="224"/>
      <c r="F18" s="224"/>
      <c r="G18" s="224"/>
      <c r="H18" s="104"/>
      <c r="I18" s="103"/>
      <c r="J18" s="103"/>
      <c r="K18" s="103"/>
      <c r="M18" s="317"/>
      <c r="N18" s="115"/>
    </row>
    <row r="19" spans="4:14" ht="15">
      <c r="D19" s="224"/>
      <c r="E19" s="224"/>
      <c r="F19" s="224"/>
      <c r="G19" s="224"/>
      <c r="H19" s="104"/>
      <c r="I19" s="103"/>
      <c r="J19" s="103"/>
      <c r="K19" s="103"/>
      <c r="L19" s="16"/>
      <c r="M19" s="261"/>
      <c r="N19" s="111"/>
    </row>
    <row r="20" spans="4:14" ht="14.25">
      <c r="D20" s="224"/>
      <c r="E20" s="224"/>
      <c r="F20" s="224"/>
      <c r="G20" s="224"/>
      <c r="H20" s="317"/>
      <c r="I20" s="103"/>
      <c r="J20" s="103"/>
      <c r="M20" s="260"/>
      <c r="N20" s="115"/>
    </row>
    <row r="21" spans="4:14" ht="14.25">
      <c r="D21" s="224"/>
      <c r="E21" s="224"/>
      <c r="F21" s="224"/>
      <c r="G21" s="224"/>
      <c r="H21" s="317"/>
      <c r="M21" s="260"/>
      <c r="N21" s="115"/>
    </row>
    <row r="22" spans="4:14" ht="14.25">
      <c r="D22" s="224"/>
      <c r="E22" s="224"/>
      <c r="F22" s="224"/>
      <c r="G22" s="224"/>
      <c r="H22" s="317"/>
      <c r="M22" s="260"/>
      <c r="N22" s="115"/>
    </row>
    <row r="23" spans="4:14" ht="14.25">
      <c r="D23" s="224"/>
      <c r="E23" s="224"/>
      <c r="F23" s="224"/>
      <c r="G23" s="224"/>
      <c r="H23" s="317"/>
      <c r="M23" s="260"/>
      <c r="N23" s="115"/>
    </row>
    <row r="24" spans="8:14" ht="14.25">
      <c r="H24" s="317"/>
      <c r="N24" s="115"/>
    </row>
    <row r="25" spans="8:14" ht="14.25">
      <c r="H25" s="317"/>
      <c r="L25" s="129"/>
      <c r="M25" s="118"/>
      <c r="N25" s="115"/>
    </row>
    <row r="26" ht="14.25">
      <c r="H26" s="317"/>
    </row>
    <row r="27" ht="14.25">
      <c r="H27" s="317"/>
    </row>
    <row r="28" ht="14.25">
      <c r="H28" s="317"/>
    </row>
    <row r="29" ht="14.25">
      <c r="H29" s="317"/>
    </row>
    <row r="30" ht="14.25">
      <c r="H30" s="317"/>
    </row>
    <row r="31" spans="1:14" s="67" customFormat="1" ht="14.25">
      <c r="A31" s="21"/>
      <c r="B31" s="21"/>
      <c r="C31" s="9"/>
      <c r="H31" s="317"/>
      <c r="L31" s="103"/>
      <c r="M31" s="104"/>
      <c r="N31" s="103"/>
    </row>
    <row r="32" spans="1:14" s="67" customFormat="1" ht="14.25">
      <c r="A32" s="21"/>
      <c r="B32" s="21"/>
      <c r="C32" s="9"/>
      <c r="H32" s="317"/>
      <c r="L32" s="103"/>
      <c r="M32" s="104"/>
      <c r="N32" s="103"/>
    </row>
    <row r="33" spans="1:14" s="67" customFormat="1" ht="14.25">
      <c r="A33" s="21"/>
      <c r="B33" s="21"/>
      <c r="C33" s="9"/>
      <c r="H33" s="317"/>
      <c r="L33" s="103"/>
      <c r="M33" s="104"/>
      <c r="N33" s="103"/>
    </row>
    <row r="34" spans="1:14" s="67" customFormat="1" ht="14.25">
      <c r="A34" s="21"/>
      <c r="B34" s="21"/>
      <c r="C34" s="9"/>
      <c r="H34" s="317"/>
      <c r="L34" s="103"/>
      <c r="M34" s="104"/>
      <c r="N34" s="103"/>
    </row>
    <row r="35" spans="1:14" s="67" customFormat="1" ht="14.25">
      <c r="A35" s="21"/>
      <c r="B35" s="21"/>
      <c r="C35" s="9"/>
      <c r="H35" s="317"/>
      <c r="L35" s="103"/>
      <c r="M35" s="104"/>
      <c r="N35" s="103"/>
    </row>
    <row r="36" spans="1:14" s="67" customFormat="1" ht="14.25">
      <c r="A36" s="21"/>
      <c r="B36" s="21"/>
      <c r="C36" s="9"/>
      <c r="H36" s="317"/>
      <c r="L36" s="103"/>
      <c r="M36" s="104"/>
      <c r="N36" s="103"/>
    </row>
    <row r="37" spans="1:14" s="67" customFormat="1" ht="14.25">
      <c r="A37" s="21"/>
      <c r="B37" s="21"/>
      <c r="C37" s="9"/>
      <c r="H37" s="317"/>
      <c r="L37" s="103"/>
      <c r="M37" s="104"/>
      <c r="N37" s="103"/>
    </row>
    <row r="38" spans="1:14" s="67" customFormat="1" ht="14.25">
      <c r="A38" s="21"/>
      <c r="B38" s="21"/>
      <c r="C38" s="9"/>
      <c r="H38" s="317"/>
      <c r="L38" s="103"/>
      <c r="M38" s="104"/>
      <c r="N38" s="103"/>
    </row>
    <row r="39" spans="1:14" s="67" customFormat="1" ht="14.25">
      <c r="A39" s="21"/>
      <c r="B39" s="21"/>
      <c r="C39" s="9"/>
      <c r="H39" s="317"/>
      <c r="L39" s="103"/>
      <c r="M39" s="104"/>
      <c r="N39" s="103"/>
    </row>
    <row r="40" spans="1:14" s="67" customFormat="1" ht="14.25">
      <c r="A40" s="21"/>
      <c r="B40" s="21"/>
      <c r="C40" s="9"/>
      <c r="H40" s="267"/>
      <c r="L40" s="103"/>
      <c r="M40" s="104"/>
      <c r="N40" s="103"/>
    </row>
    <row r="41" spans="1:14" s="67" customFormat="1" ht="14.25">
      <c r="A41" s="21"/>
      <c r="B41" s="21"/>
      <c r="C41" s="9"/>
      <c r="H41" s="267"/>
      <c r="L41" s="103"/>
      <c r="M41" s="104"/>
      <c r="N41" s="103"/>
    </row>
    <row r="42" spans="1:14" s="67" customFormat="1" ht="14.25">
      <c r="A42" s="21"/>
      <c r="B42" s="21"/>
      <c r="C42" s="9"/>
      <c r="H42" s="267"/>
      <c r="L42" s="103"/>
      <c r="M42" s="104"/>
      <c r="N42" s="103"/>
    </row>
    <row r="43" spans="1:14" s="67" customFormat="1" ht="14.25">
      <c r="A43" s="21"/>
      <c r="B43" s="21"/>
      <c r="C43" s="9"/>
      <c r="H43" s="267"/>
      <c r="L43" s="103"/>
      <c r="M43" s="104"/>
      <c r="N43" s="103"/>
    </row>
    <row r="44" spans="1:14" s="67" customFormat="1" ht="14.25">
      <c r="A44" s="21"/>
      <c r="B44" s="21"/>
      <c r="C44" s="9"/>
      <c r="H44" s="267"/>
      <c r="L44" s="103"/>
      <c r="M44" s="104"/>
      <c r="N44" s="103"/>
    </row>
    <row r="45" spans="1:14" s="67" customFormat="1" ht="14.25">
      <c r="A45" s="21"/>
      <c r="B45" s="21"/>
      <c r="C45" s="9"/>
      <c r="H45" s="267"/>
      <c r="L45" s="103"/>
      <c r="M45" s="104"/>
      <c r="N45" s="103"/>
    </row>
    <row r="46" spans="1:14" s="67" customFormat="1" ht="14.25">
      <c r="A46" s="21"/>
      <c r="B46" s="21"/>
      <c r="C46" s="9"/>
      <c r="H46" s="267"/>
      <c r="L46" s="103"/>
      <c r="M46" s="104"/>
      <c r="N46" s="103"/>
    </row>
    <row r="47" spans="1:14" s="67" customFormat="1" ht="14.25">
      <c r="A47" s="21"/>
      <c r="B47" s="21"/>
      <c r="C47" s="9"/>
      <c r="H47" s="267"/>
      <c r="L47" s="103"/>
      <c r="M47" s="104"/>
      <c r="N47" s="103"/>
    </row>
    <row r="48" spans="1:14" s="67" customFormat="1" ht="14.25">
      <c r="A48" s="21"/>
      <c r="B48" s="21"/>
      <c r="C48" s="9"/>
      <c r="H48" s="267"/>
      <c r="L48" s="103"/>
      <c r="M48" s="104"/>
      <c r="N48" s="103"/>
    </row>
    <row r="49" spans="1:14" s="67" customFormat="1" ht="14.25">
      <c r="A49" s="21"/>
      <c r="B49" s="21"/>
      <c r="C49" s="9"/>
      <c r="H49" s="267"/>
      <c r="L49" s="103"/>
      <c r="M49" s="104"/>
      <c r="N49" s="103"/>
    </row>
    <row r="50" spans="1:14" s="67" customFormat="1" ht="14.25">
      <c r="A50" s="21"/>
      <c r="B50" s="21"/>
      <c r="C50" s="9"/>
      <c r="H50" s="267"/>
      <c r="L50" s="103"/>
      <c r="M50" s="104"/>
      <c r="N50" s="103"/>
    </row>
    <row r="51" spans="1:14" s="67" customFormat="1" ht="14.25">
      <c r="A51" s="21"/>
      <c r="B51" s="21"/>
      <c r="C51" s="9"/>
      <c r="H51" s="267"/>
      <c r="L51" s="103"/>
      <c r="M51" s="104"/>
      <c r="N51" s="103"/>
    </row>
    <row r="52" spans="1:14" s="67" customFormat="1" ht="14.25">
      <c r="A52" s="21"/>
      <c r="B52" s="21"/>
      <c r="C52" s="9"/>
      <c r="H52" s="267"/>
      <c r="L52" s="103"/>
      <c r="M52" s="104"/>
      <c r="N52" s="103"/>
    </row>
    <row r="53" spans="1:14" s="67" customFormat="1" ht="14.25">
      <c r="A53" s="21"/>
      <c r="B53" s="21"/>
      <c r="C53" s="9"/>
      <c r="H53" s="267"/>
      <c r="L53" s="103"/>
      <c r="M53" s="104"/>
      <c r="N53" s="103"/>
    </row>
    <row r="54" spans="1:14" s="67" customFormat="1" ht="14.25">
      <c r="A54" s="21"/>
      <c r="B54" s="21"/>
      <c r="C54" s="9"/>
      <c r="H54" s="267"/>
      <c r="L54" s="103"/>
      <c r="M54" s="104"/>
      <c r="N54" s="103"/>
    </row>
    <row r="55" spans="1:14" s="67" customFormat="1" ht="14.25">
      <c r="A55" s="21"/>
      <c r="B55" s="21"/>
      <c r="C55" s="9"/>
      <c r="H55" s="267"/>
      <c r="L55" s="103"/>
      <c r="M55" s="104"/>
      <c r="N55" s="103"/>
    </row>
    <row r="56" spans="1:14" s="67" customFormat="1" ht="14.25">
      <c r="A56" s="21"/>
      <c r="B56" s="21"/>
      <c r="C56" s="9"/>
      <c r="H56" s="267"/>
      <c r="L56" s="103"/>
      <c r="M56" s="104"/>
      <c r="N56" s="103"/>
    </row>
    <row r="57" spans="1:14" s="67" customFormat="1" ht="14.25">
      <c r="A57" s="21"/>
      <c r="B57" s="21"/>
      <c r="C57" s="9"/>
      <c r="H57" s="267"/>
      <c r="L57" s="103"/>
      <c r="M57" s="104"/>
      <c r="N57" s="103"/>
    </row>
    <row r="58" spans="1:14" s="67" customFormat="1" ht="14.25">
      <c r="A58" s="21"/>
      <c r="B58" s="21"/>
      <c r="C58" s="9"/>
      <c r="H58" s="267"/>
      <c r="L58" s="103"/>
      <c r="M58" s="104"/>
      <c r="N58" s="103"/>
    </row>
    <row r="59" spans="1:14" s="67" customFormat="1" ht="14.25">
      <c r="A59" s="21"/>
      <c r="B59" s="21"/>
      <c r="C59" s="9"/>
      <c r="H59" s="267"/>
      <c r="L59" s="103"/>
      <c r="M59" s="104"/>
      <c r="N59" s="103"/>
    </row>
    <row r="60" spans="1:14" s="67" customFormat="1" ht="14.25">
      <c r="A60" s="21"/>
      <c r="B60" s="21"/>
      <c r="C60" s="9"/>
      <c r="H60" s="267"/>
      <c r="L60" s="103"/>
      <c r="M60" s="104"/>
      <c r="N60" s="103"/>
    </row>
    <row r="61" spans="1:14" s="67" customFormat="1" ht="14.25">
      <c r="A61" s="21"/>
      <c r="B61" s="21"/>
      <c r="C61" s="9"/>
      <c r="H61" s="267"/>
      <c r="L61" s="103"/>
      <c r="M61" s="104"/>
      <c r="N61" s="103"/>
    </row>
    <row r="62" spans="1:14" s="67" customFormat="1" ht="14.25">
      <c r="A62" s="21"/>
      <c r="B62" s="21"/>
      <c r="C62" s="9"/>
      <c r="H62" s="267"/>
      <c r="L62" s="103"/>
      <c r="M62" s="104"/>
      <c r="N62" s="103"/>
    </row>
    <row r="63" spans="1:14" s="67" customFormat="1" ht="14.25">
      <c r="A63" s="21"/>
      <c r="B63" s="21"/>
      <c r="C63" s="9"/>
      <c r="H63" s="267"/>
      <c r="L63" s="103"/>
      <c r="M63" s="104"/>
      <c r="N63" s="103"/>
    </row>
    <row r="64" spans="1:14" s="67" customFormat="1" ht="14.25">
      <c r="A64" s="21"/>
      <c r="B64" s="21"/>
      <c r="C64" s="9"/>
      <c r="H64" s="267"/>
      <c r="L64" s="103"/>
      <c r="M64" s="104"/>
      <c r="N64" s="103"/>
    </row>
    <row r="65" spans="1:14" s="67" customFormat="1" ht="14.25">
      <c r="A65" s="21"/>
      <c r="B65" s="21"/>
      <c r="C65" s="9"/>
      <c r="H65" s="267"/>
      <c r="L65" s="103"/>
      <c r="M65" s="104"/>
      <c r="N65" s="103"/>
    </row>
    <row r="66" spans="1:14" s="67" customFormat="1" ht="14.25">
      <c r="A66" s="21"/>
      <c r="B66" s="21"/>
      <c r="C66" s="9"/>
      <c r="H66" s="267"/>
      <c r="L66" s="103"/>
      <c r="M66" s="104"/>
      <c r="N66" s="103"/>
    </row>
    <row r="67" spans="1:14" s="67" customFormat="1" ht="14.25">
      <c r="A67" s="21"/>
      <c r="B67" s="21"/>
      <c r="C67" s="9"/>
      <c r="H67" s="267"/>
      <c r="L67" s="103"/>
      <c r="M67" s="104"/>
      <c r="N67" s="103"/>
    </row>
    <row r="68" spans="1:14" s="67" customFormat="1" ht="14.25">
      <c r="A68" s="21"/>
      <c r="B68" s="21"/>
      <c r="C68" s="9"/>
      <c r="H68" s="267"/>
      <c r="L68" s="103"/>
      <c r="M68" s="104"/>
      <c r="N68" s="103"/>
    </row>
    <row r="69" spans="1:14" s="67" customFormat="1" ht="14.25">
      <c r="A69" s="21"/>
      <c r="B69" s="21"/>
      <c r="C69" s="9"/>
      <c r="H69" s="267"/>
      <c r="L69" s="103"/>
      <c r="M69" s="104"/>
      <c r="N69" s="103"/>
    </row>
    <row r="70" spans="1:14" s="67" customFormat="1" ht="14.25">
      <c r="A70" s="21"/>
      <c r="B70" s="21"/>
      <c r="C70" s="9"/>
      <c r="H70" s="267"/>
      <c r="L70" s="103"/>
      <c r="M70" s="104"/>
      <c r="N70" s="103"/>
    </row>
    <row r="71" spans="1:14" s="67" customFormat="1" ht="14.25">
      <c r="A71" s="21"/>
      <c r="B71" s="21"/>
      <c r="C71" s="9"/>
      <c r="H71" s="267"/>
      <c r="L71" s="103"/>
      <c r="M71" s="104"/>
      <c r="N71" s="103"/>
    </row>
    <row r="72" spans="1:14" s="67" customFormat="1" ht="14.25">
      <c r="A72" s="21"/>
      <c r="B72" s="21"/>
      <c r="C72" s="9"/>
      <c r="H72" s="267"/>
      <c r="L72" s="103"/>
      <c r="M72" s="104"/>
      <c r="N72" s="103"/>
    </row>
    <row r="73" spans="1:14" s="67" customFormat="1" ht="14.25">
      <c r="A73" s="21"/>
      <c r="B73" s="21"/>
      <c r="C73" s="9"/>
      <c r="H73" s="267"/>
      <c r="L73" s="103"/>
      <c r="M73" s="104"/>
      <c r="N73" s="103"/>
    </row>
    <row r="74" spans="1:14" s="67" customFormat="1" ht="14.25">
      <c r="A74" s="21"/>
      <c r="B74" s="21"/>
      <c r="C74" s="9"/>
      <c r="H74" s="267"/>
      <c r="L74" s="103"/>
      <c r="M74" s="104"/>
      <c r="N74" s="103"/>
    </row>
    <row r="75" spans="1:14" s="67" customFormat="1" ht="14.25">
      <c r="A75" s="21"/>
      <c r="B75" s="21"/>
      <c r="C75" s="9"/>
      <c r="H75" s="267"/>
      <c r="L75" s="103"/>
      <c r="M75" s="104"/>
      <c r="N75" s="103"/>
    </row>
    <row r="76" spans="1:14" s="67" customFormat="1" ht="14.25">
      <c r="A76" s="21"/>
      <c r="B76" s="21"/>
      <c r="C76" s="9"/>
      <c r="H76" s="267"/>
      <c r="L76" s="103"/>
      <c r="M76" s="104"/>
      <c r="N76" s="103"/>
    </row>
    <row r="77" spans="1:14" s="67" customFormat="1" ht="14.25">
      <c r="A77" s="21"/>
      <c r="B77" s="21"/>
      <c r="C77" s="9"/>
      <c r="H77" s="267"/>
      <c r="L77" s="103"/>
      <c r="M77" s="104"/>
      <c r="N77" s="103"/>
    </row>
    <row r="78" spans="1:14" s="67" customFormat="1" ht="14.25">
      <c r="A78" s="21"/>
      <c r="B78" s="21"/>
      <c r="C78" s="9"/>
      <c r="H78" s="267"/>
      <c r="L78" s="103"/>
      <c r="M78" s="104"/>
      <c r="N78" s="103"/>
    </row>
    <row r="79" spans="1:14" s="67" customFormat="1" ht="14.25">
      <c r="A79" s="21"/>
      <c r="B79" s="21"/>
      <c r="C79" s="9"/>
      <c r="H79" s="267"/>
      <c r="L79" s="103"/>
      <c r="M79" s="104"/>
      <c r="N79" s="103"/>
    </row>
    <row r="80" spans="1:14" s="67" customFormat="1" ht="14.25">
      <c r="A80" s="21"/>
      <c r="B80" s="21"/>
      <c r="C80" s="9"/>
      <c r="H80" s="267"/>
      <c r="L80" s="103"/>
      <c r="M80" s="104"/>
      <c r="N80" s="103"/>
    </row>
    <row r="81" spans="1:14" s="67" customFormat="1" ht="14.25">
      <c r="A81" s="21"/>
      <c r="B81" s="21"/>
      <c r="C81" s="9"/>
      <c r="H81" s="267"/>
      <c r="L81" s="103"/>
      <c r="M81" s="104"/>
      <c r="N81" s="103"/>
    </row>
    <row r="82" spans="1:14" s="67" customFormat="1" ht="14.25">
      <c r="A82" s="21"/>
      <c r="B82" s="21"/>
      <c r="C82" s="9"/>
      <c r="H82" s="267"/>
      <c r="L82" s="103"/>
      <c r="M82" s="104"/>
      <c r="N82" s="103"/>
    </row>
    <row r="83" spans="1:14" s="67" customFormat="1" ht="14.25">
      <c r="A83" s="21"/>
      <c r="B83" s="21"/>
      <c r="C83" s="9"/>
      <c r="H83" s="267"/>
      <c r="L83" s="103"/>
      <c r="M83" s="104"/>
      <c r="N83" s="103"/>
    </row>
    <row r="84" spans="1:14" s="67" customFormat="1" ht="14.25">
      <c r="A84" s="21"/>
      <c r="B84" s="21"/>
      <c r="C84" s="9"/>
      <c r="H84" s="267"/>
      <c r="L84" s="103"/>
      <c r="M84" s="104"/>
      <c r="N84" s="103"/>
    </row>
    <row r="85" spans="1:14" s="67" customFormat="1" ht="14.25">
      <c r="A85" s="21"/>
      <c r="B85" s="21"/>
      <c r="C85" s="9"/>
      <c r="H85" s="267"/>
      <c r="L85" s="103"/>
      <c r="M85" s="104"/>
      <c r="N85" s="103"/>
    </row>
    <row r="86" spans="1:14" s="67" customFormat="1" ht="14.25">
      <c r="A86" s="21"/>
      <c r="B86" s="21"/>
      <c r="C86" s="9"/>
      <c r="H86" s="267"/>
      <c r="L86" s="103"/>
      <c r="M86" s="104"/>
      <c r="N86" s="103"/>
    </row>
    <row r="87" spans="1:14" s="67" customFormat="1" ht="14.25">
      <c r="A87" s="21"/>
      <c r="B87" s="21"/>
      <c r="C87" s="9"/>
      <c r="H87" s="267"/>
      <c r="L87" s="103"/>
      <c r="M87" s="104"/>
      <c r="N87" s="103"/>
    </row>
    <row r="88" spans="1:14" s="67" customFormat="1" ht="14.25">
      <c r="A88" s="21"/>
      <c r="B88" s="21"/>
      <c r="C88" s="9"/>
      <c r="H88" s="267"/>
      <c r="L88" s="103"/>
      <c r="M88" s="104"/>
      <c r="N88" s="103"/>
    </row>
    <row r="89" spans="1:14" s="67" customFormat="1" ht="14.25">
      <c r="A89" s="21"/>
      <c r="B89" s="21"/>
      <c r="C89" s="9"/>
      <c r="H89" s="267"/>
      <c r="L89" s="103"/>
      <c r="M89" s="104"/>
      <c r="N89" s="103"/>
    </row>
    <row r="90" spans="1:14" s="67" customFormat="1" ht="14.25">
      <c r="A90" s="21"/>
      <c r="B90" s="21"/>
      <c r="C90" s="9"/>
      <c r="H90" s="267"/>
      <c r="L90" s="103"/>
      <c r="M90" s="104"/>
      <c r="N90" s="103"/>
    </row>
    <row r="91" spans="1:14" s="67" customFormat="1" ht="14.25">
      <c r="A91" s="21"/>
      <c r="B91" s="21"/>
      <c r="C91" s="9"/>
      <c r="H91" s="267"/>
      <c r="L91" s="103"/>
      <c r="M91" s="104"/>
      <c r="N91" s="103"/>
    </row>
    <row r="92" spans="1:14" s="67" customFormat="1" ht="14.25">
      <c r="A92" s="21"/>
      <c r="B92" s="21"/>
      <c r="C92" s="9"/>
      <c r="H92" s="267"/>
      <c r="L92" s="103"/>
      <c r="M92" s="104"/>
      <c r="N92" s="103"/>
    </row>
    <row r="93" spans="1:14" s="67" customFormat="1" ht="14.25">
      <c r="A93" s="21"/>
      <c r="B93" s="21"/>
      <c r="C93" s="9"/>
      <c r="H93" s="267"/>
      <c r="L93" s="103"/>
      <c r="M93" s="104"/>
      <c r="N93" s="103"/>
    </row>
    <row r="94" spans="1:14" s="67" customFormat="1" ht="14.25">
      <c r="A94" s="21"/>
      <c r="B94" s="21"/>
      <c r="C94" s="9"/>
      <c r="H94" s="267"/>
      <c r="L94" s="103"/>
      <c r="M94" s="104"/>
      <c r="N94" s="103"/>
    </row>
    <row r="95" spans="1:14" s="67" customFormat="1" ht="14.25">
      <c r="A95" s="21"/>
      <c r="B95" s="21"/>
      <c r="C95" s="9"/>
      <c r="H95" s="267"/>
      <c r="L95" s="103"/>
      <c r="M95" s="104"/>
      <c r="N95" s="103"/>
    </row>
    <row r="96" spans="1:14" s="67" customFormat="1" ht="14.25">
      <c r="A96" s="21"/>
      <c r="B96" s="21"/>
      <c r="C96" s="9"/>
      <c r="H96" s="267"/>
      <c r="L96" s="103"/>
      <c r="M96" s="104"/>
      <c r="N96" s="103"/>
    </row>
    <row r="97" spans="1:14" s="67" customFormat="1" ht="14.25">
      <c r="A97" s="21"/>
      <c r="B97" s="21"/>
      <c r="C97" s="9"/>
      <c r="H97" s="267"/>
      <c r="L97" s="103"/>
      <c r="M97" s="104"/>
      <c r="N97" s="103"/>
    </row>
    <row r="98" spans="1:14" s="67" customFormat="1" ht="14.25">
      <c r="A98" s="21"/>
      <c r="B98" s="21"/>
      <c r="C98" s="9"/>
      <c r="H98" s="267"/>
      <c r="L98" s="103"/>
      <c r="M98" s="104"/>
      <c r="N98" s="103"/>
    </row>
    <row r="99" spans="1:14" s="67" customFormat="1" ht="14.25">
      <c r="A99" s="21"/>
      <c r="B99" s="21"/>
      <c r="C99" s="9"/>
      <c r="H99" s="267"/>
      <c r="L99" s="103"/>
      <c r="M99" s="104"/>
      <c r="N99" s="103"/>
    </row>
    <row r="100" spans="1:14" s="67" customFormat="1" ht="14.25">
      <c r="A100" s="21"/>
      <c r="B100" s="21"/>
      <c r="C100" s="9"/>
      <c r="H100" s="267"/>
      <c r="L100" s="103"/>
      <c r="M100" s="104"/>
      <c r="N100" s="103"/>
    </row>
    <row r="101" spans="1:14" s="67" customFormat="1" ht="14.25">
      <c r="A101" s="21"/>
      <c r="B101" s="21"/>
      <c r="C101" s="9"/>
      <c r="H101" s="267"/>
      <c r="L101" s="103"/>
      <c r="M101" s="104"/>
      <c r="N101" s="103"/>
    </row>
    <row r="102" spans="1:14" s="67" customFormat="1" ht="14.25">
      <c r="A102" s="21"/>
      <c r="B102" s="21"/>
      <c r="C102" s="9"/>
      <c r="H102" s="267"/>
      <c r="L102" s="103"/>
      <c r="M102" s="104"/>
      <c r="N102" s="103"/>
    </row>
    <row r="103" spans="1:14" s="67" customFormat="1" ht="14.25">
      <c r="A103" s="21"/>
      <c r="B103" s="21"/>
      <c r="C103" s="9"/>
      <c r="H103" s="267"/>
      <c r="L103" s="103"/>
      <c r="M103" s="104"/>
      <c r="N103" s="103"/>
    </row>
    <row r="104" spans="1:14" s="67" customFormat="1" ht="14.25">
      <c r="A104" s="21"/>
      <c r="B104" s="21"/>
      <c r="C104" s="9"/>
      <c r="H104" s="267"/>
      <c r="L104" s="103"/>
      <c r="M104" s="104"/>
      <c r="N104" s="103"/>
    </row>
    <row r="105" spans="1:14" s="67" customFormat="1" ht="14.25">
      <c r="A105" s="21"/>
      <c r="B105" s="21"/>
      <c r="C105" s="9"/>
      <c r="H105" s="267"/>
      <c r="L105" s="103"/>
      <c r="M105" s="104"/>
      <c r="N105" s="103"/>
    </row>
    <row r="106" spans="1:14" s="67" customFormat="1" ht="14.25">
      <c r="A106" s="21"/>
      <c r="B106" s="21"/>
      <c r="C106" s="9"/>
      <c r="H106" s="267"/>
      <c r="L106" s="103"/>
      <c r="M106" s="104"/>
      <c r="N106" s="103"/>
    </row>
    <row r="107" spans="1:14" s="67" customFormat="1" ht="14.25">
      <c r="A107" s="21"/>
      <c r="B107" s="21"/>
      <c r="C107" s="9"/>
      <c r="H107" s="267"/>
      <c r="L107" s="103"/>
      <c r="M107" s="104"/>
      <c r="N107" s="103"/>
    </row>
    <row r="108" spans="1:14" s="67" customFormat="1" ht="14.25">
      <c r="A108" s="21"/>
      <c r="B108" s="21"/>
      <c r="C108" s="9"/>
      <c r="H108" s="267"/>
      <c r="L108" s="103"/>
      <c r="M108" s="104"/>
      <c r="N108" s="103"/>
    </row>
    <row r="109" spans="1:14" s="67" customFormat="1" ht="14.25">
      <c r="A109" s="21"/>
      <c r="B109" s="21"/>
      <c r="C109" s="9"/>
      <c r="H109" s="267"/>
      <c r="L109" s="103"/>
      <c r="M109" s="104"/>
      <c r="N109" s="103"/>
    </row>
    <row r="110" spans="1:14" s="67" customFormat="1" ht="14.25">
      <c r="A110" s="21"/>
      <c r="B110" s="21"/>
      <c r="C110" s="9"/>
      <c r="H110" s="267"/>
      <c r="L110" s="103"/>
      <c r="M110" s="104"/>
      <c r="N110" s="103"/>
    </row>
    <row r="111" spans="1:14" s="67" customFormat="1" ht="14.25">
      <c r="A111" s="21"/>
      <c r="B111" s="21"/>
      <c r="C111" s="9"/>
      <c r="H111" s="267"/>
      <c r="L111" s="103"/>
      <c r="M111" s="104"/>
      <c r="N111" s="103"/>
    </row>
    <row r="112" spans="1:14" s="67" customFormat="1" ht="14.25">
      <c r="A112" s="21"/>
      <c r="B112" s="21"/>
      <c r="C112" s="9"/>
      <c r="H112" s="267"/>
      <c r="L112" s="103"/>
      <c r="M112" s="104"/>
      <c r="N112" s="103"/>
    </row>
    <row r="113" spans="1:14" s="67" customFormat="1" ht="14.25">
      <c r="A113" s="21"/>
      <c r="B113" s="21"/>
      <c r="C113" s="9"/>
      <c r="H113" s="267"/>
      <c r="L113" s="103"/>
      <c r="M113" s="104"/>
      <c r="N113" s="103"/>
    </row>
    <row r="114" spans="1:14" s="67" customFormat="1" ht="14.25">
      <c r="A114" s="21"/>
      <c r="B114" s="21"/>
      <c r="C114" s="9"/>
      <c r="H114" s="267"/>
      <c r="L114" s="103"/>
      <c r="M114" s="104"/>
      <c r="N114" s="103"/>
    </row>
    <row r="115" spans="1:14" s="67" customFormat="1" ht="14.25">
      <c r="A115" s="21"/>
      <c r="B115" s="21"/>
      <c r="C115" s="9"/>
      <c r="H115" s="267"/>
      <c r="L115" s="103"/>
      <c r="M115" s="104"/>
      <c r="N115" s="103"/>
    </row>
    <row r="116" spans="1:14" s="67" customFormat="1" ht="14.25">
      <c r="A116" s="21"/>
      <c r="B116" s="21"/>
      <c r="C116" s="9"/>
      <c r="H116" s="267"/>
      <c r="L116" s="103"/>
      <c r="M116" s="104"/>
      <c r="N116" s="103"/>
    </row>
    <row r="117" spans="1:14" s="67" customFormat="1" ht="14.25">
      <c r="A117" s="21"/>
      <c r="B117" s="21"/>
      <c r="C117" s="9"/>
      <c r="H117" s="267"/>
      <c r="L117" s="103"/>
      <c r="M117" s="104"/>
      <c r="N117" s="103"/>
    </row>
    <row r="118" spans="1:14" s="67" customFormat="1" ht="14.25">
      <c r="A118" s="21"/>
      <c r="B118" s="21"/>
      <c r="C118" s="9"/>
      <c r="H118" s="267"/>
      <c r="L118" s="103"/>
      <c r="M118" s="104"/>
      <c r="N118" s="103"/>
    </row>
    <row r="119" spans="1:14" s="67" customFormat="1" ht="14.25">
      <c r="A119" s="21"/>
      <c r="B119" s="21"/>
      <c r="C119" s="9"/>
      <c r="H119" s="267"/>
      <c r="L119" s="103"/>
      <c r="M119" s="104"/>
      <c r="N119" s="103"/>
    </row>
    <row r="120" spans="1:14" s="67" customFormat="1" ht="14.25">
      <c r="A120" s="21"/>
      <c r="B120" s="21"/>
      <c r="C120" s="9"/>
      <c r="H120" s="267"/>
      <c r="L120" s="103"/>
      <c r="M120" s="104"/>
      <c r="N120" s="103"/>
    </row>
    <row r="121" spans="1:14" s="67" customFormat="1" ht="14.25">
      <c r="A121" s="21"/>
      <c r="B121" s="21"/>
      <c r="C121" s="9"/>
      <c r="H121" s="267"/>
      <c r="L121" s="103"/>
      <c r="M121" s="104"/>
      <c r="N121" s="103"/>
    </row>
    <row r="122" spans="1:14" s="67" customFormat="1" ht="14.25">
      <c r="A122" s="21"/>
      <c r="B122" s="21"/>
      <c r="C122" s="9"/>
      <c r="H122" s="267"/>
      <c r="L122" s="103"/>
      <c r="M122" s="104"/>
      <c r="N122" s="103"/>
    </row>
    <row r="123" spans="1:14" s="67" customFormat="1" ht="14.25">
      <c r="A123" s="21"/>
      <c r="B123" s="21"/>
      <c r="C123" s="9"/>
      <c r="H123" s="267"/>
      <c r="L123" s="103"/>
      <c r="M123" s="104"/>
      <c r="N123" s="103"/>
    </row>
    <row r="124" spans="1:14" s="67" customFormat="1" ht="14.25">
      <c r="A124" s="21"/>
      <c r="B124" s="21"/>
      <c r="C124" s="9"/>
      <c r="H124" s="267"/>
      <c r="L124" s="103"/>
      <c r="M124" s="104"/>
      <c r="N124" s="103"/>
    </row>
    <row r="125" spans="1:14" s="67" customFormat="1" ht="14.25">
      <c r="A125" s="21"/>
      <c r="B125" s="21"/>
      <c r="C125" s="9"/>
      <c r="H125" s="267"/>
      <c r="L125" s="103"/>
      <c r="M125" s="104"/>
      <c r="N125" s="103"/>
    </row>
    <row r="126" spans="1:14" s="67" customFormat="1" ht="14.25">
      <c r="A126" s="21"/>
      <c r="B126" s="21"/>
      <c r="C126" s="9"/>
      <c r="H126" s="267"/>
      <c r="L126" s="103"/>
      <c r="M126" s="104"/>
      <c r="N126" s="103"/>
    </row>
    <row r="127" spans="1:14" s="67" customFormat="1" ht="14.25">
      <c r="A127" s="21"/>
      <c r="B127" s="21"/>
      <c r="C127" s="9"/>
      <c r="H127" s="267"/>
      <c r="L127" s="103"/>
      <c r="M127" s="104"/>
      <c r="N127" s="103"/>
    </row>
    <row r="128" spans="1:14" s="67" customFormat="1" ht="14.25">
      <c r="A128" s="21"/>
      <c r="B128" s="21"/>
      <c r="C128" s="9"/>
      <c r="H128" s="267"/>
      <c r="L128" s="103"/>
      <c r="M128" s="104"/>
      <c r="N128" s="103"/>
    </row>
    <row r="129" spans="1:14" s="67" customFormat="1" ht="14.25">
      <c r="A129" s="21"/>
      <c r="B129" s="21"/>
      <c r="C129" s="9"/>
      <c r="H129" s="267"/>
      <c r="L129" s="103"/>
      <c r="M129" s="104"/>
      <c r="N129" s="103"/>
    </row>
    <row r="130" spans="1:14" s="67" customFormat="1" ht="14.25">
      <c r="A130" s="21"/>
      <c r="B130" s="21"/>
      <c r="C130" s="9"/>
      <c r="H130" s="267"/>
      <c r="L130" s="103"/>
      <c r="M130" s="104"/>
      <c r="N130" s="103"/>
    </row>
    <row r="131" spans="1:14" s="67" customFormat="1" ht="14.25">
      <c r="A131" s="21"/>
      <c r="B131" s="21"/>
      <c r="C131" s="9"/>
      <c r="H131" s="267"/>
      <c r="L131" s="103"/>
      <c r="M131" s="104"/>
      <c r="N131" s="103"/>
    </row>
    <row r="132" spans="1:14" s="67" customFormat="1" ht="14.25">
      <c r="A132" s="21"/>
      <c r="B132" s="21"/>
      <c r="C132" s="9"/>
      <c r="H132" s="267"/>
      <c r="L132" s="103"/>
      <c r="M132" s="104"/>
      <c r="N132" s="103"/>
    </row>
    <row r="133" spans="1:14" s="67" customFormat="1" ht="14.25">
      <c r="A133" s="21"/>
      <c r="B133" s="21"/>
      <c r="C133" s="9"/>
      <c r="H133" s="267"/>
      <c r="L133" s="103"/>
      <c r="M133" s="104"/>
      <c r="N133" s="103"/>
    </row>
    <row r="134" spans="1:14" s="67" customFormat="1" ht="14.25">
      <c r="A134" s="21"/>
      <c r="B134" s="21"/>
      <c r="C134" s="9"/>
      <c r="H134" s="267"/>
      <c r="L134" s="103"/>
      <c r="M134" s="104"/>
      <c r="N134" s="103"/>
    </row>
    <row r="135" spans="1:14" s="67" customFormat="1" ht="14.25">
      <c r="A135" s="21"/>
      <c r="B135" s="21"/>
      <c r="C135" s="9"/>
      <c r="H135" s="267"/>
      <c r="L135" s="103"/>
      <c r="M135" s="104"/>
      <c r="N135" s="103"/>
    </row>
    <row r="136" spans="1:14" s="67" customFormat="1" ht="14.25">
      <c r="A136" s="21"/>
      <c r="B136" s="21"/>
      <c r="C136" s="9"/>
      <c r="H136" s="267"/>
      <c r="L136" s="103"/>
      <c r="M136" s="104"/>
      <c r="N136" s="103"/>
    </row>
    <row r="137" spans="1:14" s="67" customFormat="1" ht="14.25">
      <c r="A137" s="21"/>
      <c r="B137" s="21"/>
      <c r="C137" s="9"/>
      <c r="H137" s="267"/>
      <c r="L137" s="103"/>
      <c r="M137" s="104"/>
      <c r="N137" s="103"/>
    </row>
    <row r="138" spans="1:14" s="67" customFormat="1" ht="14.25">
      <c r="A138" s="21"/>
      <c r="B138" s="21"/>
      <c r="C138" s="9"/>
      <c r="H138" s="267"/>
      <c r="L138" s="103"/>
      <c r="M138" s="104"/>
      <c r="N138" s="103"/>
    </row>
    <row r="139" spans="1:14" s="67" customFormat="1" ht="14.25">
      <c r="A139" s="21"/>
      <c r="B139" s="21"/>
      <c r="C139" s="9"/>
      <c r="H139" s="267"/>
      <c r="L139" s="103"/>
      <c r="M139" s="104"/>
      <c r="N139" s="103"/>
    </row>
    <row r="140" spans="1:14" s="67" customFormat="1" ht="14.25">
      <c r="A140" s="21"/>
      <c r="B140" s="21"/>
      <c r="C140" s="9"/>
      <c r="H140" s="267"/>
      <c r="L140" s="103"/>
      <c r="M140" s="104"/>
      <c r="N140" s="103"/>
    </row>
    <row r="141" spans="1:14" s="67" customFormat="1" ht="14.25">
      <c r="A141" s="21"/>
      <c r="B141" s="21"/>
      <c r="C141" s="9"/>
      <c r="H141" s="267"/>
      <c r="L141" s="103"/>
      <c r="M141" s="104"/>
      <c r="N141" s="103"/>
    </row>
    <row r="142" spans="1:14" s="67" customFormat="1" ht="14.25">
      <c r="A142" s="21"/>
      <c r="B142" s="21"/>
      <c r="C142" s="9"/>
      <c r="H142" s="267"/>
      <c r="L142" s="103"/>
      <c r="M142" s="104"/>
      <c r="N142" s="103"/>
    </row>
    <row r="143" spans="1:14" s="67" customFormat="1" ht="14.25">
      <c r="A143" s="21"/>
      <c r="B143" s="21"/>
      <c r="C143" s="9"/>
      <c r="H143" s="267"/>
      <c r="L143" s="103"/>
      <c r="M143" s="104"/>
      <c r="N143" s="103"/>
    </row>
    <row r="144" spans="1:14" s="67" customFormat="1" ht="14.25">
      <c r="A144" s="21"/>
      <c r="B144" s="21"/>
      <c r="C144" s="9"/>
      <c r="H144" s="267"/>
      <c r="L144" s="103"/>
      <c r="M144" s="104"/>
      <c r="N144" s="103"/>
    </row>
    <row r="145" spans="1:14" s="67" customFormat="1" ht="14.25">
      <c r="A145" s="21"/>
      <c r="B145" s="21"/>
      <c r="C145" s="9"/>
      <c r="H145" s="284"/>
      <c r="L145" s="103"/>
      <c r="M145" s="104"/>
      <c r="N145" s="103"/>
    </row>
    <row r="146" spans="1:14" s="67" customFormat="1" ht="14.25">
      <c r="A146" s="21"/>
      <c r="B146" s="21"/>
      <c r="C146" s="9"/>
      <c r="H146" s="284"/>
      <c r="L146" s="103"/>
      <c r="M146" s="104"/>
      <c r="N146" s="103"/>
    </row>
    <row r="147" spans="1:14" s="67" customFormat="1" ht="14.25">
      <c r="A147" s="21"/>
      <c r="B147" s="21"/>
      <c r="C147" s="9"/>
      <c r="H147" s="284"/>
      <c r="L147" s="103"/>
      <c r="M147" s="104"/>
      <c r="N147" s="10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P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3" sqref="M13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7" customWidth="1"/>
    <col min="8" max="8" width="8.28125" style="101" customWidth="1"/>
    <col min="9" max="9" width="8.7109375" style="67" customWidth="1"/>
    <col min="10" max="10" width="8.28125" style="67" customWidth="1"/>
    <col min="11" max="11" width="5.140625" style="20" customWidth="1"/>
    <col min="12" max="12" width="8.28125" style="103" customWidth="1"/>
    <col min="13" max="13" width="8.8515625" style="104" customWidth="1"/>
    <col min="14" max="14" width="9.7109375" style="103" customWidth="1"/>
    <col min="15" max="16384" width="9.140625" style="21" customWidth="1"/>
  </cols>
  <sheetData>
    <row r="1" spans="1:14" s="39" customFormat="1" ht="20.25">
      <c r="A1" s="38" t="s">
        <v>163</v>
      </c>
      <c r="D1" s="105"/>
      <c r="E1" s="105"/>
      <c r="F1" s="105"/>
      <c r="G1" s="105"/>
      <c r="H1" s="105"/>
      <c r="I1" s="105"/>
      <c r="J1" s="105"/>
      <c r="K1" s="40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17" customFormat="1" ht="6.75" customHeight="1">
      <c r="A3" s="7"/>
      <c r="D3" s="16"/>
      <c r="E3" s="16"/>
      <c r="F3" s="16"/>
      <c r="G3" s="16"/>
      <c r="H3" s="106"/>
      <c r="I3" s="16"/>
      <c r="J3" s="16"/>
      <c r="K3" s="14"/>
      <c r="L3" s="279"/>
      <c r="M3" s="106"/>
      <c r="N3" s="16"/>
    </row>
    <row r="4" spans="1:13" ht="15">
      <c r="A4" s="43" t="s">
        <v>175</v>
      </c>
      <c r="D4" s="224"/>
      <c r="E4" s="268"/>
      <c r="F4" s="268"/>
      <c r="G4" s="268"/>
      <c r="H4" s="260"/>
      <c r="L4" s="268"/>
      <c r="M4" s="317"/>
    </row>
    <row r="5" spans="1:14" s="58" customFormat="1" ht="15">
      <c r="A5" s="58" t="s">
        <v>162</v>
      </c>
      <c r="D5" s="112">
        <v>0.9</v>
      </c>
      <c r="E5" s="112">
        <v>0.9</v>
      </c>
      <c r="F5" s="112">
        <v>0.9</v>
      </c>
      <c r="G5" s="112">
        <v>1</v>
      </c>
      <c r="H5" s="501">
        <v>1.1</v>
      </c>
      <c r="I5" s="112">
        <v>0.10000000000000009</v>
      </c>
      <c r="J5" s="112">
        <v>0.20000000000000007</v>
      </c>
      <c r="K5" s="701"/>
      <c r="L5" s="112">
        <v>0.9</v>
      </c>
      <c r="M5" s="501">
        <v>1.1</v>
      </c>
      <c r="N5" s="112">
        <v>0.20000000000000007</v>
      </c>
    </row>
    <row r="6" spans="1:16" s="56" customFormat="1" ht="14.25">
      <c r="A6" s="59" t="s">
        <v>63</v>
      </c>
      <c r="D6" s="235"/>
      <c r="E6" s="235"/>
      <c r="F6" s="235"/>
      <c r="G6" s="235"/>
      <c r="H6" s="368"/>
      <c r="I6" s="235"/>
      <c r="J6" s="235"/>
      <c r="K6" s="702"/>
      <c r="L6" s="235"/>
      <c r="M6" s="368"/>
      <c r="N6" s="235"/>
      <c r="P6" s="428"/>
    </row>
    <row r="7" spans="2:14" s="56" customFormat="1" ht="15">
      <c r="B7" s="21" t="s">
        <v>255</v>
      </c>
      <c r="C7" s="57"/>
      <c r="D7" s="235">
        <v>0.3</v>
      </c>
      <c r="E7" s="235">
        <v>0.4</v>
      </c>
      <c r="F7" s="235">
        <v>0.4</v>
      </c>
      <c r="G7" s="235">
        <v>0.4</v>
      </c>
      <c r="H7" s="368">
        <v>0.4</v>
      </c>
      <c r="I7" s="235">
        <v>0</v>
      </c>
      <c r="J7" s="112">
        <v>0.10000000000000003</v>
      </c>
      <c r="K7" s="702"/>
      <c r="L7" s="235">
        <v>0.3</v>
      </c>
      <c r="M7" s="368">
        <v>0.4</v>
      </c>
      <c r="N7" s="235">
        <v>0.10000000000000003</v>
      </c>
    </row>
    <row r="8" spans="2:14" s="56" customFormat="1" ht="15">
      <c r="B8" s="19" t="s">
        <v>311</v>
      </c>
      <c r="D8" s="235">
        <v>1.1</v>
      </c>
      <c r="E8" s="235">
        <v>1.1</v>
      </c>
      <c r="F8" s="235">
        <v>1.2</v>
      </c>
      <c r="G8" s="235">
        <v>1.2</v>
      </c>
      <c r="H8" s="368">
        <v>1.5</v>
      </c>
      <c r="I8" s="235">
        <v>0.30000000000000004</v>
      </c>
      <c r="J8" s="112">
        <v>0.3999999999999999</v>
      </c>
      <c r="K8" s="702"/>
      <c r="L8" s="235">
        <v>1.1</v>
      </c>
      <c r="M8" s="368">
        <v>1.5</v>
      </c>
      <c r="N8" s="235">
        <v>0.3999999999999999</v>
      </c>
    </row>
    <row r="9" spans="2:14" s="56" customFormat="1" ht="3.75" customHeight="1">
      <c r="B9" s="126"/>
      <c r="D9" s="398"/>
      <c r="E9" s="398"/>
      <c r="F9" s="398"/>
      <c r="G9" s="398"/>
      <c r="H9" s="368"/>
      <c r="I9" s="235"/>
      <c r="J9" s="235"/>
      <c r="K9" s="702"/>
      <c r="L9" s="235"/>
      <c r="M9" s="368"/>
      <c r="N9" s="235"/>
    </row>
    <row r="10" spans="1:14" s="56" customFormat="1" ht="14.25">
      <c r="A10" s="60" t="s">
        <v>62</v>
      </c>
      <c r="D10" s="398"/>
      <c r="E10" s="398"/>
      <c r="F10" s="398"/>
      <c r="G10" s="398"/>
      <c r="H10" s="368"/>
      <c r="I10" s="235"/>
      <c r="J10" s="235"/>
      <c r="K10" s="702"/>
      <c r="L10" s="235"/>
      <c r="M10" s="368"/>
      <c r="N10" s="235"/>
    </row>
    <row r="11" spans="2:14" s="56" customFormat="1" ht="15">
      <c r="B11" s="56" t="s">
        <v>37</v>
      </c>
      <c r="D11" s="336">
        <v>0.4</v>
      </c>
      <c r="E11" s="336">
        <v>0.4</v>
      </c>
      <c r="F11" s="336">
        <v>0.4</v>
      </c>
      <c r="G11" s="336">
        <v>0.4</v>
      </c>
      <c r="H11" s="368">
        <v>0.6</v>
      </c>
      <c r="I11" s="235">
        <v>0.19999999999999996</v>
      </c>
      <c r="J11" s="112">
        <v>0.19999999999999996</v>
      </c>
      <c r="K11" s="702"/>
      <c r="L11" s="235">
        <v>0.4</v>
      </c>
      <c r="M11" s="368">
        <v>0.6</v>
      </c>
      <c r="N11" s="235">
        <v>0.19999999999999996</v>
      </c>
    </row>
    <row r="12" spans="2:14" s="56" customFormat="1" ht="15">
      <c r="B12" s="70" t="s">
        <v>38</v>
      </c>
      <c r="D12" s="336">
        <v>0.6</v>
      </c>
      <c r="E12" s="336">
        <v>0.7</v>
      </c>
      <c r="F12" s="336">
        <v>0.8</v>
      </c>
      <c r="G12" s="336">
        <v>1.2</v>
      </c>
      <c r="H12" s="368">
        <v>1.4</v>
      </c>
      <c r="I12" s="235">
        <v>0.19999999999999996</v>
      </c>
      <c r="J12" s="112">
        <v>0.7999999999999999</v>
      </c>
      <c r="K12" s="702"/>
      <c r="L12" s="235">
        <v>0.6</v>
      </c>
      <c r="M12" s="368">
        <v>1.4</v>
      </c>
      <c r="N12" s="235">
        <v>0.7999999999999999</v>
      </c>
    </row>
    <row r="13" spans="2:14" s="56" customFormat="1" ht="15">
      <c r="B13" s="70" t="s">
        <v>59</v>
      </c>
      <c r="D13" s="336">
        <v>0.7</v>
      </c>
      <c r="E13" s="336">
        <v>0.7</v>
      </c>
      <c r="F13" s="336">
        <v>0.9</v>
      </c>
      <c r="G13" s="336">
        <v>1</v>
      </c>
      <c r="H13" s="368">
        <v>1.2</v>
      </c>
      <c r="I13" s="235">
        <v>0.19999999999999996</v>
      </c>
      <c r="J13" s="112">
        <v>0.5</v>
      </c>
      <c r="K13" s="702"/>
      <c r="L13" s="235">
        <v>0.7</v>
      </c>
      <c r="M13" s="368">
        <v>1.2</v>
      </c>
      <c r="N13" s="235">
        <v>0.5</v>
      </c>
    </row>
    <row r="14" spans="2:14" s="56" customFormat="1" ht="15">
      <c r="B14" s="418" t="s">
        <v>328</v>
      </c>
      <c r="D14" s="336">
        <v>2.8</v>
      </c>
      <c r="E14" s="336">
        <v>3.2</v>
      </c>
      <c r="F14" s="336">
        <v>3.2</v>
      </c>
      <c r="G14" s="336">
        <v>3.4</v>
      </c>
      <c r="H14" s="368">
        <v>3.6</v>
      </c>
      <c r="I14" s="235">
        <v>0.20000000000000018</v>
      </c>
      <c r="J14" s="112">
        <v>0.8000000000000003</v>
      </c>
      <c r="K14" s="702"/>
      <c r="L14" s="235">
        <v>2.8</v>
      </c>
      <c r="M14" s="368">
        <v>3.6</v>
      </c>
      <c r="N14" s="235">
        <v>0.8000000000000003</v>
      </c>
    </row>
    <row r="15" spans="2:14" s="56" customFormat="1" ht="15">
      <c r="B15" s="70" t="s">
        <v>60</v>
      </c>
      <c r="D15" s="336">
        <v>2</v>
      </c>
      <c r="E15" s="336">
        <v>1.5</v>
      </c>
      <c r="F15" s="336">
        <v>1.5</v>
      </c>
      <c r="G15" s="336">
        <v>1.2</v>
      </c>
      <c r="H15" s="368">
        <v>0.9</v>
      </c>
      <c r="I15" s="235">
        <v>-0.29999999999999993</v>
      </c>
      <c r="J15" s="112">
        <v>-1.1</v>
      </c>
      <c r="K15" s="702"/>
      <c r="L15" s="235">
        <v>2</v>
      </c>
      <c r="M15" s="368">
        <v>0.9</v>
      </c>
      <c r="N15" s="235">
        <v>-1.1</v>
      </c>
    </row>
    <row r="16" spans="3:14" s="56" customFormat="1" ht="14.25">
      <c r="C16" s="59"/>
      <c r="D16" s="398"/>
      <c r="E16" s="398"/>
      <c r="F16" s="398"/>
      <c r="G16" s="398"/>
      <c r="H16" s="368"/>
      <c r="I16" s="235"/>
      <c r="J16" s="235"/>
      <c r="K16" s="702"/>
      <c r="L16" s="235"/>
      <c r="M16" s="368"/>
      <c r="N16" s="235"/>
    </row>
    <row r="17" spans="1:11" ht="15">
      <c r="A17" s="43" t="s">
        <v>84</v>
      </c>
      <c r="C17" s="6"/>
      <c r="D17" s="397"/>
      <c r="E17" s="397"/>
      <c r="F17" s="397"/>
      <c r="G17" s="397"/>
      <c r="H17" s="104"/>
      <c r="I17" s="103"/>
      <c r="J17" s="103"/>
      <c r="K17" s="18"/>
    </row>
    <row r="18" spans="1:14" s="17" customFormat="1" ht="15">
      <c r="A18" s="17" t="s">
        <v>164</v>
      </c>
      <c r="D18" s="16">
        <v>160</v>
      </c>
      <c r="E18" s="16">
        <v>161</v>
      </c>
      <c r="F18" s="16">
        <v>148</v>
      </c>
      <c r="G18" s="16">
        <v>134</v>
      </c>
      <c r="H18" s="106">
        <v>113</v>
      </c>
      <c r="I18" s="16">
        <v>-21</v>
      </c>
      <c r="J18" s="16">
        <v>-47</v>
      </c>
      <c r="K18" s="14"/>
      <c r="L18" s="16">
        <v>160</v>
      </c>
      <c r="M18" s="106">
        <v>113</v>
      </c>
      <c r="N18" s="16">
        <v>-47</v>
      </c>
    </row>
    <row r="19" spans="1:14" s="17" customFormat="1" ht="15">
      <c r="A19" s="17" t="s">
        <v>182</v>
      </c>
      <c r="C19" s="7"/>
      <c r="D19" s="16">
        <v>304</v>
      </c>
      <c r="E19" s="16">
        <v>324</v>
      </c>
      <c r="F19" s="16">
        <v>303</v>
      </c>
      <c r="G19" s="16">
        <v>286</v>
      </c>
      <c r="H19" s="106">
        <v>226</v>
      </c>
      <c r="I19" s="16">
        <v>-60</v>
      </c>
      <c r="J19" s="16">
        <v>-78</v>
      </c>
      <c r="K19" s="14"/>
      <c r="L19" s="16">
        <v>304</v>
      </c>
      <c r="M19" s="106">
        <v>226</v>
      </c>
      <c r="N19" s="91">
        <v>-78</v>
      </c>
    </row>
    <row r="20" spans="3:14" s="17" customFormat="1" ht="15">
      <c r="C20" s="72"/>
      <c r="D20" s="252"/>
      <c r="E20" s="252"/>
      <c r="F20" s="252"/>
      <c r="G20" s="252"/>
      <c r="H20" s="106"/>
      <c r="I20" s="16"/>
      <c r="J20" s="16"/>
      <c r="K20" s="14"/>
      <c r="L20" s="16"/>
      <c r="M20" s="106"/>
      <c r="N20" s="16"/>
    </row>
    <row r="21" spans="4:13" ht="14.25">
      <c r="D21" s="129"/>
      <c r="E21" s="129"/>
      <c r="F21" s="129"/>
      <c r="G21" s="129"/>
      <c r="H21" s="317"/>
      <c r="I21" s="103"/>
      <c r="J21" s="103"/>
      <c r="M21" s="260"/>
    </row>
    <row r="22" spans="4:13" ht="14.25">
      <c r="D22" s="129"/>
      <c r="E22" s="129"/>
      <c r="F22" s="129"/>
      <c r="G22" s="129"/>
      <c r="H22" s="317"/>
      <c r="M22" s="260"/>
    </row>
    <row r="23" spans="4:13" ht="14.25">
      <c r="D23" s="224"/>
      <c r="E23" s="224"/>
      <c r="F23" s="224"/>
      <c r="G23" s="224"/>
      <c r="H23" s="317"/>
      <c r="M23" s="260"/>
    </row>
    <row r="24" spans="4:8" ht="14.25">
      <c r="D24" s="224"/>
      <c r="E24" s="224"/>
      <c r="F24" s="224"/>
      <c r="G24" s="224"/>
      <c r="H24" s="317"/>
    </row>
    <row r="25" spans="4:8" ht="14.25">
      <c r="D25" s="224"/>
      <c r="E25" s="224"/>
      <c r="F25" s="224"/>
      <c r="G25" s="224"/>
      <c r="H25" s="317"/>
    </row>
    <row r="26" spans="4:8" ht="14.25">
      <c r="D26" s="224"/>
      <c r="E26" s="224"/>
      <c r="F26" s="224"/>
      <c r="G26" s="224"/>
      <c r="H26" s="317"/>
    </row>
    <row r="27" spans="4:8" ht="14.25">
      <c r="D27" s="224"/>
      <c r="E27" s="224"/>
      <c r="F27" s="224"/>
      <c r="G27" s="224"/>
      <c r="H27" s="317"/>
    </row>
    <row r="28" spans="4:8" ht="14.25">
      <c r="D28" s="224"/>
      <c r="E28" s="224"/>
      <c r="F28" s="224"/>
      <c r="G28" s="224"/>
      <c r="H28" s="317"/>
    </row>
    <row r="29" ht="14.25">
      <c r="H29" s="317"/>
    </row>
    <row r="30" ht="14.25">
      <c r="H30" s="317"/>
    </row>
    <row r="31" ht="14.25">
      <c r="H31" s="317"/>
    </row>
    <row r="32" ht="14.25">
      <c r="H32" s="317"/>
    </row>
    <row r="33" ht="14.25">
      <c r="H33" s="317"/>
    </row>
    <row r="34" ht="14.25">
      <c r="H34" s="317"/>
    </row>
    <row r="35" ht="14.25">
      <c r="H35" s="317"/>
    </row>
    <row r="36" ht="14.25">
      <c r="H36" s="317"/>
    </row>
    <row r="37" ht="14.25">
      <c r="H37" s="317"/>
    </row>
    <row r="38" ht="14.25">
      <c r="H38" s="317"/>
    </row>
    <row r="39" ht="14.25">
      <c r="H39" s="267"/>
    </row>
    <row r="40" ht="14.25">
      <c r="H40" s="267"/>
    </row>
    <row r="41" ht="14.25">
      <c r="H41" s="267"/>
    </row>
    <row r="42" ht="14.25">
      <c r="H42" s="267"/>
    </row>
    <row r="43" ht="14.25">
      <c r="H43" s="267"/>
    </row>
    <row r="44" ht="14.25">
      <c r="H44" s="267"/>
    </row>
    <row r="45" ht="14.25">
      <c r="H45" s="267"/>
    </row>
    <row r="46" ht="14.25">
      <c r="H46" s="267"/>
    </row>
    <row r="47" ht="14.25">
      <c r="H47" s="267"/>
    </row>
    <row r="48" ht="14.25">
      <c r="H48" s="267"/>
    </row>
    <row r="49" ht="14.25">
      <c r="H49" s="267"/>
    </row>
    <row r="50" ht="14.25">
      <c r="H50" s="267"/>
    </row>
    <row r="51" ht="14.25">
      <c r="H51" s="267"/>
    </row>
    <row r="52" ht="14.25">
      <c r="H52" s="267"/>
    </row>
    <row r="53" ht="14.25">
      <c r="H53" s="267"/>
    </row>
    <row r="54" ht="14.25">
      <c r="H54" s="267"/>
    </row>
    <row r="55" ht="14.25">
      <c r="H55" s="267"/>
    </row>
    <row r="56" ht="14.25">
      <c r="H56" s="267"/>
    </row>
    <row r="57" ht="14.25">
      <c r="H57" s="267"/>
    </row>
    <row r="58" ht="14.25">
      <c r="H58" s="267"/>
    </row>
    <row r="59" ht="14.25">
      <c r="H59" s="267"/>
    </row>
    <row r="60" ht="14.25">
      <c r="H60" s="267"/>
    </row>
    <row r="61" ht="14.25">
      <c r="H61" s="267"/>
    </row>
    <row r="62" ht="14.25">
      <c r="H62" s="267"/>
    </row>
    <row r="63" ht="14.25">
      <c r="H63" s="267"/>
    </row>
    <row r="64" ht="14.25">
      <c r="H64" s="267"/>
    </row>
    <row r="65" ht="14.25">
      <c r="H65" s="267"/>
    </row>
    <row r="66" ht="14.25">
      <c r="H66" s="267"/>
    </row>
    <row r="67" ht="14.25">
      <c r="H67" s="267"/>
    </row>
    <row r="68" ht="14.25">
      <c r="H68" s="267"/>
    </row>
    <row r="69" ht="14.25">
      <c r="H69" s="267"/>
    </row>
    <row r="70" ht="14.25">
      <c r="H70" s="267"/>
    </row>
    <row r="71" ht="14.25">
      <c r="H71" s="267"/>
    </row>
    <row r="72" ht="14.25">
      <c r="H72" s="267"/>
    </row>
    <row r="73" ht="14.25">
      <c r="H73" s="267"/>
    </row>
    <row r="74" ht="14.25">
      <c r="H74" s="267"/>
    </row>
    <row r="75" ht="14.25">
      <c r="H75" s="267"/>
    </row>
    <row r="76" ht="14.25">
      <c r="H76" s="267"/>
    </row>
    <row r="77" ht="14.25">
      <c r="H77" s="267"/>
    </row>
    <row r="78" ht="14.25">
      <c r="H78" s="267"/>
    </row>
    <row r="79" ht="14.25">
      <c r="H79" s="267"/>
    </row>
    <row r="80" ht="14.25">
      <c r="H80" s="267"/>
    </row>
    <row r="81" ht="14.25">
      <c r="H81" s="267"/>
    </row>
    <row r="82" ht="14.25">
      <c r="H82" s="267"/>
    </row>
    <row r="83" ht="14.25">
      <c r="H83" s="267"/>
    </row>
    <row r="84" ht="14.25">
      <c r="H84" s="267"/>
    </row>
    <row r="85" ht="14.25">
      <c r="H85" s="267"/>
    </row>
    <row r="86" ht="14.25">
      <c r="H86" s="267"/>
    </row>
    <row r="87" ht="14.25">
      <c r="H87" s="267"/>
    </row>
    <row r="88" ht="14.25">
      <c r="H88" s="267"/>
    </row>
    <row r="89" ht="14.25">
      <c r="H89" s="267"/>
    </row>
    <row r="90" ht="14.25">
      <c r="H90" s="267"/>
    </row>
    <row r="91" ht="14.25">
      <c r="H91" s="267"/>
    </row>
    <row r="92" ht="14.25">
      <c r="H92" s="267"/>
    </row>
    <row r="93" ht="14.25">
      <c r="H93" s="267"/>
    </row>
    <row r="94" ht="14.25">
      <c r="H94" s="267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  <row r="143" ht="14.25">
      <c r="H143" s="267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97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57" sqref="M57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7" customWidth="1"/>
    <col min="8" max="8" width="9.140625" style="104" customWidth="1"/>
    <col min="9" max="9" width="8.7109375" style="67" customWidth="1"/>
    <col min="10" max="10" width="9.140625" style="67" customWidth="1"/>
    <col min="11" max="11" width="3.7109375" style="20" customWidth="1"/>
    <col min="12" max="12" width="9.140625" style="391" customWidth="1"/>
    <col min="13" max="13" width="9.140625" style="421" customWidth="1"/>
    <col min="14" max="14" width="9.28125" style="103" customWidth="1"/>
    <col min="15" max="16384" width="9.140625" style="21" customWidth="1"/>
  </cols>
  <sheetData>
    <row r="1" spans="1:14" s="39" customFormat="1" ht="20.25">
      <c r="A1" s="38" t="s">
        <v>79</v>
      </c>
      <c r="D1" s="105"/>
      <c r="E1" s="105"/>
      <c r="F1" s="105"/>
      <c r="G1" s="105"/>
      <c r="H1" s="262"/>
      <c r="I1" s="105"/>
      <c r="J1" s="105"/>
      <c r="K1" s="40"/>
      <c r="L1" s="449"/>
      <c r="M1" s="449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429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17" customFormat="1" ht="9.75" customHeight="1">
      <c r="A3" s="7"/>
      <c r="D3" s="16"/>
      <c r="E3" s="16"/>
      <c r="F3" s="16"/>
      <c r="G3" s="16"/>
      <c r="H3" s="106"/>
      <c r="I3" s="16"/>
      <c r="J3" s="16"/>
      <c r="K3" s="14"/>
      <c r="L3" s="423"/>
      <c r="M3" s="422"/>
      <c r="N3" s="16"/>
    </row>
    <row r="4" spans="1:14" s="17" customFormat="1" ht="15" customHeight="1">
      <c r="A4" s="43" t="s">
        <v>160</v>
      </c>
      <c r="D4" s="223"/>
      <c r="E4" s="223"/>
      <c r="F4" s="223"/>
      <c r="G4" s="223"/>
      <c r="H4" s="106"/>
      <c r="I4" s="16"/>
      <c r="J4" s="16"/>
      <c r="K4" s="14"/>
      <c r="L4" s="423"/>
      <c r="M4" s="422"/>
      <c r="N4" s="16"/>
    </row>
    <row r="5" spans="1:14" s="17" customFormat="1" ht="15">
      <c r="A5" s="7" t="s">
        <v>118</v>
      </c>
      <c r="D5" s="16">
        <v>2571</v>
      </c>
      <c r="E5" s="16">
        <v>2549</v>
      </c>
      <c r="F5" s="16">
        <v>2792</v>
      </c>
      <c r="G5" s="16">
        <v>3048</v>
      </c>
      <c r="H5" s="106">
        <v>3854</v>
      </c>
      <c r="I5" s="279">
        <v>26.44356955380578</v>
      </c>
      <c r="J5" s="279">
        <v>49.90276157137301</v>
      </c>
      <c r="K5" s="324"/>
      <c r="L5" s="279">
        <v>2571</v>
      </c>
      <c r="M5" s="294">
        <v>3854</v>
      </c>
      <c r="N5" s="16">
        <v>49.90276157137301</v>
      </c>
    </row>
    <row r="6" spans="1:14" s="17" customFormat="1" ht="15">
      <c r="A6" s="7"/>
      <c r="B6" s="17" t="s">
        <v>119</v>
      </c>
      <c r="D6" s="16">
        <v>2485</v>
      </c>
      <c r="E6" s="16">
        <v>2471</v>
      </c>
      <c r="F6" s="16">
        <v>2612</v>
      </c>
      <c r="G6" s="16">
        <v>2693</v>
      </c>
      <c r="H6" s="106">
        <v>3259</v>
      </c>
      <c r="I6" s="279">
        <v>21.017452655031565</v>
      </c>
      <c r="J6" s="279">
        <v>31.14688128772636</v>
      </c>
      <c r="K6" s="324"/>
      <c r="L6" s="279">
        <v>2485</v>
      </c>
      <c r="M6" s="294">
        <v>3259</v>
      </c>
      <c r="N6" s="16">
        <v>31.14688128772636</v>
      </c>
    </row>
    <row r="7" spans="2:14" s="17" customFormat="1" ht="15">
      <c r="B7" s="17" t="s">
        <v>120</v>
      </c>
      <c r="D7" s="16">
        <v>86</v>
      </c>
      <c r="E7" s="16">
        <v>78</v>
      </c>
      <c r="F7" s="16">
        <v>180</v>
      </c>
      <c r="G7" s="16">
        <v>355</v>
      </c>
      <c r="H7" s="106">
        <v>595</v>
      </c>
      <c r="I7" s="279">
        <v>67.6056338028169</v>
      </c>
      <c r="J7" s="279" t="s">
        <v>392</v>
      </c>
      <c r="K7" s="324"/>
      <c r="L7" s="279">
        <v>86</v>
      </c>
      <c r="M7" s="294">
        <v>595</v>
      </c>
      <c r="N7" s="16" t="s">
        <v>392</v>
      </c>
    </row>
    <row r="8" spans="3:14" ht="14.25">
      <c r="C8" s="32" t="s">
        <v>388</v>
      </c>
      <c r="D8" s="103">
        <v>86</v>
      </c>
      <c r="E8" s="103">
        <v>78</v>
      </c>
      <c r="F8" s="103">
        <v>180</v>
      </c>
      <c r="G8" s="103">
        <v>355</v>
      </c>
      <c r="H8" s="104">
        <v>595</v>
      </c>
      <c r="I8" s="268">
        <v>67.6056338028169</v>
      </c>
      <c r="J8" s="268" t="s">
        <v>392</v>
      </c>
      <c r="K8" s="295"/>
      <c r="L8" s="268">
        <v>86</v>
      </c>
      <c r="M8" s="293">
        <v>336</v>
      </c>
      <c r="N8" s="103" t="s">
        <v>392</v>
      </c>
    </row>
    <row r="9" spans="1:14" s="17" customFormat="1" ht="15">
      <c r="A9" s="54" t="s">
        <v>109</v>
      </c>
      <c r="D9" s="16"/>
      <c r="E9" s="16"/>
      <c r="F9" s="16"/>
      <c r="G9" s="16"/>
      <c r="H9" s="106"/>
      <c r="I9" s="279"/>
      <c r="J9" s="279"/>
      <c r="K9" s="324"/>
      <c r="L9" s="279"/>
      <c r="M9" s="294"/>
      <c r="N9" s="16"/>
    </row>
    <row r="10" spans="1:14" ht="14.25">
      <c r="A10" s="9"/>
      <c r="B10" s="21" t="s">
        <v>110</v>
      </c>
      <c r="C10" s="21"/>
      <c r="D10" s="103">
        <v>1635</v>
      </c>
      <c r="E10" s="103">
        <v>1772</v>
      </c>
      <c r="F10" s="103">
        <v>1924</v>
      </c>
      <c r="G10" s="103">
        <v>2213</v>
      </c>
      <c r="H10" s="104">
        <v>2627</v>
      </c>
      <c r="I10" s="268">
        <v>18.707636692272935</v>
      </c>
      <c r="J10" s="268">
        <v>60.672782874617745</v>
      </c>
      <c r="K10" s="295"/>
      <c r="L10" s="268">
        <v>1635</v>
      </c>
      <c r="M10" s="293">
        <v>2627</v>
      </c>
      <c r="N10" s="103">
        <v>60.672782874617745</v>
      </c>
    </row>
    <row r="11" spans="1:14" ht="14.25">
      <c r="A11" s="9"/>
      <c r="B11" s="21" t="s">
        <v>111</v>
      </c>
      <c r="C11" s="21"/>
      <c r="D11" s="103">
        <v>576</v>
      </c>
      <c r="E11" s="103">
        <v>477</v>
      </c>
      <c r="F11" s="103">
        <v>594</v>
      </c>
      <c r="G11" s="103">
        <v>592</v>
      </c>
      <c r="H11" s="104">
        <v>673</v>
      </c>
      <c r="I11" s="268">
        <v>13.682432432432435</v>
      </c>
      <c r="J11" s="268">
        <v>16.840277777777768</v>
      </c>
      <c r="K11" s="295"/>
      <c r="L11" s="268">
        <v>576</v>
      </c>
      <c r="M11" s="293">
        <v>673</v>
      </c>
      <c r="N11" s="103">
        <v>16.840277777777768</v>
      </c>
    </row>
    <row r="12" spans="1:14" ht="14.25">
      <c r="A12" s="9"/>
      <c r="B12" s="21" t="s">
        <v>112</v>
      </c>
      <c r="C12" s="21"/>
      <c r="D12" s="103">
        <v>360</v>
      </c>
      <c r="E12" s="103">
        <v>300</v>
      </c>
      <c r="F12" s="103">
        <v>274</v>
      </c>
      <c r="G12" s="103">
        <v>243</v>
      </c>
      <c r="H12" s="104">
        <v>554</v>
      </c>
      <c r="I12" s="268" t="s">
        <v>392</v>
      </c>
      <c r="J12" s="268">
        <v>53.8888888888889</v>
      </c>
      <c r="K12" s="295"/>
      <c r="L12" s="268">
        <v>360</v>
      </c>
      <c r="M12" s="293">
        <v>554</v>
      </c>
      <c r="N12" s="103">
        <v>53.8888888888889</v>
      </c>
    </row>
    <row r="13" spans="1:14" s="17" customFormat="1" ht="15">
      <c r="A13" s="54" t="s">
        <v>113</v>
      </c>
      <c r="C13" s="21"/>
      <c r="D13" s="16"/>
      <c r="E13" s="16"/>
      <c r="F13" s="16"/>
      <c r="G13" s="16"/>
      <c r="H13" s="106"/>
      <c r="I13" s="279"/>
      <c r="J13" s="279"/>
      <c r="K13" s="324"/>
      <c r="L13" s="279"/>
      <c r="M13" s="294"/>
      <c r="N13" s="16"/>
    </row>
    <row r="14" spans="2:14" ht="14.25">
      <c r="B14" s="21" t="s">
        <v>114</v>
      </c>
      <c r="C14" s="21"/>
      <c r="D14" s="103">
        <v>524</v>
      </c>
      <c r="E14" s="103">
        <v>568</v>
      </c>
      <c r="F14" s="103">
        <v>670</v>
      </c>
      <c r="G14" s="103">
        <v>723</v>
      </c>
      <c r="H14" s="104">
        <v>857</v>
      </c>
      <c r="I14" s="268">
        <v>18.533886583679116</v>
      </c>
      <c r="J14" s="268">
        <v>63.549618320610676</v>
      </c>
      <c r="K14" s="295"/>
      <c r="L14" s="268">
        <v>524</v>
      </c>
      <c r="M14" s="293">
        <v>857</v>
      </c>
      <c r="N14" s="103">
        <v>63.549618320610676</v>
      </c>
    </row>
    <row r="15" spans="2:14" ht="14.25">
      <c r="B15" s="21" t="s">
        <v>115</v>
      </c>
      <c r="C15" s="21"/>
      <c r="D15" s="103">
        <v>309</v>
      </c>
      <c r="E15" s="103">
        <v>276</v>
      </c>
      <c r="F15" s="103">
        <v>268</v>
      </c>
      <c r="G15" s="103">
        <v>271</v>
      </c>
      <c r="H15" s="104">
        <v>304</v>
      </c>
      <c r="I15" s="268">
        <v>12.177121771217703</v>
      </c>
      <c r="J15" s="268">
        <v>-1.6181229773462813</v>
      </c>
      <c r="K15" s="295"/>
      <c r="L15" s="268">
        <v>309</v>
      </c>
      <c r="M15" s="293">
        <v>304</v>
      </c>
      <c r="N15" s="103">
        <v>-1.6181229773462813</v>
      </c>
    </row>
    <row r="16" spans="2:14" ht="14.25">
      <c r="B16" s="21" t="s">
        <v>116</v>
      </c>
      <c r="C16" s="21"/>
      <c r="D16" s="103">
        <v>11</v>
      </c>
      <c r="E16" s="103">
        <v>13</v>
      </c>
      <c r="F16" s="103">
        <v>21</v>
      </c>
      <c r="G16" s="103">
        <v>20</v>
      </c>
      <c r="H16" s="104">
        <v>33</v>
      </c>
      <c r="I16" s="268">
        <v>64.99999999999999</v>
      </c>
      <c r="J16" s="268" t="s">
        <v>392</v>
      </c>
      <c r="K16" s="295"/>
      <c r="L16" s="268">
        <v>11</v>
      </c>
      <c r="M16" s="293">
        <v>33</v>
      </c>
      <c r="N16" s="103" t="s">
        <v>392</v>
      </c>
    </row>
    <row r="17" spans="2:14" ht="14.25">
      <c r="B17" s="21" t="s">
        <v>117</v>
      </c>
      <c r="C17" s="21"/>
      <c r="D17" s="103">
        <v>371</v>
      </c>
      <c r="E17" s="103">
        <v>426</v>
      </c>
      <c r="F17" s="103">
        <v>467</v>
      </c>
      <c r="G17" s="103">
        <v>605</v>
      </c>
      <c r="H17" s="104">
        <v>732</v>
      </c>
      <c r="I17" s="268">
        <v>20.99173553719009</v>
      </c>
      <c r="J17" s="268">
        <v>97.30458221024259</v>
      </c>
      <c r="K17" s="295"/>
      <c r="L17" s="268">
        <v>371</v>
      </c>
      <c r="M17" s="293">
        <v>732</v>
      </c>
      <c r="N17" s="103">
        <v>97.30458221024259</v>
      </c>
    </row>
    <row r="18" spans="2:14" ht="14.25">
      <c r="B18" s="21" t="s">
        <v>78</v>
      </c>
      <c r="C18" s="21"/>
      <c r="D18" s="103">
        <v>1356</v>
      </c>
      <c r="E18" s="103">
        <v>1266</v>
      </c>
      <c r="F18" s="103">
        <v>1366</v>
      </c>
      <c r="G18" s="103">
        <v>1429</v>
      </c>
      <c r="H18" s="104">
        <v>1928</v>
      </c>
      <c r="I18" s="268">
        <v>34.91952414275716</v>
      </c>
      <c r="J18" s="268">
        <v>42.18289085545723</v>
      </c>
      <c r="K18" s="295"/>
      <c r="L18" s="268">
        <v>1356</v>
      </c>
      <c r="M18" s="293">
        <v>1928</v>
      </c>
      <c r="N18" s="103">
        <v>42.18289085545723</v>
      </c>
    </row>
    <row r="19" spans="1:13" ht="15">
      <c r="A19" s="54" t="s">
        <v>121</v>
      </c>
      <c r="C19" s="21"/>
      <c r="D19" s="103"/>
      <c r="E19" s="103"/>
      <c r="F19" s="103"/>
      <c r="G19" s="103"/>
      <c r="I19" s="268"/>
      <c r="J19" s="279"/>
      <c r="K19" s="295"/>
      <c r="L19" s="268"/>
      <c r="M19" s="293"/>
    </row>
    <row r="20" spans="2:14" ht="14.25">
      <c r="B20" s="21" t="s">
        <v>122</v>
      </c>
      <c r="C20" s="21"/>
      <c r="D20" s="103">
        <v>576</v>
      </c>
      <c r="E20" s="103">
        <v>531</v>
      </c>
      <c r="F20" s="103">
        <v>520</v>
      </c>
      <c r="G20" s="103">
        <v>624</v>
      </c>
      <c r="H20" s="104">
        <v>1120</v>
      </c>
      <c r="I20" s="268">
        <v>79.48717948717949</v>
      </c>
      <c r="J20" s="268">
        <v>94.44444444444444</v>
      </c>
      <c r="K20" s="395"/>
      <c r="L20" s="268">
        <v>576</v>
      </c>
      <c r="M20" s="293">
        <v>1120</v>
      </c>
      <c r="N20" s="103">
        <v>94.44444444444444</v>
      </c>
    </row>
    <row r="21" spans="2:14" ht="14.25">
      <c r="B21" s="21" t="s">
        <v>123</v>
      </c>
      <c r="C21" s="21"/>
      <c r="D21" s="103">
        <v>258</v>
      </c>
      <c r="E21" s="103">
        <v>312</v>
      </c>
      <c r="F21" s="103">
        <v>508</v>
      </c>
      <c r="G21" s="103">
        <v>519</v>
      </c>
      <c r="H21" s="104">
        <v>507</v>
      </c>
      <c r="I21" s="268">
        <v>-2.3121387283236983</v>
      </c>
      <c r="J21" s="268">
        <v>96.51162790697674</v>
      </c>
      <c r="K21" s="395"/>
      <c r="L21" s="268">
        <v>258</v>
      </c>
      <c r="M21" s="293">
        <v>507</v>
      </c>
      <c r="N21" s="103">
        <v>96.51162790697674</v>
      </c>
    </row>
    <row r="22" spans="2:14" ht="14.25">
      <c r="B22" s="21" t="s">
        <v>124</v>
      </c>
      <c r="C22" s="21"/>
      <c r="D22" s="103">
        <v>353</v>
      </c>
      <c r="E22" s="103">
        <v>308</v>
      </c>
      <c r="F22" s="103">
        <v>424</v>
      </c>
      <c r="G22" s="103">
        <v>463</v>
      </c>
      <c r="H22" s="104">
        <v>550</v>
      </c>
      <c r="I22" s="268">
        <v>18.790496760259188</v>
      </c>
      <c r="J22" s="268">
        <v>55.80736543909348</v>
      </c>
      <c r="K22" s="395"/>
      <c r="L22" s="268">
        <v>353</v>
      </c>
      <c r="M22" s="293">
        <v>550</v>
      </c>
      <c r="N22" s="103">
        <v>55.80736543909348</v>
      </c>
    </row>
    <row r="23" spans="2:14" ht="14.25">
      <c r="B23" s="21" t="s">
        <v>125</v>
      </c>
      <c r="C23" s="21"/>
      <c r="D23" s="103">
        <v>1384</v>
      </c>
      <c r="E23" s="103">
        <v>1398</v>
      </c>
      <c r="F23" s="103">
        <v>1340</v>
      </c>
      <c r="G23" s="103">
        <v>1442</v>
      </c>
      <c r="H23" s="104">
        <v>1677</v>
      </c>
      <c r="I23" s="268">
        <v>16.296809986130366</v>
      </c>
      <c r="J23" s="268">
        <v>21.170520231213864</v>
      </c>
      <c r="K23" s="395"/>
      <c r="L23" s="268">
        <v>1384</v>
      </c>
      <c r="M23" s="293">
        <v>1677</v>
      </c>
      <c r="N23" s="103">
        <v>21.170520231213864</v>
      </c>
    </row>
    <row r="24" spans="3:13" ht="15">
      <c r="C24" s="21"/>
      <c r="D24" s="103"/>
      <c r="E24" s="103"/>
      <c r="F24" s="103"/>
      <c r="G24" s="103"/>
      <c r="I24" s="268"/>
      <c r="J24" s="279"/>
      <c r="K24" s="295"/>
      <c r="L24" s="268"/>
      <c r="M24" s="293"/>
    </row>
    <row r="25" spans="1:14" s="17" customFormat="1" ht="15">
      <c r="A25" s="17" t="s">
        <v>346</v>
      </c>
      <c r="D25" s="16">
        <v>453</v>
      </c>
      <c r="E25" s="16">
        <v>508</v>
      </c>
      <c r="F25" s="16">
        <v>386</v>
      </c>
      <c r="G25" s="16">
        <v>663</v>
      </c>
      <c r="H25" s="106">
        <v>561</v>
      </c>
      <c r="I25" s="279">
        <v>-15.384615384615385</v>
      </c>
      <c r="J25" s="279">
        <v>23.84105960264902</v>
      </c>
      <c r="K25" s="295"/>
      <c r="L25" s="279">
        <v>453</v>
      </c>
      <c r="M25" s="294">
        <v>561</v>
      </c>
      <c r="N25" s="16">
        <v>23.84105960264902</v>
      </c>
    </row>
    <row r="26" spans="1:13" ht="15">
      <c r="A26" s="54" t="s">
        <v>109</v>
      </c>
      <c r="C26" s="21"/>
      <c r="D26" s="103"/>
      <c r="E26" s="103"/>
      <c r="F26" s="103"/>
      <c r="G26" s="103"/>
      <c r="I26" s="268"/>
      <c r="J26" s="279"/>
      <c r="K26" s="295"/>
      <c r="L26" s="268"/>
      <c r="M26" s="293"/>
    </row>
    <row r="27" spans="1:14" ht="15">
      <c r="A27" s="17"/>
      <c r="B27" s="21" t="s">
        <v>110</v>
      </c>
      <c r="C27" s="21"/>
      <c r="D27" s="103">
        <v>365</v>
      </c>
      <c r="E27" s="103">
        <v>419</v>
      </c>
      <c r="F27" s="103">
        <v>236</v>
      </c>
      <c r="G27" s="103">
        <v>473</v>
      </c>
      <c r="H27" s="104">
        <v>431</v>
      </c>
      <c r="I27" s="268">
        <v>-8.879492600422834</v>
      </c>
      <c r="J27" s="268">
        <v>18.08219178082191</v>
      </c>
      <c r="K27" s="295"/>
      <c r="L27" s="268">
        <v>365</v>
      </c>
      <c r="M27" s="293">
        <v>431</v>
      </c>
      <c r="N27" s="103">
        <v>18.08219178082191</v>
      </c>
    </row>
    <row r="28" spans="2:14" ht="14.25">
      <c r="B28" s="21" t="s">
        <v>111</v>
      </c>
      <c r="C28" s="21"/>
      <c r="D28" s="103">
        <v>67</v>
      </c>
      <c r="E28" s="103">
        <v>69</v>
      </c>
      <c r="F28" s="103">
        <v>142</v>
      </c>
      <c r="G28" s="103">
        <v>181</v>
      </c>
      <c r="H28" s="104">
        <v>119</v>
      </c>
      <c r="I28" s="268">
        <v>-34.25414364640884</v>
      </c>
      <c r="J28" s="268">
        <v>77.61194029850746</v>
      </c>
      <c r="K28" s="295"/>
      <c r="L28" s="268">
        <v>67</v>
      </c>
      <c r="M28" s="293">
        <v>119</v>
      </c>
      <c r="N28" s="103">
        <v>77.61194029850746</v>
      </c>
    </row>
    <row r="29" spans="2:14" ht="14.25">
      <c r="B29" s="21" t="s">
        <v>112</v>
      </c>
      <c r="C29" s="6"/>
      <c r="D29" s="103">
        <v>21</v>
      </c>
      <c r="E29" s="103">
        <v>20</v>
      </c>
      <c r="F29" s="103">
        <v>8</v>
      </c>
      <c r="G29" s="103">
        <v>9</v>
      </c>
      <c r="H29" s="104">
        <v>11</v>
      </c>
      <c r="I29" s="268">
        <v>22.222222222222232</v>
      </c>
      <c r="J29" s="268">
        <v>-47.61904761904761</v>
      </c>
      <c r="K29" s="295"/>
      <c r="L29" s="268">
        <v>21</v>
      </c>
      <c r="M29" s="293">
        <v>11</v>
      </c>
      <c r="N29" s="103">
        <v>-47.61904761904761</v>
      </c>
    </row>
    <row r="30" spans="3:13" ht="15">
      <c r="C30" s="6"/>
      <c r="D30" s="103"/>
      <c r="E30" s="103"/>
      <c r="F30" s="103"/>
      <c r="G30" s="103"/>
      <c r="I30" s="268"/>
      <c r="J30" s="279"/>
      <c r="K30" s="295"/>
      <c r="L30" s="268"/>
      <c r="M30" s="293"/>
    </row>
    <row r="31" spans="1:13" ht="15">
      <c r="A31" s="43" t="s">
        <v>161</v>
      </c>
      <c r="C31" s="6"/>
      <c r="D31" s="103"/>
      <c r="E31" s="103"/>
      <c r="F31" s="103"/>
      <c r="G31" s="103"/>
      <c r="I31" s="268"/>
      <c r="J31" s="279"/>
      <c r="K31" s="295"/>
      <c r="L31" s="268"/>
      <c r="M31" s="293"/>
    </row>
    <row r="32" spans="1:14" s="17" customFormat="1" ht="15">
      <c r="A32" s="17" t="s">
        <v>119</v>
      </c>
      <c r="B32" s="7"/>
      <c r="D32" s="16">
        <v>2485</v>
      </c>
      <c r="E32" s="16">
        <v>2471</v>
      </c>
      <c r="F32" s="16">
        <v>2612</v>
      </c>
      <c r="G32" s="16">
        <v>2693</v>
      </c>
      <c r="H32" s="106">
        <v>3259</v>
      </c>
      <c r="I32" s="279">
        <v>21.017452655031565</v>
      </c>
      <c r="J32" s="279">
        <v>31.14688128772636</v>
      </c>
      <c r="K32" s="295"/>
      <c r="L32" s="279">
        <v>2485</v>
      </c>
      <c r="M32" s="294">
        <v>3259</v>
      </c>
      <c r="N32" s="16">
        <v>31.14688128772636</v>
      </c>
    </row>
    <row r="33" spans="1:12" ht="15">
      <c r="A33" s="46" t="s">
        <v>63</v>
      </c>
      <c r="D33" s="103"/>
      <c r="E33" s="103"/>
      <c r="F33" s="103"/>
      <c r="G33" s="103"/>
      <c r="I33" s="268"/>
      <c r="J33" s="279"/>
      <c r="K33" s="295"/>
      <c r="L33" s="268"/>
    </row>
    <row r="34" spans="1:14" ht="15">
      <c r="A34" s="27"/>
      <c r="B34" s="21" t="s">
        <v>255</v>
      </c>
      <c r="D34" s="103">
        <v>289</v>
      </c>
      <c r="E34" s="103">
        <v>310</v>
      </c>
      <c r="F34" s="103">
        <v>330</v>
      </c>
      <c r="G34" s="103">
        <v>336</v>
      </c>
      <c r="H34" s="104">
        <v>376</v>
      </c>
      <c r="I34" s="268">
        <v>11.904761904761907</v>
      </c>
      <c r="J34" s="268">
        <v>30.1038062283737</v>
      </c>
      <c r="K34" s="295"/>
      <c r="L34" s="268">
        <v>289</v>
      </c>
      <c r="M34" s="293">
        <v>376</v>
      </c>
      <c r="N34" s="103">
        <v>30.1038062283737</v>
      </c>
    </row>
    <row r="35" spans="1:14" ht="14.25" customHeight="1">
      <c r="A35" s="27"/>
      <c r="B35" s="19" t="s">
        <v>311</v>
      </c>
      <c r="D35" s="103">
        <v>2196</v>
      </c>
      <c r="E35" s="103">
        <v>2161</v>
      </c>
      <c r="F35" s="103">
        <v>2282</v>
      </c>
      <c r="G35" s="103">
        <v>2357</v>
      </c>
      <c r="H35" s="104">
        <v>2883</v>
      </c>
      <c r="I35" s="268">
        <v>22.3165040305473</v>
      </c>
      <c r="J35" s="268">
        <v>31.284153005464475</v>
      </c>
      <c r="K35" s="295"/>
      <c r="L35" s="268">
        <v>2196</v>
      </c>
      <c r="M35" s="293">
        <v>2883</v>
      </c>
      <c r="N35" s="103">
        <v>31.284153005464475</v>
      </c>
    </row>
    <row r="36" spans="1:13" ht="6.75" customHeight="1">
      <c r="A36" s="28"/>
      <c r="B36" s="127"/>
      <c r="D36" s="103"/>
      <c r="E36" s="103"/>
      <c r="F36" s="103"/>
      <c r="G36" s="103"/>
      <c r="I36" s="268"/>
      <c r="J36" s="279"/>
      <c r="K36" s="295"/>
      <c r="L36" s="268"/>
      <c r="M36" s="293"/>
    </row>
    <row r="37" spans="1:14" s="17" customFormat="1" ht="15">
      <c r="A37" s="54" t="s">
        <v>62</v>
      </c>
      <c r="D37" s="16"/>
      <c r="E37" s="16"/>
      <c r="F37" s="16"/>
      <c r="G37" s="16"/>
      <c r="H37" s="106"/>
      <c r="I37" s="279"/>
      <c r="J37" s="279"/>
      <c r="K37" s="295"/>
      <c r="L37" s="279"/>
      <c r="M37" s="294"/>
      <c r="N37" s="16"/>
    </row>
    <row r="38" spans="1:14" ht="14.25">
      <c r="A38" s="28"/>
      <c r="B38" s="9" t="s">
        <v>37</v>
      </c>
      <c r="D38" s="103">
        <v>512</v>
      </c>
      <c r="E38" s="103">
        <v>510</v>
      </c>
      <c r="F38" s="103">
        <v>506</v>
      </c>
      <c r="G38" s="103">
        <v>492</v>
      </c>
      <c r="H38" s="104">
        <v>907</v>
      </c>
      <c r="I38" s="268">
        <v>84.34959349593495</v>
      </c>
      <c r="J38" s="268">
        <v>77.1484375</v>
      </c>
      <c r="K38" s="295"/>
      <c r="L38" s="268">
        <v>512</v>
      </c>
      <c r="M38" s="293">
        <v>907</v>
      </c>
      <c r="N38" s="103">
        <v>77.1484375</v>
      </c>
    </row>
    <row r="39" spans="1:14" ht="14.25">
      <c r="A39" s="28"/>
      <c r="B39" s="68" t="s">
        <v>38</v>
      </c>
      <c r="D39" s="103">
        <v>340</v>
      </c>
      <c r="E39" s="103">
        <v>366</v>
      </c>
      <c r="F39" s="103">
        <v>433</v>
      </c>
      <c r="G39" s="103">
        <v>541</v>
      </c>
      <c r="H39" s="104">
        <v>666</v>
      </c>
      <c r="I39" s="268">
        <v>23.105360443622924</v>
      </c>
      <c r="J39" s="268">
        <v>95.88235294117646</v>
      </c>
      <c r="K39" s="295"/>
      <c r="L39" s="268">
        <v>340</v>
      </c>
      <c r="M39" s="293">
        <v>666</v>
      </c>
      <c r="N39" s="103">
        <v>95.88235294117646</v>
      </c>
    </row>
    <row r="40" spans="1:14" ht="14.25">
      <c r="A40" s="28"/>
      <c r="B40" s="68" t="s">
        <v>59</v>
      </c>
      <c r="D40" s="103">
        <v>356</v>
      </c>
      <c r="E40" s="103">
        <v>320</v>
      </c>
      <c r="F40" s="103">
        <v>387</v>
      </c>
      <c r="G40" s="103">
        <v>414</v>
      </c>
      <c r="H40" s="104">
        <v>420</v>
      </c>
      <c r="I40" s="268">
        <v>1.449275362318847</v>
      </c>
      <c r="J40" s="268">
        <v>17.97752808988764</v>
      </c>
      <c r="K40" s="295"/>
      <c r="L40" s="268">
        <v>356</v>
      </c>
      <c r="M40" s="293">
        <v>420</v>
      </c>
      <c r="N40" s="103">
        <v>17.97752808988764</v>
      </c>
    </row>
    <row r="41" spans="1:14" ht="14.25">
      <c r="A41" s="28"/>
      <c r="B41" s="420" t="s">
        <v>328</v>
      </c>
      <c r="D41" s="103">
        <v>777</v>
      </c>
      <c r="E41" s="103">
        <v>867</v>
      </c>
      <c r="F41" s="103">
        <v>856</v>
      </c>
      <c r="G41" s="103">
        <v>888</v>
      </c>
      <c r="H41" s="104">
        <v>973</v>
      </c>
      <c r="I41" s="268">
        <v>9.572072072072068</v>
      </c>
      <c r="J41" s="268">
        <v>25.225225225225234</v>
      </c>
      <c r="K41" s="295"/>
      <c r="L41" s="268">
        <v>777</v>
      </c>
      <c r="M41" s="293">
        <v>973</v>
      </c>
      <c r="N41" s="103">
        <v>25.225225225225234</v>
      </c>
    </row>
    <row r="42" spans="1:14" ht="14.25">
      <c r="A42" s="28"/>
      <c r="B42" s="68" t="s">
        <v>60</v>
      </c>
      <c r="D42" s="103">
        <v>500</v>
      </c>
      <c r="E42" s="103">
        <v>408</v>
      </c>
      <c r="F42" s="103">
        <v>430</v>
      </c>
      <c r="G42" s="103">
        <v>358</v>
      </c>
      <c r="H42" s="104">
        <v>293</v>
      </c>
      <c r="I42" s="268">
        <v>-18.15642458100558</v>
      </c>
      <c r="J42" s="268">
        <v>-41.400000000000006</v>
      </c>
      <c r="K42" s="295"/>
      <c r="L42" s="268">
        <v>500</v>
      </c>
      <c r="M42" s="293">
        <v>293</v>
      </c>
      <c r="N42" s="103">
        <v>-41.400000000000006</v>
      </c>
    </row>
    <row r="43" spans="1:13" ht="14.25">
      <c r="A43" s="46" t="s">
        <v>70</v>
      </c>
      <c r="D43" s="103"/>
      <c r="E43" s="103"/>
      <c r="F43" s="103"/>
      <c r="G43" s="103"/>
      <c r="I43" s="268"/>
      <c r="J43" s="268"/>
      <c r="K43" s="295"/>
      <c r="L43" s="268"/>
      <c r="M43" s="293"/>
    </row>
    <row r="44" spans="1:14" ht="14.25">
      <c r="A44" s="28"/>
      <c r="B44" s="69" t="s">
        <v>64</v>
      </c>
      <c r="D44" s="103">
        <v>620</v>
      </c>
      <c r="E44" s="103">
        <v>647</v>
      </c>
      <c r="F44" s="103">
        <v>560</v>
      </c>
      <c r="G44" s="103">
        <v>680</v>
      </c>
      <c r="H44" s="104">
        <v>772</v>
      </c>
      <c r="I44" s="268">
        <v>13.529411764705879</v>
      </c>
      <c r="J44" s="268">
        <v>24.51612903225806</v>
      </c>
      <c r="K44" s="295"/>
      <c r="L44" s="268">
        <v>620</v>
      </c>
      <c r="M44" s="293">
        <v>772</v>
      </c>
      <c r="N44" s="103">
        <v>24.51612903225806</v>
      </c>
    </row>
    <row r="45" spans="2:14" ht="14.25">
      <c r="B45" s="69" t="s">
        <v>65</v>
      </c>
      <c r="D45" s="103">
        <v>341</v>
      </c>
      <c r="E45" s="103">
        <v>313</v>
      </c>
      <c r="F45" s="103">
        <v>334</v>
      </c>
      <c r="G45" s="103">
        <v>339</v>
      </c>
      <c r="H45" s="104">
        <v>367</v>
      </c>
      <c r="I45" s="268">
        <v>8.259587020648972</v>
      </c>
      <c r="J45" s="268">
        <v>7.624633431085037</v>
      </c>
      <c r="K45" s="295"/>
      <c r="L45" s="268">
        <v>341</v>
      </c>
      <c r="M45" s="293">
        <v>367</v>
      </c>
      <c r="N45" s="103">
        <v>7.624633431085037</v>
      </c>
    </row>
    <row r="46" spans="2:14" ht="14.25">
      <c r="B46" s="69" t="s">
        <v>66</v>
      </c>
      <c r="D46" s="103">
        <v>114</v>
      </c>
      <c r="E46" s="103">
        <v>122</v>
      </c>
      <c r="F46" s="103">
        <v>122</v>
      </c>
      <c r="G46" s="103">
        <v>119</v>
      </c>
      <c r="H46" s="104">
        <v>119</v>
      </c>
      <c r="I46" s="268">
        <v>0</v>
      </c>
      <c r="J46" s="268">
        <v>4.385964912280693</v>
      </c>
      <c r="K46" s="295"/>
      <c r="L46" s="268">
        <v>114</v>
      </c>
      <c r="M46" s="293">
        <v>119</v>
      </c>
      <c r="N46" s="103">
        <v>4.385964912280693</v>
      </c>
    </row>
    <row r="47" spans="2:14" ht="14.25">
      <c r="B47" s="69" t="s">
        <v>67</v>
      </c>
      <c r="D47" s="103">
        <v>473</v>
      </c>
      <c r="E47" s="103">
        <v>495</v>
      </c>
      <c r="F47" s="103">
        <v>705</v>
      </c>
      <c r="G47" s="103">
        <v>773</v>
      </c>
      <c r="H47" s="104">
        <v>853</v>
      </c>
      <c r="I47" s="268">
        <v>10.349288486416564</v>
      </c>
      <c r="J47" s="268">
        <v>80.33826638477801</v>
      </c>
      <c r="K47" s="295"/>
      <c r="L47" s="268">
        <v>473</v>
      </c>
      <c r="M47" s="293">
        <v>853</v>
      </c>
      <c r="N47" s="103">
        <v>80.33826638477801</v>
      </c>
    </row>
    <row r="48" spans="2:14" ht="14.25">
      <c r="B48" s="69" t="s">
        <v>68</v>
      </c>
      <c r="D48" s="103">
        <v>363</v>
      </c>
      <c r="E48" s="103">
        <v>319</v>
      </c>
      <c r="F48" s="103">
        <v>307</v>
      </c>
      <c r="G48" s="103">
        <v>286</v>
      </c>
      <c r="H48" s="104">
        <v>576</v>
      </c>
      <c r="I48" s="268" t="s">
        <v>392</v>
      </c>
      <c r="J48" s="268">
        <v>58.67768595041323</v>
      </c>
      <c r="K48" s="295"/>
      <c r="L48" s="268">
        <v>363</v>
      </c>
      <c r="M48" s="293">
        <v>576</v>
      </c>
      <c r="N48" s="103">
        <v>58.67768595041323</v>
      </c>
    </row>
    <row r="49" spans="2:14" ht="14.25">
      <c r="B49" s="69" t="s">
        <v>69</v>
      </c>
      <c r="D49" s="103">
        <v>111</v>
      </c>
      <c r="E49" s="103">
        <v>105</v>
      </c>
      <c r="F49" s="103">
        <v>100</v>
      </c>
      <c r="G49" s="103">
        <v>52</v>
      </c>
      <c r="H49" s="104">
        <v>52</v>
      </c>
      <c r="I49" s="268">
        <v>0</v>
      </c>
      <c r="J49" s="268">
        <v>-53.153153153153156</v>
      </c>
      <c r="K49" s="295"/>
      <c r="L49" s="268">
        <v>111</v>
      </c>
      <c r="M49" s="293">
        <v>52</v>
      </c>
      <c r="N49" s="103">
        <v>-53.153153153153156</v>
      </c>
    </row>
    <row r="50" spans="2:14" ht="28.5" customHeight="1">
      <c r="B50" s="722" t="s">
        <v>269</v>
      </c>
      <c r="C50" s="722"/>
      <c r="D50" s="103">
        <v>183</v>
      </c>
      <c r="E50" s="103">
        <v>196</v>
      </c>
      <c r="F50" s="103">
        <v>203</v>
      </c>
      <c r="G50" s="103">
        <v>210</v>
      </c>
      <c r="H50" s="104">
        <v>244</v>
      </c>
      <c r="I50" s="268">
        <v>16.1904761904762</v>
      </c>
      <c r="J50" s="268">
        <v>33.33333333333333</v>
      </c>
      <c r="K50" s="295"/>
      <c r="L50" s="268">
        <v>183</v>
      </c>
      <c r="M50" s="293">
        <v>244</v>
      </c>
      <c r="N50" s="103">
        <v>33.33333333333333</v>
      </c>
    </row>
    <row r="51" spans="2:14" ht="14.25">
      <c r="B51" s="69" t="s">
        <v>27</v>
      </c>
      <c r="D51" s="103">
        <v>280</v>
      </c>
      <c r="E51" s="103">
        <v>274</v>
      </c>
      <c r="F51" s="103">
        <v>281</v>
      </c>
      <c r="G51" s="103">
        <v>234</v>
      </c>
      <c r="H51" s="104">
        <v>276</v>
      </c>
      <c r="I51" s="268">
        <v>17.948717948717952</v>
      </c>
      <c r="J51" s="268">
        <v>-1.4285714285714235</v>
      </c>
      <c r="K51" s="295"/>
      <c r="L51" s="268">
        <v>280</v>
      </c>
      <c r="M51" s="293">
        <v>276</v>
      </c>
      <c r="N51" s="103">
        <v>-1.4285714285714235</v>
      </c>
    </row>
    <row r="52" spans="4:12" ht="14.25">
      <c r="D52" s="103"/>
      <c r="E52" s="103"/>
      <c r="F52" s="103"/>
      <c r="G52" s="103"/>
      <c r="I52" s="268"/>
      <c r="J52" s="268"/>
      <c r="K52" s="295"/>
      <c r="L52" s="268"/>
    </row>
    <row r="53" spans="1:12" ht="15">
      <c r="A53" s="44" t="s">
        <v>169</v>
      </c>
      <c r="B53" s="23"/>
      <c r="C53" s="23"/>
      <c r="D53" s="103"/>
      <c r="E53" s="103"/>
      <c r="F53" s="103"/>
      <c r="G53" s="103"/>
      <c r="I53" s="268"/>
      <c r="J53" s="268"/>
      <c r="L53" s="268"/>
    </row>
    <row r="54" spans="2:14" s="17" customFormat="1" ht="15">
      <c r="B54" s="17" t="s">
        <v>89</v>
      </c>
      <c r="C54" s="77"/>
      <c r="D54" s="16">
        <v>2590</v>
      </c>
      <c r="E54" s="16">
        <v>2571</v>
      </c>
      <c r="F54" s="16">
        <v>2549</v>
      </c>
      <c r="G54" s="16">
        <v>2792</v>
      </c>
      <c r="H54" s="106">
        <v>3048</v>
      </c>
      <c r="I54" s="279">
        <v>9.169054441260748</v>
      </c>
      <c r="J54" s="279">
        <v>17.683397683397683</v>
      </c>
      <c r="K54" s="14"/>
      <c r="L54" s="279">
        <v>2513</v>
      </c>
      <c r="M54" s="294">
        <v>2792</v>
      </c>
      <c r="N54" s="16">
        <v>11.102268205332265</v>
      </c>
    </row>
    <row r="55" spans="2:14" ht="14.25">
      <c r="B55" s="19" t="s">
        <v>321</v>
      </c>
      <c r="C55" s="78"/>
      <c r="D55" s="103">
        <v>281</v>
      </c>
      <c r="E55" s="103">
        <v>339</v>
      </c>
      <c r="F55" s="103">
        <v>662</v>
      </c>
      <c r="G55" s="103">
        <v>607</v>
      </c>
      <c r="H55" s="104">
        <v>1105</v>
      </c>
      <c r="I55" s="268">
        <v>82.04283360790774</v>
      </c>
      <c r="J55" s="268" t="s">
        <v>392</v>
      </c>
      <c r="L55" s="268">
        <v>490</v>
      </c>
      <c r="M55" s="293">
        <v>1706</v>
      </c>
      <c r="N55" s="103" t="s">
        <v>392</v>
      </c>
    </row>
    <row r="56" spans="2:14" ht="14.25">
      <c r="B56" s="19" t="s">
        <v>322</v>
      </c>
      <c r="C56" s="78"/>
      <c r="D56" s="103">
        <v>-142</v>
      </c>
      <c r="E56" s="103">
        <v>-74</v>
      </c>
      <c r="F56" s="103">
        <v>-211</v>
      </c>
      <c r="G56" s="103">
        <v>-205</v>
      </c>
      <c r="H56" s="104">
        <v>-212</v>
      </c>
      <c r="I56" s="268">
        <v>-3.4146341463414664</v>
      </c>
      <c r="J56" s="268">
        <v>-49.29577464788733</v>
      </c>
      <c r="L56" s="268">
        <v>-101</v>
      </c>
      <c r="M56" s="293">
        <v>-403</v>
      </c>
      <c r="N56" s="103" t="s">
        <v>393</v>
      </c>
    </row>
    <row r="57" spans="2:14" ht="14.25">
      <c r="B57" s="19" t="s">
        <v>323</v>
      </c>
      <c r="C57" s="21"/>
      <c r="D57" s="103">
        <v>-158</v>
      </c>
      <c r="E57" s="103">
        <v>-287</v>
      </c>
      <c r="F57" s="103">
        <v>-208</v>
      </c>
      <c r="G57" s="103">
        <v>-146</v>
      </c>
      <c r="H57" s="104">
        <v>-87</v>
      </c>
      <c r="I57" s="268">
        <v>40.410958904109584</v>
      </c>
      <c r="J57" s="268">
        <v>44.93670886075949</v>
      </c>
      <c r="L57" s="268">
        <v>-331</v>
      </c>
      <c r="M57" s="293">
        <v>-241</v>
      </c>
      <c r="N57" s="103">
        <v>27.190332326283983</v>
      </c>
    </row>
    <row r="58" spans="2:14" s="17" customFormat="1" ht="15">
      <c r="B58" s="17" t="s">
        <v>90</v>
      </c>
      <c r="D58" s="16">
        <v>2571</v>
      </c>
      <c r="E58" s="16">
        <v>2549</v>
      </c>
      <c r="F58" s="16">
        <v>2792</v>
      </c>
      <c r="G58" s="16">
        <v>3048</v>
      </c>
      <c r="H58" s="106">
        <v>3854</v>
      </c>
      <c r="I58" s="279">
        <v>26.44356955380578</v>
      </c>
      <c r="J58" s="279">
        <v>49.90276157137301</v>
      </c>
      <c r="K58" s="14"/>
      <c r="L58" s="279">
        <v>2571</v>
      </c>
      <c r="M58" s="294">
        <v>3854</v>
      </c>
      <c r="N58" s="16">
        <v>49.90276157137301</v>
      </c>
    </row>
    <row r="59" spans="3:14" s="17" customFormat="1" ht="15">
      <c r="C59" s="7"/>
      <c r="D59" s="223"/>
      <c r="E59" s="223"/>
      <c r="F59" s="223"/>
      <c r="G59" s="223"/>
      <c r="H59" s="106"/>
      <c r="I59" s="279"/>
      <c r="J59" s="279"/>
      <c r="K59" s="14"/>
      <c r="L59" s="279"/>
      <c r="M59" s="422"/>
      <c r="N59" s="223"/>
    </row>
    <row r="60" spans="4:12" ht="14.25">
      <c r="D60" s="224"/>
      <c r="E60" s="224"/>
      <c r="F60" s="224"/>
      <c r="G60" s="224"/>
      <c r="I60" s="268"/>
      <c r="J60" s="268"/>
      <c r="L60" s="268"/>
    </row>
    <row r="61" spans="4:12" ht="14.25">
      <c r="D61" s="224"/>
      <c r="E61" s="224"/>
      <c r="F61" s="224"/>
      <c r="G61" s="224"/>
      <c r="I61" s="268"/>
      <c r="J61" s="268"/>
      <c r="L61" s="268"/>
    </row>
    <row r="62" spans="4:12" ht="14.25">
      <c r="D62" s="224"/>
      <c r="E62" s="224"/>
      <c r="F62" s="224"/>
      <c r="G62" s="224"/>
      <c r="I62" s="268"/>
      <c r="J62" s="268"/>
      <c r="L62" s="268"/>
    </row>
    <row r="63" spans="4:12" ht="14.25">
      <c r="D63" s="224"/>
      <c r="E63" s="224"/>
      <c r="F63" s="224"/>
      <c r="G63" s="224"/>
      <c r="I63" s="268"/>
      <c r="J63" s="268"/>
      <c r="L63" s="268"/>
    </row>
    <row r="64" spans="4:12" ht="14.25">
      <c r="D64" s="224"/>
      <c r="E64" s="224"/>
      <c r="F64" s="224"/>
      <c r="G64" s="224"/>
      <c r="I64" s="268"/>
      <c r="J64" s="268"/>
      <c r="L64" s="268"/>
    </row>
    <row r="65" spans="4:12" ht="14.25">
      <c r="D65" s="224"/>
      <c r="E65" s="224"/>
      <c r="F65" s="224"/>
      <c r="G65" s="224"/>
      <c r="I65" s="268"/>
      <c r="J65" s="268"/>
      <c r="L65" s="268"/>
    </row>
    <row r="66" spans="4:12" ht="14.25">
      <c r="D66" s="224"/>
      <c r="E66" s="224"/>
      <c r="F66" s="224"/>
      <c r="G66" s="224"/>
      <c r="I66" s="268"/>
      <c r="J66" s="268"/>
      <c r="L66" s="268"/>
    </row>
    <row r="67" spans="4:12" ht="14.25">
      <c r="D67" s="224"/>
      <c r="E67" s="224"/>
      <c r="F67" s="224"/>
      <c r="G67" s="224"/>
      <c r="I67" s="268"/>
      <c r="J67" s="268"/>
      <c r="L67" s="268"/>
    </row>
    <row r="68" spans="2:12" ht="14.25">
      <c r="B68" s="248"/>
      <c r="D68" s="224"/>
      <c r="E68" s="224"/>
      <c r="F68" s="224"/>
      <c r="G68" s="224"/>
      <c r="I68" s="268"/>
      <c r="J68" s="268"/>
      <c r="L68" s="268"/>
    </row>
    <row r="69" spans="2:12" ht="14.25">
      <c r="B69" s="248"/>
      <c r="D69" s="224"/>
      <c r="E69" s="224"/>
      <c r="F69" s="224"/>
      <c r="G69" s="224"/>
      <c r="I69" s="268"/>
      <c r="J69" s="268"/>
      <c r="L69" s="268"/>
    </row>
    <row r="70" spans="4:12" ht="14.25">
      <c r="D70" s="224"/>
      <c r="E70" s="224"/>
      <c r="F70" s="224"/>
      <c r="G70" s="224"/>
      <c r="I70" s="268"/>
      <c r="J70" s="268"/>
      <c r="L70" s="268"/>
    </row>
    <row r="71" spans="4:12" ht="14.25">
      <c r="D71" s="224"/>
      <c r="E71" s="224"/>
      <c r="F71" s="224"/>
      <c r="G71" s="224"/>
      <c r="I71" s="268"/>
      <c r="J71" s="268"/>
      <c r="L71" s="268"/>
    </row>
    <row r="72" spans="4:12" ht="14.25">
      <c r="D72" s="224"/>
      <c r="E72" s="224"/>
      <c r="F72" s="224"/>
      <c r="G72" s="224"/>
      <c r="I72" s="268"/>
      <c r="J72" s="268"/>
      <c r="L72" s="268"/>
    </row>
    <row r="73" spans="4:12" ht="15">
      <c r="D73" s="187"/>
      <c r="E73" s="187"/>
      <c r="F73" s="187"/>
      <c r="G73" s="187"/>
      <c r="I73" s="279"/>
      <c r="J73" s="279"/>
      <c r="L73" s="268"/>
    </row>
    <row r="74" spans="4:12" ht="15">
      <c r="D74" s="187"/>
      <c r="E74" s="187"/>
      <c r="F74" s="187"/>
      <c r="G74" s="187"/>
      <c r="I74" s="279"/>
      <c r="J74" s="279"/>
      <c r="L74" s="268"/>
    </row>
    <row r="75" spans="4:12" ht="15">
      <c r="D75" s="187"/>
      <c r="E75" s="187"/>
      <c r="F75" s="187"/>
      <c r="G75" s="187"/>
      <c r="I75" s="279"/>
      <c r="J75" s="279"/>
      <c r="L75" s="268"/>
    </row>
    <row r="76" spans="4:12" ht="14.25">
      <c r="D76" s="187"/>
      <c r="E76" s="187"/>
      <c r="F76" s="187"/>
      <c r="G76" s="187"/>
      <c r="I76" s="268"/>
      <c r="J76" s="268"/>
      <c r="L76" s="268"/>
    </row>
    <row r="77" spans="4:12" ht="14.25">
      <c r="D77" s="187"/>
      <c r="E77" s="187"/>
      <c r="F77" s="187"/>
      <c r="G77" s="187"/>
      <c r="I77" s="268"/>
      <c r="J77" s="268"/>
      <c r="L77" s="268"/>
    </row>
    <row r="78" spans="9:12" ht="14.25">
      <c r="I78" s="268"/>
      <c r="J78" s="268"/>
      <c r="L78" s="268"/>
    </row>
    <row r="79" spans="9:12" ht="14.25">
      <c r="I79" s="268"/>
      <c r="J79" s="268"/>
      <c r="L79" s="268"/>
    </row>
    <row r="80" spans="9:10" ht="14.25">
      <c r="I80" s="268"/>
      <c r="J80" s="268"/>
    </row>
    <row r="81" spans="9:10" ht="14.25">
      <c r="I81" s="268"/>
      <c r="J81" s="268"/>
    </row>
    <row r="82" spans="9:10" ht="14.25">
      <c r="I82" s="268"/>
      <c r="J82" s="268"/>
    </row>
    <row r="83" spans="9:10" ht="14.25">
      <c r="I83" s="268"/>
      <c r="J83" s="268"/>
    </row>
    <row r="84" spans="9:10" ht="14.25">
      <c r="I84" s="268"/>
      <c r="J84" s="268"/>
    </row>
    <row r="85" spans="9:10" ht="14.25">
      <c r="I85" s="268"/>
      <c r="J85" s="268"/>
    </row>
    <row r="86" spans="9:10" ht="14.25">
      <c r="I86" s="268"/>
      <c r="J86" s="268"/>
    </row>
    <row r="87" spans="9:10" ht="14.25">
      <c r="I87" s="268"/>
      <c r="J87" s="268"/>
    </row>
    <row r="88" spans="9:10" ht="14.25">
      <c r="I88" s="268"/>
      <c r="J88" s="268"/>
    </row>
    <row r="89" spans="9:10" ht="14.25">
      <c r="I89" s="268"/>
      <c r="J89" s="268"/>
    </row>
    <row r="90" spans="9:10" ht="14.25">
      <c r="I90" s="268"/>
      <c r="J90" s="268"/>
    </row>
    <row r="91" spans="9:10" ht="14.25">
      <c r="I91" s="268"/>
      <c r="J91" s="268"/>
    </row>
    <row r="92" spans="9:10" ht="14.25">
      <c r="I92" s="268"/>
      <c r="J92" s="268"/>
    </row>
    <row r="93" spans="9:10" ht="14.25">
      <c r="I93" s="268"/>
      <c r="J93" s="268"/>
    </row>
    <row r="94" spans="9:10" ht="14.25">
      <c r="I94" s="268"/>
      <c r="J94" s="268"/>
    </row>
    <row r="95" spans="9:10" ht="14.25">
      <c r="I95" s="268"/>
      <c r="J95" s="268"/>
    </row>
    <row r="96" spans="9:10" ht="14.25">
      <c r="I96" s="268"/>
      <c r="J96" s="268"/>
    </row>
    <row r="97" spans="9:10" ht="14.25">
      <c r="I97" s="268"/>
      <c r="J97" s="268"/>
    </row>
  </sheetData>
  <sheetProtection/>
  <mergeCells count="2">
    <mergeCell ref="A2:C2"/>
    <mergeCell ref="B50:C50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N142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34" sqref="N34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7" customWidth="1"/>
    <col min="8" max="8" width="9.8515625" style="101" customWidth="1"/>
    <col min="9" max="10" width="9.28125" style="67" customWidth="1"/>
    <col min="11" max="11" width="5.140625" style="20" customWidth="1"/>
    <col min="12" max="12" width="9.28125" style="103" customWidth="1"/>
    <col min="13" max="13" width="9.8515625" style="104" customWidth="1"/>
    <col min="14" max="14" width="9.8515625" style="103" customWidth="1"/>
    <col min="15" max="16384" width="9.140625" style="21" customWidth="1"/>
  </cols>
  <sheetData>
    <row r="1" spans="1:14" s="39" customFormat="1" ht="20.25">
      <c r="A1" s="38" t="s">
        <v>165</v>
      </c>
      <c r="D1" s="105"/>
      <c r="E1" s="105"/>
      <c r="F1" s="105"/>
      <c r="G1" s="105"/>
      <c r="H1" s="105"/>
      <c r="I1" s="105"/>
      <c r="J1" s="105"/>
      <c r="K1" s="40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4:14" s="17" customFormat="1" ht="9.75" customHeight="1">
      <c r="D3" s="133"/>
      <c r="E3" s="133"/>
      <c r="F3" s="133"/>
      <c r="G3" s="133"/>
      <c r="H3" s="117"/>
      <c r="I3" s="16"/>
      <c r="J3" s="16"/>
      <c r="K3" s="14"/>
      <c r="L3" s="16"/>
      <c r="M3" s="119"/>
      <c r="N3" s="16"/>
    </row>
    <row r="4" spans="1:14" s="17" customFormat="1" ht="15">
      <c r="A4" s="43" t="s">
        <v>176</v>
      </c>
      <c r="D4" s="223"/>
      <c r="E4" s="223"/>
      <c r="F4" s="223"/>
      <c r="G4" s="223"/>
      <c r="H4" s="316"/>
      <c r="I4" s="16"/>
      <c r="J4" s="16"/>
      <c r="K4" s="14"/>
      <c r="L4" s="16"/>
      <c r="M4" s="316"/>
      <c r="N4" s="16"/>
    </row>
    <row r="5" spans="1:14" s="17" customFormat="1" ht="15">
      <c r="A5" s="17" t="s">
        <v>166</v>
      </c>
      <c r="C5" s="30"/>
      <c r="D5" s="16">
        <v>4123</v>
      </c>
      <c r="E5" s="16">
        <v>4095</v>
      </c>
      <c r="F5" s="16">
        <v>4137</v>
      </c>
      <c r="G5" s="16">
        <v>4090</v>
      </c>
      <c r="H5" s="294">
        <v>4351</v>
      </c>
      <c r="I5" s="279">
        <v>6.38141809290953</v>
      </c>
      <c r="J5" s="279">
        <v>5.5299539170506895</v>
      </c>
      <c r="K5" s="324"/>
      <c r="L5" s="279">
        <v>4123</v>
      </c>
      <c r="M5" s="294">
        <v>4351</v>
      </c>
      <c r="N5" s="279">
        <v>5.5299539170506895</v>
      </c>
    </row>
    <row r="6" spans="2:14" s="17" customFormat="1" ht="15">
      <c r="B6" s="17" t="s">
        <v>74</v>
      </c>
      <c r="D6" s="16">
        <v>1034</v>
      </c>
      <c r="E6" s="16">
        <v>932</v>
      </c>
      <c r="F6" s="16">
        <v>915</v>
      </c>
      <c r="G6" s="16">
        <v>908</v>
      </c>
      <c r="H6" s="294">
        <v>1404</v>
      </c>
      <c r="I6" s="279">
        <v>54.62555066079295</v>
      </c>
      <c r="J6" s="279">
        <v>35.78336557059962</v>
      </c>
      <c r="K6" s="324"/>
      <c r="L6" s="279">
        <v>1034</v>
      </c>
      <c r="M6" s="294">
        <v>1404</v>
      </c>
      <c r="N6" s="279">
        <v>35.78336557059962</v>
      </c>
    </row>
    <row r="7" spans="3:14" ht="14.25">
      <c r="C7" s="21" t="s">
        <v>110</v>
      </c>
      <c r="D7" s="103">
        <v>192</v>
      </c>
      <c r="E7" s="103">
        <v>243</v>
      </c>
      <c r="F7" s="103">
        <v>206</v>
      </c>
      <c r="G7" s="103">
        <v>221</v>
      </c>
      <c r="H7" s="293">
        <v>342</v>
      </c>
      <c r="I7" s="268">
        <v>54.75113122171946</v>
      </c>
      <c r="J7" s="268">
        <v>78.125</v>
      </c>
      <c r="K7" s="295"/>
      <c r="L7" s="268">
        <v>192</v>
      </c>
      <c r="M7" s="293">
        <v>342</v>
      </c>
      <c r="N7" s="327">
        <v>78.125</v>
      </c>
    </row>
    <row r="8" spans="3:14" ht="14.25">
      <c r="C8" s="21" t="s">
        <v>111</v>
      </c>
      <c r="D8" s="103">
        <v>482</v>
      </c>
      <c r="E8" s="103">
        <v>389</v>
      </c>
      <c r="F8" s="103">
        <v>435</v>
      </c>
      <c r="G8" s="103">
        <v>444</v>
      </c>
      <c r="H8" s="293">
        <v>508</v>
      </c>
      <c r="I8" s="268">
        <v>14.414414414414424</v>
      </c>
      <c r="J8" s="268">
        <v>5.394190871369298</v>
      </c>
      <c r="K8" s="295"/>
      <c r="L8" s="268">
        <v>482</v>
      </c>
      <c r="M8" s="293">
        <v>508</v>
      </c>
      <c r="N8" s="268">
        <v>5.394190871369298</v>
      </c>
    </row>
    <row r="9" spans="3:14" ht="14.25">
      <c r="C9" s="21" t="s">
        <v>112</v>
      </c>
      <c r="D9" s="103">
        <v>360</v>
      </c>
      <c r="E9" s="103">
        <v>300</v>
      </c>
      <c r="F9" s="103">
        <v>274</v>
      </c>
      <c r="G9" s="103">
        <v>243</v>
      </c>
      <c r="H9" s="293">
        <v>554</v>
      </c>
      <c r="I9" s="268" t="s">
        <v>392</v>
      </c>
      <c r="J9" s="268">
        <v>53.8888888888889</v>
      </c>
      <c r="K9" s="295"/>
      <c r="L9" s="268">
        <v>360</v>
      </c>
      <c r="M9" s="293">
        <v>554</v>
      </c>
      <c r="N9" s="268">
        <v>53.8888888888889</v>
      </c>
    </row>
    <row r="10" spans="2:14" s="17" customFormat="1" ht="15">
      <c r="B10" s="17" t="s">
        <v>39</v>
      </c>
      <c r="D10" s="16">
        <v>3089</v>
      </c>
      <c r="E10" s="16">
        <v>3163</v>
      </c>
      <c r="F10" s="16">
        <v>3222</v>
      </c>
      <c r="G10" s="16">
        <v>3182</v>
      </c>
      <c r="H10" s="294">
        <v>2947</v>
      </c>
      <c r="I10" s="279">
        <v>-7.385292269013199</v>
      </c>
      <c r="J10" s="279">
        <v>-4.596956943994823</v>
      </c>
      <c r="K10" s="324"/>
      <c r="L10" s="279">
        <v>3089</v>
      </c>
      <c r="M10" s="294">
        <v>2947</v>
      </c>
      <c r="N10" s="279">
        <v>-4.596956943994823</v>
      </c>
    </row>
    <row r="11" spans="3:14" s="17" customFormat="1" ht="15">
      <c r="C11" s="30"/>
      <c r="D11" s="16"/>
      <c r="E11" s="16"/>
      <c r="F11" s="16"/>
      <c r="G11" s="16"/>
      <c r="H11" s="294"/>
      <c r="I11" s="279"/>
      <c r="J11" s="268"/>
      <c r="K11" s="324"/>
      <c r="L11" s="279"/>
      <c r="M11" s="294"/>
      <c r="N11" s="279"/>
    </row>
    <row r="12" spans="1:14" s="17" customFormat="1" ht="15">
      <c r="A12" s="43" t="s">
        <v>167</v>
      </c>
      <c r="C12" s="30"/>
      <c r="D12" s="16"/>
      <c r="E12" s="16"/>
      <c r="F12" s="16"/>
      <c r="G12" s="16"/>
      <c r="H12" s="294"/>
      <c r="I12" s="279"/>
      <c r="J12" s="268"/>
      <c r="K12" s="324"/>
      <c r="L12" s="279"/>
      <c r="M12" s="294"/>
      <c r="N12" s="279"/>
    </row>
    <row r="13" spans="1:14" s="17" customFormat="1" ht="15">
      <c r="A13" s="17" t="s">
        <v>126</v>
      </c>
      <c r="C13" s="30"/>
      <c r="D13" s="16">
        <v>1034</v>
      </c>
      <c r="E13" s="16">
        <v>932</v>
      </c>
      <c r="F13" s="16">
        <v>915</v>
      </c>
      <c r="G13" s="16">
        <v>908</v>
      </c>
      <c r="H13" s="294">
        <v>1404</v>
      </c>
      <c r="I13" s="279">
        <v>54.62555066079295</v>
      </c>
      <c r="J13" s="279">
        <v>35.78336557059962</v>
      </c>
      <c r="K13" s="324"/>
      <c r="L13" s="279">
        <v>1034</v>
      </c>
      <c r="M13" s="294">
        <v>1404</v>
      </c>
      <c r="N13" s="279">
        <v>35.78336557059962</v>
      </c>
    </row>
    <row r="14" spans="2:14" s="17" customFormat="1" ht="15">
      <c r="B14" s="17" t="s">
        <v>127</v>
      </c>
      <c r="D14" s="16">
        <v>983</v>
      </c>
      <c r="E14" s="16">
        <v>898</v>
      </c>
      <c r="F14" s="16">
        <v>821</v>
      </c>
      <c r="G14" s="16">
        <v>792</v>
      </c>
      <c r="H14" s="294">
        <v>1061</v>
      </c>
      <c r="I14" s="279">
        <v>33.96464646464648</v>
      </c>
      <c r="J14" s="279">
        <v>7.9348931841302095</v>
      </c>
      <c r="K14" s="324"/>
      <c r="L14" s="279">
        <v>983</v>
      </c>
      <c r="M14" s="294">
        <v>1061</v>
      </c>
      <c r="N14" s="279">
        <v>7.9348931841302095</v>
      </c>
    </row>
    <row r="15" spans="2:14" ht="14.25">
      <c r="B15" s="79" t="s">
        <v>63</v>
      </c>
      <c r="C15" s="21"/>
      <c r="D15" s="103"/>
      <c r="E15" s="103"/>
      <c r="F15" s="103"/>
      <c r="G15" s="103"/>
      <c r="H15" s="293"/>
      <c r="I15" s="268"/>
      <c r="J15" s="268">
        <v>0</v>
      </c>
      <c r="K15" s="295"/>
      <c r="L15" s="268"/>
      <c r="M15" s="293"/>
      <c r="N15" s="268"/>
    </row>
    <row r="16" spans="2:14" ht="15">
      <c r="B16" s="29"/>
      <c r="C16" s="21" t="s">
        <v>258</v>
      </c>
      <c r="D16" s="103">
        <v>60</v>
      </c>
      <c r="E16" s="103">
        <v>63</v>
      </c>
      <c r="F16" s="103">
        <v>65</v>
      </c>
      <c r="G16" s="103">
        <v>67</v>
      </c>
      <c r="H16" s="293">
        <v>69</v>
      </c>
      <c r="I16" s="268">
        <v>2.9850746268656803</v>
      </c>
      <c r="J16" s="268">
        <v>14.999999999999991</v>
      </c>
      <c r="K16" s="295"/>
      <c r="L16" s="268">
        <v>60</v>
      </c>
      <c r="M16" s="293">
        <v>69</v>
      </c>
      <c r="N16" s="268">
        <v>14.999999999999991</v>
      </c>
    </row>
    <row r="17" spans="2:14" ht="15">
      <c r="B17" s="29"/>
      <c r="C17" s="19" t="s">
        <v>311</v>
      </c>
      <c r="D17" s="103">
        <v>923</v>
      </c>
      <c r="E17" s="103">
        <v>835</v>
      </c>
      <c r="F17" s="103">
        <v>756</v>
      </c>
      <c r="G17" s="103">
        <v>725</v>
      </c>
      <c r="H17" s="293">
        <v>992</v>
      </c>
      <c r="I17" s="268">
        <v>36.82758620689655</v>
      </c>
      <c r="J17" s="268">
        <v>7.4756229685807085</v>
      </c>
      <c r="K17" s="295"/>
      <c r="L17" s="268">
        <v>923</v>
      </c>
      <c r="M17" s="293">
        <v>992</v>
      </c>
      <c r="N17" s="268">
        <v>7.4756229685807085</v>
      </c>
    </row>
    <row r="18" spans="2:14" ht="8.25" customHeight="1" hidden="1">
      <c r="B18" s="33"/>
      <c r="C18" s="80"/>
      <c r="D18" s="103"/>
      <c r="E18" s="103"/>
      <c r="F18" s="103"/>
      <c r="G18" s="103"/>
      <c r="H18" s="293"/>
      <c r="I18" s="268"/>
      <c r="J18" s="268">
        <v>0</v>
      </c>
      <c r="K18" s="295"/>
      <c r="L18" s="268"/>
      <c r="M18" s="293"/>
      <c r="N18" s="268"/>
    </row>
    <row r="19" spans="2:14" ht="14.25">
      <c r="B19" s="54" t="s">
        <v>62</v>
      </c>
      <c r="C19" s="21"/>
      <c r="D19" s="103"/>
      <c r="E19" s="103"/>
      <c r="F19" s="103"/>
      <c r="G19" s="103"/>
      <c r="H19" s="293"/>
      <c r="I19" s="268"/>
      <c r="J19" s="268"/>
      <c r="K19" s="295"/>
      <c r="L19" s="268"/>
      <c r="M19" s="293"/>
      <c r="N19" s="268"/>
    </row>
    <row r="20" spans="2:14" ht="14.25">
      <c r="B20" s="33"/>
      <c r="C20" s="21" t="s">
        <v>37</v>
      </c>
      <c r="D20" s="103">
        <v>161</v>
      </c>
      <c r="E20" s="103">
        <v>133</v>
      </c>
      <c r="F20" s="103">
        <v>115</v>
      </c>
      <c r="G20" s="103">
        <v>116</v>
      </c>
      <c r="H20" s="293">
        <v>323</v>
      </c>
      <c r="I20" s="268" t="s">
        <v>392</v>
      </c>
      <c r="J20" s="268" t="s">
        <v>392</v>
      </c>
      <c r="K20" s="295"/>
      <c r="L20" s="268">
        <v>161</v>
      </c>
      <c r="M20" s="293">
        <v>323</v>
      </c>
      <c r="N20" s="268" t="s">
        <v>392</v>
      </c>
    </row>
    <row r="21" spans="2:14" ht="14.25">
      <c r="B21" s="33"/>
      <c r="C21" s="81" t="s">
        <v>38</v>
      </c>
      <c r="D21" s="103">
        <v>113</v>
      </c>
      <c r="E21" s="103">
        <v>123</v>
      </c>
      <c r="F21" s="103">
        <v>99</v>
      </c>
      <c r="G21" s="103">
        <v>107</v>
      </c>
      <c r="H21" s="293">
        <v>131</v>
      </c>
      <c r="I21" s="268">
        <v>22.429906542056077</v>
      </c>
      <c r="J21" s="268">
        <v>15.92920353982301</v>
      </c>
      <c r="K21" s="295"/>
      <c r="L21" s="268">
        <v>113</v>
      </c>
      <c r="M21" s="293">
        <v>131</v>
      </c>
      <c r="N21" s="268">
        <v>15.92920353982301</v>
      </c>
    </row>
    <row r="22" spans="2:14" ht="14.25">
      <c r="B22" s="33"/>
      <c r="C22" s="81" t="s">
        <v>59</v>
      </c>
      <c r="D22" s="103">
        <v>134</v>
      </c>
      <c r="E22" s="103">
        <v>100</v>
      </c>
      <c r="F22" s="103">
        <v>96</v>
      </c>
      <c r="G22" s="103">
        <v>99</v>
      </c>
      <c r="H22" s="293">
        <v>119</v>
      </c>
      <c r="I22" s="268">
        <v>20.2020202020202</v>
      </c>
      <c r="J22" s="268">
        <v>-11.194029850746269</v>
      </c>
      <c r="K22" s="295"/>
      <c r="L22" s="268">
        <v>134</v>
      </c>
      <c r="M22" s="293">
        <v>119</v>
      </c>
      <c r="N22" s="268">
        <v>-11.194029850746269</v>
      </c>
    </row>
    <row r="23" spans="2:14" ht="14.25">
      <c r="B23" s="33"/>
      <c r="C23" s="419" t="s">
        <v>328</v>
      </c>
      <c r="D23" s="103">
        <v>368</v>
      </c>
      <c r="E23" s="103">
        <v>401</v>
      </c>
      <c r="F23" s="103">
        <v>415</v>
      </c>
      <c r="G23" s="103">
        <v>418</v>
      </c>
      <c r="H23" s="293">
        <v>436</v>
      </c>
      <c r="I23" s="268">
        <v>4.306220095693769</v>
      </c>
      <c r="J23" s="268">
        <v>18.47826086956521</v>
      </c>
      <c r="K23" s="295"/>
      <c r="L23" s="268">
        <v>368</v>
      </c>
      <c r="M23" s="293">
        <v>436</v>
      </c>
      <c r="N23" s="268">
        <v>18.47826086956521</v>
      </c>
    </row>
    <row r="24" spans="2:14" ht="14.25">
      <c r="B24" s="33"/>
      <c r="C24" s="81" t="s">
        <v>60</v>
      </c>
      <c r="D24" s="103">
        <v>207</v>
      </c>
      <c r="E24" s="103">
        <v>141</v>
      </c>
      <c r="F24" s="103">
        <v>96</v>
      </c>
      <c r="G24" s="103">
        <v>52</v>
      </c>
      <c r="H24" s="293">
        <v>52</v>
      </c>
      <c r="I24" s="268">
        <v>0</v>
      </c>
      <c r="J24" s="268">
        <v>-74.8792270531401</v>
      </c>
      <c r="K24" s="295"/>
      <c r="L24" s="268">
        <v>207</v>
      </c>
      <c r="M24" s="293">
        <v>52</v>
      </c>
      <c r="N24" s="268">
        <v>-74.8792270531401</v>
      </c>
    </row>
    <row r="25" spans="2:14" ht="14.25">
      <c r="B25" s="79" t="s">
        <v>70</v>
      </c>
      <c r="C25" s="21"/>
      <c r="D25" s="103"/>
      <c r="E25" s="103"/>
      <c r="F25" s="103"/>
      <c r="G25" s="103"/>
      <c r="H25" s="293"/>
      <c r="I25" s="268"/>
      <c r="J25" s="268"/>
      <c r="K25" s="295"/>
      <c r="L25" s="268"/>
      <c r="M25" s="293"/>
      <c r="N25" s="268"/>
    </row>
    <row r="26" spans="2:14" ht="14.25">
      <c r="B26" s="33"/>
      <c r="C26" s="82" t="s">
        <v>64</v>
      </c>
      <c r="D26" s="103">
        <v>289</v>
      </c>
      <c r="E26" s="103">
        <v>270</v>
      </c>
      <c r="F26" s="103">
        <v>224</v>
      </c>
      <c r="G26" s="103">
        <v>248</v>
      </c>
      <c r="H26" s="293">
        <v>262</v>
      </c>
      <c r="I26" s="268">
        <v>5.645161290322576</v>
      </c>
      <c r="J26" s="268">
        <v>-9.342560553633216</v>
      </c>
      <c r="K26" s="295"/>
      <c r="L26" s="268">
        <v>289</v>
      </c>
      <c r="M26" s="293">
        <v>262</v>
      </c>
      <c r="N26" s="268">
        <v>-9.342560553633216</v>
      </c>
    </row>
    <row r="27" spans="3:14" ht="14.25">
      <c r="C27" s="82" t="s">
        <v>65</v>
      </c>
      <c r="D27" s="103">
        <v>94</v>
      </c>
      <c r="E27" s="103">
        <v>107</v>
      </c>
      <c r="F27" s="103">
        <v>120</v>
      </c>
      <c r="G27" s="103">
        <v>104</v>
      </c>
      <c r="H27" s="293">
        <v>117</v>
      </c>
      <c r="I27" s="268">
        <v>12.5</v>
      </c>
      <c r="J27" s="268">
        <v>24.468085106382986</v>
      </c>
      <c r="K27" s="295"/>
      <c r="L27" s="268">
        <v>94</v>
      </c>
      <c r="M27" s="293">
        <v>117</v>
      </c>
      <c r="N27" s="268">
        <v>24.468085106382986</v>
      </c>
    </row>
    <row r="28" spans="3:14" ht="14.25">
      <c r="C28" s="82" t="s">
        <v>66</v>
      </c>
      <c r="D28" s="103">
        <v>7</v>
      </c>
      <c r="E28" s="103">
        <v>8</v>
      </c>
      <c r="F28" s="103">
        <v>7</v>
      </c>
      <c r="G28" s="103">
        <v>6</v>
      </c>
      <c r="H28" s="293">
        <v>6</v>
      </c>
      <c r="I28" s="268">
        <v>0</v>
      </c>
      <c r="J28" s="268">
        <v>-14.28571428571429</v>
      </c>
      <c r="K28" s="295"/>
      <c r="L28" s="268">
        <v>7</v>
      </c>
      <c r="M28" s="293">
        <v>6</v>
      </c>
      <c r="N28" s="327">
        <v>-14.28571428571429</v>
      </c>
    </row>
    <row r="29" spans="3:14" ht="14.25">
      <c r="C29" s="82" t="s">
        <v>67</v>
      </c>
      <c r="D29" s="103">
        <v>161</v>
      </c>
      <c r="E29" s="103">
        <v>178</v>
      </c>
      <c r="F29" s="103">
        <v>157</v>
      </c>
      <c r="G29" s="103">
        <v>174</v>
      </c>
      <c r="H29" s="293">
        <v>196</v>
      </c>
      <c r="I29" s="268">
        <v>12.643678160919535</v>
      </c>
      <c r="J29" s="268">
        <v>21.739130434782616</v>
      </c>
      <c r="K29" s="295"/>
      <c r="L29" s="268">
        <v>161</v>
      </c>
      <c r="M29" s="293">
        <v>196</v>
      </c>
      <c r="N29" s="268">
        <v>21.739130434782616</v>
      </c>
    </row>
    <row r="30" spans="3:14" ht="14.25">
      <c r="C30" s="82" t="s">
        <v>68</v>
      </c>
      <c r="D30" s="103">
        <v>168</v>
      </c>
      <c r="E30" s="103">
        <v>121</v>
      </c>
      <c r="F30" s="103">
        <v>94</v>
      </c>
      <c r="G30" s="103">
        <v>95</v>
      </c>
      <c r="H30" s="293">
        <v>292</v>
      </c>
      <c r="I30" s="268" t="s">
        <v>392</v>
      </c>
      <c r="J30" s="268">
        <v>73.80952380952381</v>
      </c>
      <c r="K30" s="295"/>
      <c r="L30" s="268">
        <v>168</v>
      </c>
      <c r="M30" s="293">
        <v>292</v>
      </c>
      <c r="N30" s="268">
        <v>73.80952380952381</v>
      </c>
    </row>
    <row r="31" spans="3:14" ht="14.25">
      <c r="C31" s="82" t="s">
        <v>69</v>
      </c>
      <c r="D31" s="103">
        <v>96</v>
      </c>
      <c r="E31" s="103">
        <v>64</v>
      </c>
      <c r="F31" s="103">
        <v>60</v>
      </c>
      <c r="G31" s="103">
        <v>2</v>
      </c>
      <c r="H31" s="293">
        <v>2</v>
      </c>
      <c r="I31" s="268">
        <v>0</v>
      </c>
      <c r="J31" s="268">
        <v>-97.91666666666666</v>
      </c>
      <c r="K31" s="295"/>
      <c r="L31" s="268">
        <v>96</v>
      </c>
      <c r="M31" s="293">
        <v>2</v>
      </c>
      <c r="N31" s="268">
        <v>-97.91666666666666</v>
      </c>
    </row>
    <row r="32" spans="3:14" ht="32.25" customHeight="1">
      <c r="C32" s="298" t="s">
        <v>271</v>
      </c>
      <c r="D32" s="103">
        <v>54</v>
      </c>
      <c r="E32" s="103">
        <v>56</v>
      </c>
      <c r="F32" s="103">
        <v>58</v>
      </c>
      <c r="G32" s="103">
        <v>61</v>
      </c>
      <c r="H32" s="293">
        <v>64</v>
      </c>
      <c r="I32" s="268">
        <v>4.918032786885251</v>
      </c>
      <c r="J32" s="268">
        <v>18.518518518518512</v>
      </c>
      <c r="K32" s="295"/>
      <c r="L32" s="268">
        <v>54</v>
      </c>
      <c r="M32" s="293">
        <v>64</v>
      </c>
      <c r="N32" s="268">
        <v>18.518518518518512</v>
      </c>
    </row>
    <row r="33" spans="3:14" ht="14.25">
      <c r="C33" s="82" t="s">
        <v>27</v>
      </c>
      <c r="D33" s="103">
        <v>114</v>
      </c>
      <c r="E33" s="103">
        <v>94</v>
      </c>
      <c r="F33" s="103">
        <v>101</v>
      </c>
      <c r="G33" s="103">
        <v>102</v>
      </c>
      <c r="H33" s="293">
        <v>122</v>
      </c>
      <c r="I33" s="268">
        <v>19.6078431372549</v>
      </c>
      <c r="J33" s="268">
        <v>7.017543859649122</v>
      </c>
      <c r="K33" s="295"/>
      <c r="L33" s="268">
        <v>114</v>
      </c>
      <c r="M33" s="293">
        <v>122</v>
      </c>
      <c r="N33" s="268">
        <v>7.017543859649122</v>
      </c>
    </row>
    <row r="34" spans="2:14" s="17" customFormat="1" ht="15">
      <c r="B34" s="17" t="s">
        <v>168</v>
      </c>
      <c r="C34" s="29"/>
      <c r="D34" s="16">
        <v>51</v>
      </c>
      <c r="E34" s="16">
        <v>34</v>
      </c>
      <c r="F34" s="16">
        <v>94</v>
      </c>
      <c r="G34" s="16">
        <v>116</v>
      </c>
      <c r="H34" s="294">
        <v>343</v>
      </c>
      <c r="I34" s="279" t="s">
        <v>392</v>
      </c>
      <c r="J34" s="279" t="s">
        <v>392</v>
      </c>
      <c r="K34" s="324"/>
      <c r="L34" s="279">
        <v>51</v>
      </c>
      <c r="M34" s="294">
        <v>343</v>
      </c>
      <c r="N34" s="279" t="s">
        <v>392</v>
      </c>
    </row>
    <row r="35" spans="2:14" ht="15">
      <c r="B35" s="17"/>
      <c r="C35" s="32" t="s">
        <v>388</v>
      </c>
      <c r="D35" s="103">
        <v>51</v>
      </c>
      <c r="E35" s="103">
        <v>34</v>
      </c>
      <c r="F35" s="103">
        <v>94</v>
      </c>
      <c r="G35" s="103">
        <v>116</v>
      </c>
      <c r="H35" s="293">
        <v>343</v>
      </c>
      <c r="I35" s="268" t="s">
        <v>392</v>
      </c>
      <c r="J35" s="268" t="s">
        <v>392</v>
      </c>
      <c r="K35" s="295"/>
      <c r="L35" s="268">
        <v>51</v>
      </c>
      <c r="M35" s="293">
        <v>343</v>
      </c>
      <c r="N35" s="268" t="s">
        <v>392</v>
      </c>
    </row>
    <row r="36" spans="1:14" ht="15">
      <c r="A36" s="17"/>
      <c r="B36" s="33"/>
      <c r="C36" s="21"/>
      <c r="D36" s="103"/>
      <c r="E36" s="103"/>
      <c r="F36" s="103"/>
      <c r="G36" s="103"/>
      <c r="H36" s="317"/>
      <c r="I36" s="103"/>
      <c r="J36" s="103"/>
      <c r="K36" s="295"/>
      <c r="L36" s="268"/>
      <c r="M36" s="293"/>
      <c r="N36" s="268"/>
    </row>
    <row r="37" spans="4:14" ht="15">
      <c r="D37" s="103"/>
      <c r="E37" s="103"/>
      <c r="F37" s="103"/>
      <c r="G37" s="103"/>
      <c r="H37" s="104"/>
      <c r="I37" s="16"/>
      <c r="J37" s="16"/>
      <c r="K37" s="295"/>
      <c r="L37" s="268"/>
      <c r="M37" s="293"/>
      <c r="N37" s="268"/>
    </row>
    <row r="38" spans="4:14" ht="15">
      <c r="D38" s="103"/>
      <c r="E38" s="103"/>
      <c r="F38" s="103"/>
      <c r="G38" s="103"/>
      <c r="H38" s="104"/>
      <c r="I38" s="16"/>
      <c r="J38" s="16"/>
      <c r="K38" s="295"/>
      <c r="L38" s="268"/>
      <c r="M38" s="293"/>
      <c r="N38" s="268"/>
    </row>
    <row r="39" spans="4:14" ht="14.25">
      <c r="D39" s="103"/>
      <c r="E39" s="103"/>
      <c r="F39" s="103"/>
      <c r="G39" s="103"/>
      <c r="H39" s="104"/>
      <c r="I39" s="103"/>
      <c r="J39" s="103"/>
      <c r="K39" s="295"/>
      <c r="L39" s="268"/>
      <c r="M39" s="293"/>
      <c r="N39" s="268"/>
    </row>
    <row r="40" spans="4:14" ht="14.25">
      <c r="D40" s="103"/>
      <c r="E40" s="103"/>
      <c r="F40" s="103"/>
      <c r="G40" s="103"/>
      <c r="H40" s="104"/>
      <c r="I40" s="103"/>
      <c r="J40" s="103"/>
      <c r="K40" s="295"/>
      <c r="L40" s="268"/>
      <c r="M40" s="293"/>
      <c r="N40" s="268"/>
    </row>
    <row r="41" spans="4:14" ht="14.25">
      <c r="D41" s="103"/>
      <c r="E41" s="103"/>
      <c r="F41" s="103"/>
      <c r="G41" s="103"/>
      <c r="H41" s="293"/>
      <c r="I41" s="103"/>
      <c r="J41" s="103"/>
      <c r="K41" s="295"/>
      <c r="L41" s="268"/>
      <c r="M41" s="293"/>
      <c r="N41" s="268"/>
    </row>
    <row r="42" spans="4:14" ht="15">
      <c r="D42" s="103"/>
      <c r="E42" s="103"/>
      <c r="F42" s="103"/>
      <c r="G42" s="103"/>
      <c r="H42" s="293"/>
      <c r="I42" s="16"/>
      <c r="J42" s="16"/>
      <c r="K42" s="295"/>
      <c r="L42" s="268"/>
      <c r="M42" s="293"/>
      <c r="N42" s="268"/>
    </row>
    <row r="43" spans="4:14" ht="15">
      <c r="D43" s="103"/>
      <c r="E43" s="103"/>
      <c r="F43" s="103"/>
      <c r="G43" s="103"/>
      <c r="H43" s="293"/>
      <c r="I43" s="16"/>
      <c r="J43" s="16"/>
      <c r="K43" s="295"/>
      <c r="L43" s="268"/>
      <c r="M43" s="293"/>
      <c r="N43" s="268"/>
    </row>
    <row r="44" spans="4:14" ht="15">
      <c r="D44" s="103"/>
      <c r="E44" s="103"/>
      <c r="F44" s="103"/>
      <c r="G44" s="103"/>
      <c r="H44" s="293"/>
      <c r="I44" s="16"/>
      <c r="J44" s="16"/>
      <c r="K44" s="295"/>
      <c r="L44" s="268"/>
      <c r="M44" s="293"/>
      <c r="N44" s="268"/>
    </row>
    <row r="45" spans="4:14" ht="15">
      <c r="D45" s="103"/>
      <c r="E45" s="103"/>
      <c r="F45" s="103"/>
      <c r="G45" s="103"/>
      <c r="H45" s="293"/>
      <c r="I45" s="16"/>
      <c r="J45" s="16"/>
      <c r="K45" s="295"/>
      <c r="L45" s="268"/>
      <c r="M45" s="293"/>
      <c r="N45" s="268"/>
    </row>
    <row r="46" spans="4:14" ht="15">
      <c r="D46" s="103"/>
      <c r="E46" s="103"/>
      <c r="F46" s="103"/>
      <c r="G46" s="103"/>
      <c r="H46" s="293"/>
      <c r="I46" s="16"/>
      <c r="J46" s="16"/>
      <c r="K46" s="295"/>
      <c r="L46" s="268"/>
      <c r="M46" s="293"/>
      <c r="N46" s="268"/>
    </row>
    <row r="47" spans="2:14" ht="14.25">
      <c r="B47" s="5"/>
      <c r="D47" s="103"/>
      <c r="E47" s="103"/>
      <c r="F47" s="103"/>
      <c r="G47" s="103"/>
      <c r="H47" s="293"/>
      <c r="I47" s="268"/>
      <c r="J47" s="268"/>
      <c r="K47" s="295"/>
      <c r="L47" s="268"/>
      <c r="M47" s="293"/>
      <c r="N47" s="268"/>
    </row>
    <row r="48" spans="2:14" ht="14.25">
      <c r="B48" s="5"/>
      <c r="D48" s="103"/>
      <c r="E48" s="103"/>
      <c r="F48" s="103"/>
      <c r="G48" s="103"/>
      <c r="H48" s="293"/>
      <c r="I48" s="268"/>
      <c r="J48" s="268"/>
      <c r="K48" s="295"/>
      <c r="L48" s="268"/>
      <c r="M48" s="293"/>
      <c r="N48" s="268"/>
    </row>
    <row r="49" spans="4:14" ht="14.25">
      <c r="D49" s="103"/>
      <c r="E49" s="103"/>
      <c r="F49" s="103"/>
      <c r="G49" s="103"/>
      <c r="H49" s="293"/>
      <c r="I49" s="268"/>
      <c r="J49" s="268"/>
      <c r="K49" s="295"/>
      <c r="L49" s="268"/>
      <c r="M49" s="293"/>
      <c r="N49" s="268"/>
    </row>
    <row r="50" spans="4:14" ht="14.25">
      <c r="D50" s="103"/>
      <c r="E50" s="103"/>
      <c r="F50" s="103"/>
      <c r="G50" s="103"/>
      <c r="H50" s="293"/>
      <c r="I50" s="268"/>
      <c r="J50" s="268"/>
      <c r="K50" s="295"/>
      <c r="L50" s="268"/>
      <c r="M50" s="293"/>
      <c r="N50" s="268"/>
    </row>
    <row r="51" spans="4:14" ht="14.25">
      <c r="D51" s="103"/>
      <c r="E51" s="103"/>
      <c r="F51" s="103"/>
      <c r="G51" s="103"/>
      <c r="H51" s="293"/>
      <c r="I51" s="268"/>
      <c r="J51" s="268"/>
      <c r="K51" s="295"/>
      <c r="L51" s="268"/>
      <c r="M51" s="293"/>
      <c r="N51" s="268"/>
    </row>
    <row r="52" spans="4:14" ht="14.25">
      <c r="D52" s="103"/>
      <c r="E52" s="103"/>
      <c r="F52" s="103"/>
      <c r="G52" s="103"/>
      <c r="H52" s="293"/>
      <c r="I52" s="268"/>
      <c r="J52" s="268"/>
      <c r="K52" s="295"/>
      <c r="L52" s="268"/>
      <c r="M52" s="293"/>
      <c r="N52" s="268"/>
    </row>
    <row r="53" spans="4:14" ht="14.25">
      <c r="D53" s="103"/>
      <c r="E53" s="103"/>
      <c r="F53" s="103"/>
      <c r="G53" s="103"/>
      <c r="H53" s="293"/>
      <c r="I53" s="268"/>
      <c r="J53" s="268"/>
      <c r="K53" s="295"/>
      <c r="L53" s="268"/>
      <c r="M53" s="293"/>
      <c r="N53" s="268"/>
    </row>
    <row r="54" spans="4:14" ht="14.25">
      <c r="D54" s="103"/>
      <c r="E54" s="103"/>
      <c r="F54" s="103"/>
      <c r="G54" s="103"/>
      <c r="H54" s="293"/>
      <c r="I54" s="268"/>
      <c r="J54" s="268"/>
      <c r="K54" s="295"/>
      <c r="L54" s="268"/>
      <c r="M54" s="293"/>
      <c r="N54" s="268"/>
    </row>
    <row r="55" spans="4:14" ht="14.25">
      <c r="D55" s="103"/>
      <c r="E55" s="103"/>
      <c r="F55" s="103"/>
      <c r="G55" s="103"/>
      <c r="H55" s="293"/>
      <c r="I55" s="268"/>
      <c r="J55" s="268"/>
      <c r="K55" s="295"/>
      <c r="L55" s="268"/>
      <c r="M55" s="293"/>
      <c r="N55" s="268"/>
    </row>
    <row r="56" spans="4:14" ht="14.25">
      <c r="D56" s="103"/>
      <c r="E56" s="103"/>
      <c r="F56" s="103"/>
      <c r="G56" s="103"/>
      <c r="H56" s="293"/>
      <c r="I56" s="268"/>
      <c r="J56" s="268"/>
      <c r="K56" s="295"/>
      <c r="L56" s="268"/>
      <c r="M56" s="293"/>
      <c r="N56" s="268"/>
    </row>
    <row r="57" spans="4:14" ht="14.25">
      <c r="D57" s="103"/>
      <c r="E57" s="103"/>
      <c r="F57" s="103"/>
      <c r="G57" s="103"/>
      <c r="H57" s="293"/>
      <c r="I57" s="268"/>
      <c r="J57" s="268"/>
      <c r="K57" s="295"/>
      <c r="L57" s="268"/>
      <c r="M57" s="293"/>
      <c r="N57" s="268"/>
    </row>
    <row r="58" spans="4:14" ht="14.25">
      <c r="D58" s="103"/>
      <c r="E58" s="103"/>
      <c r="F58" s="103"/>
      <c r="G58" s="103"/>
      <c r="H58" s="293"/>
      <c r="I58" s="268"/>
      <c r="J58" s="268"/>
      <c r="K58" s="295"/>
      <c r="L58" s="268"/>
      <c r="M58" s="293"/>
      <c r="N58" s="268"/>
    </row>
    <row r="59" spans="4:14" ht="14.25">
      <c r="D59" s="103"/>
      <c r="E59" s="103"/>
      <c r="F59" s="103"/>
      <c r="G59" s="103"/>
      <c r="H59" s="293"/>
      <c r="I59" s="268"/>
      <c r="J59" s="268"/>
      <c r="K59" s="295"/>
      <c r="L59" s="268"/>
      <c r="M59" s="293"/>
      <c r="N59" s="268"/>
    </row>
    <row r="60" spans="4:14" ht="14.25">
      <c r="D60" s="103"/>
      <c r="E60" s="103"/>
      <c r="F60" s="103"/>
      <c r="G60" s="103"/>
      <c r="H60" s="267"/>
      <c r="I60" s="268"/>
      <c r="J60" s="268"/>
      <c r="K60" s="295"/>
      <c r="L60" s="268"/>
      <c r="M60" s="293"/>
      <c r="N60" s="268"/>
    </row>
    <row r="61" spans="4:14" ht="14.25">
      <c r="D61" s="103"/>
      <c r="E61" s="103"/>
      <c r="F61" s="103"/>
      <c r="G61" s="103"/>
      <c r="H61" s="267"/>
      <c r="I61" s="268"/>
      <c r="J61" s="268"/>
      <c r="K61" s="295"/>
      <c r="L61" s="268"/>
      <c r="M61" s="293"/>
      <c r="N61" s="268"/>
    </row>
    <row r="62" spans="4:14" ht="14.25">
      <c r="D62" s="103"/>
      <c r="E62" s="103"/>
      <c r="F62" s="103"/>
      <c r="G62" s="103"/>
      <c r="H62" s="267"/>
      <c r="I62" s="268"/>
      <c r="J62" s="268"/>
      <c r="K62" s="295"/>
      <c r="L62" s="268"/>
      <c r="M62" s="293"/>
      <c r="N62" s="268"/>
    </row>
    <row r="63" spans="4:14" ht="14.25">
      <c r="D63" s="103"/>
      <c r="E63" s="103"/>
      <c r="F63" s="103"/>
      <c r="G63" s="103"/>
      <c r="H63" s="267"/>
      <c r="I63" s="268"/>
      <c r="J63" s="268"/>
      <c r="K63" s="295"/>
      <c r="L63" s="268"/>
      <c r="M63" s="293"/>
      <c r="N63" s="268"/>
    </row>
    <row r="64" spans="4:14" ht="14.25">
      <c r="D64" s="134"/>
      <c r="E64" s="134"/>
      <c r="F64" s="134"/>
      <c r="G64" s="134"/>
      <c r="H64" s="267"/>
      <c r="I64" s="268"/>
      <c r="J64" s="268"/>
      <c r="K64" s="295"/>
      <c r="L64" s="268"/>
      <c r="M64" s="293"/>
      <c r="N64" s="268"/>
    </row>
    <row r="65" spans="4:14" ht="14.25">
      <c r="D65" s="134"/>
      <c r="E65" s="134"/>
      <c r="F65" s="134"/>
      <c r="G65" s="134"/>
      <c r="H65" s="267"/>
      <c r="I65" s="268"/>
      <c r="J65" s="268"/>
      <c r="K65" s="295"/>
      <c r="L65" s="268"/>
      <c r="M65" s="293"/>
      <c r="N65" s="268"/>
    </row>
    <row r="66" spans="4:14" ht="14.25">
      <c r="D66" s="134"/>
      <c r="E66" s="134"/>
      <c r="F66" s="134"/>
      <c r="G66" s="134"/>
      <c r="H66" s="267"/>
      <c r="I66" s="268"/>
      <c r="J66" s="268"/>
      <c r="K66" s="295"/>
      <c r="L66" s="268"/>
      <c r="M66" s="293"/>
      <c r="N66" s="268"/>
    </row>
    <row r="67" spans="4:14" ht="14.25">
      <c r="D67" s="134"/>
      <c r="E67" s="134"/>
      <c r="F67" s="134"/>
      <c r="G67" s="134"/>
      <c r="H67" s="267"/>
      <c r="I67" s="268"/>
      <c r="J67" s="268"/>
      <c r="K67" s="295"/>
      <c r="L67" s="268"/>
      <c r="M67" s="293"/>
      <c r="N67" s="268"/>
    </row>
    <row r="68" spans="4:14" ht="14.25">
      <c r="D68" s="134"/>
      <c r="E68" s="134"/>
      <c r="F68" s="134"/>
      <c r="G68" s="134"/>
      <c r="H68" s="267"/>
      <c r="I68" s="268"/>
      <c r="J68" s="268"/>
      <c r="K68" s="295"/>
      <c r="L68" s="268"/>
      <c r="M68" s="293"/>
      <c r="N68" s="268"/>
    </row>
    <row r="69" spans="4:13" ht="14.25">
      <c r="D69" s="134"/>
      <c r="E69" s="134"/>
      <c r="F69" s="134"/>
      <c r="G69" s="134"/>
      <c r="H69" s="267"/>
      <c r="I69" s="268"/>
      <c r="J69" s="268"/>
      <c r="K69" s="295"/>
      <c r="L69" s="268"/>
      <c r="M69" s="293"/>
    </row>
    <row r="70" spans="4:13" ht="14.25">
      <c r="D70" s="134"/>
      <c r="E70" s="134"/>
      <c r="F70" s="134"/>
      <c r="G70" s="134"/>
      <c r="H70" s="267"/>
      <c r="I70" s="268"/>
      <c r="J70" s="268"/>
      <c r="K70" s="295"/>
      <c r="L70" s="268"/>
      <c r="M70" s="293"/>
    </row>
    <row r="71" spans="4:13" ht="14.25">
      <c r="D71" s="134"/>
      <c r="E71" s="134"/>
      <c r="F71" s="134"/>
      <c r="G71" s="134"/>
      <c r="H71" s="267"/>
      <c r="I71" s="268"/>
      <c r="J71" s="268"/>
      <c r="K71" s="295"/>
      <c r="L71" s="268"/>
      <c r="M71" s="293"/>
    </row>
    <row r="72" spans="4:13" ht="14.25">
      <c r="D72" s="134"/>
      <c r="E72" s="134"/>
      <c r="F72" s="134"/>
      <c r="G72" s="134"/>
      <c r="H72" s="267"/>
      <c r="I72" s="268"/>
      <c r="J72" s="268"/>
      <c r="K72" s="295"/>
      <c r="L72" s="268"/>
      <c r="M72" s="293"/>
    </row>
    <row r="73" spans="4:13" ht="14.25">
      <c r="D73" s="134"/>
      <c r="E73" s="134"/>
      <c r="F73" s="134"/>
      <c r="G73" s="134"/>
      <c r="H73" s="267"/>
      <c r="I73" s="268"/>
      <c r="J73" s="268"/>
      <c r="K73" s="295"/>
      <c r="L73" s="268"/>
      <c r="M73" s="293"/>
    </row>
    <row r="74" spans="4:13" ht="14.25">
      <c r="D74" s="134"/>
      <c r="E74" s="134"/>
      <c r="F74" s="134"/>
      <c r="G74" s="134"/>
      <c r="H74" s="267"/>
      <c r="I74" s="268"/>
      <c r="J74" s="268"/>
      <c r="K74" s="295"/>
      <c r="L74" s="268"/>
      <c r="M74" s="293"/>
    </row>
    <row r="75" spans="4:13" ht="14.25">
      <c r="D75" s="134"/>
      <c r="E75" s="134"/>
      <c r="F75" s="134"/>
      <c r="G75" s="134"/>
      <c r="H75" s="267"/>
      <c r="I75" s="268"/>
      <c r="J75" s="268"/>
      <c r="K75" s="295"/>
      <c r="L75" s="268"/>
      <c r="M75" s="293"/>
    </row>
    <row r="76" spans="4:13" ht="14.25">
      <c r="D76" s="134"/>
      <c r="E76" s="134"/>
      <c r="F76" s="134"/>
      <c r="G76" s="134"/>
      <c r="H76" s="267"/>
      <c r="I76" s="268"/>
      <c r="J76" s="268"/>
      <c r="K76" s="295"/>
      <c r="L76" s="268"/>
      <c r="M76" s="293"/>
    </row>
    <row r="77" spans="4:13" ht="14.25">
      <c r="D77" s="134"/>
      <c r="E77" s="134"/>
      <c r="F77" s="134"/>
      <c r="G77" s="134"/>
      <c r="H77" s="267"/>
      <c r="I77" s="268"/>
      <c r="J77" s="268"/>
      <c r="K77" s="295"/>
      <c r="L77" s="268"/>
      <c r="M77" s="293"/>
    </row>
    <row r="78" spans="4:13" ht="14.25">
      <c r="D78" s="134"/>
      <c r="E78" s="134"/>
      <c r="F78" s="134"/>
      <c r="G78" s="134"/>
      <c r="H78" s="267"/>
      <c r="I78" s="268"/>
      <c r="J78" s="268"/>
      <c r="K78" s="295"/>
      <c r="L78" s="268"/>
      <c r="M78" s="293"/>
    </row>
    <row r="79" spans="4:13" ht="14.25">
      <c r="D79" s="134"/>
      <c r="E79" s="134"/>
      <c r="F79" s="134"/>
      <c r="G79" s="134"/>
      <c r="H79" s="267"/>
      <c r="I79" s="268"/>
      <c r="J79" s="268"/>
      <c r="K79" s="295"/>
      <c r="L79" s="268"/>
      <c r="M79" s="293"/>
    </row>
    <row r="80" spans="4:13" ht="14.25">
      <c r="D80" s="134"/>
      <c r="E80" s="134"/>
      <c r="F80" s="134"/>
      <c r="G80" s="134"/>
      <c r="H80" s="267"/>
      <c r="I80" s="268"/>
      <c r="J80" s="268"/>
      <c r="K80" s="295"/>
      <c r="L80" s="268"/>
      <c r="M80" s="293"/>
    </row>
    <row r="81" spans="8:13" ht="14.25">
      <c r="H81" s="267"/>
      <c r="I81" s="268"/>
      <c r="J81" s="268"/>
      <c r="K81" s="295"/>
      <c r="L81" s="268"/>
      <c r="M81" s="293"/>
    </row>
    <row r="82" spans="8:13" ht="14.25">
      <c r="H82" s="267"/>
      <c r="I82" s="268"/>
      <c r="J82" s="268"/>
      <c r="K82" s="295"/>
      <c r="L82" s="268"/>
      <c r="M82" s="293"/>
    </row>
    <row r="83" spans="8:13" ht="14.25">
      <c r="H83" s="267"/>
      <c r="M83" s="293"/>
    </row>
    <row r="84" spans="8:13" ht="14.25">
      <c r="H84" s="267"/>
      <c r="M84" s="293"/>
    </row>
    <row r="85" spans="8:13" ht="14.25">
      <c r="H85" s="267"/>
      <c r="M85" s="293"/>
    </row>
    <row r="86" spans="8:13" ht="14.25">
      <c r="H86" s="267"/>
      <c r="M86" s="293"/>
    </row>
    <row r="87" spans="8:13" ht="14.25">
      <c r="H87" s="267"/>
      <c r="M87" s="293"/>
    </row>
    <row r="88" spans="8:13" ht="14.25">
      <c r="H88" s="267"/>
      <c r="M88" s="293"/>
    </row>
    <row r="89" spans="8:13" ht="14.25">
      <c r="H89" s="267"/>
      <c r="M89" s="293"/>
    </row>
    <row r="90" spans="8:13" ht="14.25">
      <c r="H90" s="267"/>
      <c r="M90" s="293"/>
    </row>
    <row r="91" spans="8:13" ht="14.25">
      <c r="H91" s="267"/>
      <c r="M91" s="293"/>
    </row>
    <row r="92" spans="8:13" ht="14.25">
      <c r="H92" s="267"/>
      <c r="M92" s="293"/>
    </row>
    <row r="93" spans="8:13" ht="14.25">
      <c r="H93" s="267"/>
      <c r="M93" s="293"/>
    </row>
    <row r="94" spans="8:13" ht="14.25">
      <c r="H94" s="267"/>
      <c r="M94" s="293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L23" sqref="L2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3" customWidth="1"/>
    <col min="8" max="8" width="10.28125" style="104" bestFit="1" customWidth="1"/>
    <col min="9" max="9" width="9.8515625" style="103" bestFit="1" customWidth="1"/>
    <col min="10" max="10" width="9.8515625" style="103" customWidth="1"/>
    <col min="11" max="11" width="4.421875" style="18" customWidth="1"/>
    <col min="12" max="12" width="11.140625" style="391" customWidth="1"/>
    <col min="13" max="13" width="11.28125" style="421" customWidth="1"/>
    <col min="14" max="14" width="10.8515625" style="391" customWidth="1"/>
    <col min="15" max="16384" width="9.140625" style="19" customWidth="1"/>
  </cols>
  <sheetData>
    <row r="1" spans="1:14" s="39" customFormat="1" ht="20.25">
      <c r="A1" s="38" t="s">
        <v>91</v>
      </c>
      <c r="D1" s="105"/>
      <c r="E1" s="105"/>
      <c r="F1" s="105"/>
      <c r="G1" s="105"/>
      <c r="H1" s="105"/>
      <c r="I1" s="105"/>
      <c r="J1" s="105"/>
      <c r="K1" s="40"/>
      <c r="L1" s="449"/>
      <c r="M1" s="449"/>
      <c r="N1" s="449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23" customFormat="1" ht="7.5" customHeight="1">
      <c r="A3" s="44"/>
      <c r="B3" s="29"/>
      <c r="D3" s="16"/>
      <c r="E3" s="16"/>
      <c r="F3" s="16"/>
      <c r="G3" s="16"/>
      <c r="H3" s="106"/>
      <c r="I3" s="16"/>
      <c r="J3" s="16"/>
      <c r="L3" s="16"/>
      <c r="M3" s="119"/>
      <c r="N3" s="16"/>
    </row>
    <row r="4" spans="1:14" ht="15">
      <c r="A4" s="43" t="s">
        <v>177</v>
      </c>
      <c r="B4" s="35"/>
      <c r="D4" s="116"/>
      <c r="E4" s="116"/>
      <c r="F4" s="116"/>
      <c r="G4" s="116"/>
      <c r="H4" s="123"/>
      <c r="I4" s="116"/>
      <c r="J4" s="116"/>
      <c r="L4" s="16"/>
      <c r="M4" s="589"/>
      <c r="N4" s="16"/>
    </row>
    <row r="5" spans="1:14" ht="15">
      <c r="A5" s="17"/>
      <c r="B5" s="19" t="s">
        <v>260</v>
      </c>
      <c r="C5" s="19"/>
      <c r="D5" s="116">
        <v>10361</v>
      </c>
      <c r="E5" s="116">
        <v>10392</v>
      </c>
      <c r="F5" s="116">
        <v>10391</v>
      </c>
      <c r="G5" s="116">
        <v>10391</v>
      </c>
      <c r="H5" s="123">
        <v>10640</v>
      </c>
      <c r="I5" s="116">
        <v>2.396304494273882</v>
      </c>
      <c r="J5" s="103">
        <v>2.6927902712093443</v>
      </c>
      <c r="L5" s="116">
        <v>10361</v>
      </c>
      <c r="M5" s="693">
        <v>10640</v>
      </c>
      <c r="N5" s="103">
        <v>2.6927902712093443</v>
      </c>
    </row>
    <row r="6" spans="2:14" s="17" customFormat="1" ht="15">
      <c r="B6" s="19" t="s">
        <v>94</v>
      </c>
      <c r="D6" s="116">
        <v>28097</v>
      </c>
      <c r="E6" s="116">
        <v>28303</v>
      </c>
      <c r="F6" s="116">
        <v>29269</v>
      </c>
      <c r="G6" s="116">
        <v>30713</v>
      </c>
      <c r="H6" s="123">
        <v>30942</v>
      </c>
      <c r="I6" s="116">
        <v>0.7456126070393587</v>
      </c>
      <c r="J6" s="103">
        <v>10.125636188916975</v>
      </c>
      <c r="K6" s="14"/>
      <c r="L6" s="116">
        <v>28097</v>
      </c>
      <c r="M6" s="693">
        <v>30942</v>
      </c>
      <c r="N6" s="103">
        <v>10.125636188916975</v>
      </c>
    </row>
    <row r="7" spans="2:14" s="17" customFormat="1" ht="28.5" customHeight="1">
      <c r="B7" s="723" t="s">
        <v>344</v>
      </c>
      <c r="C7" s="723"/>
      <c r="D7" s="116">
        <v>-2172</v>
      </c>
      <c r="E7" s="116">
        <v>-2220</v>
      </c>
      <c r="F7" s="116">
        <v>-2219</v>
      </c>
      <c r="G7" s="116">
        <v>-3360</v>
      </c>
      <c r="H7" s="123">
        <v>-3395</v>
      </c>
      <c r="I7" s="116">
        <v>-1.041666666666674</v>
      </c>
      <c r="J7" s="103">
        <v>-56.30755064456723</v>
      </c>
      <c r="K7" s="14"/>
      <c r="L7" s="116">
        <v>-2172</v>
      </c>
      <c r="M7" s="693">
        <v>-3395</v>
      </c>
      <c r="N7" s="103">
        <v>-56.30755064456723</v>
      </c>
    </row>
    <row r="8" spans="2:14" ht="29.25" customHeight="1">
      <c r="B8" s="723" t="s">
        <v>293</v>
      </c>
      <c r="C8" s="723"/>
      <c r="D8" s="116">
        <v>-287</v>
      </c>
      <c r="E8" s="116">
        <v>-315</v>
      </c>
      <c r="F8" s="116">
        <v>-373</v>
      </c>
      <c r="G8" s="116">
        <v>0</v>
      </c>
      <c r="H8" s="123">
        <v>0</v>
      </c>
      <c r="I8" s="116">
        <v>0</v>
      </c>
      <c r="J8" s="103">
        <v>-100</v>
      </c>
      <c r="L8" s="116">
        <v>-287</v>
      </c>
      <c r="M8" s="693">
        <v>0</v>
      </c>
      <c r="N8" s="103">
        <v>-100</v>
      </c>
    </row>
    <row r="9" spans="2:14" s="17" customFormat="1" ht="15">
      <c r="B9" s="17" t="s">
        <v>345</v>
      </c>
      <c r="D9" s="91">
        <v>35999</v>
      </c>
      <c r="E9" s="91">
        <v>36160</v>
      </c>
      <c r="F9" s="91">
        <v>37068</v>
      </c>
      <c r="G9" s="91">
        <v>37744</v>
      </c>
      <c r="H9" s="543">
        <v>38187</v>
      </c>
      <c r="I9" s="91">
        <v>1.1736964815599826</v>
      </c>
      <c r="J9" s="16">
        <v>6.077946609628038</v>
      </c>
      <c r="K9" s="14"/>
      <c r="L9" s="91">
        <v>35999</v>
      </c>
      <c r="M9" s="694">
        <v>38187</v>
      </c>
      <c r="N9" s="16">
        <v>6.077946609628038</v>
      </c>
    </row>
    <row r="10" spans="3:14" ht="15">
      <c r="C10" s="19"/>
      <c r="D10" s="116"/>
      <c r="E10" s="116"/>
      <c r="F10" s="116"/>
      <c r="G10" s="116"/>
      <c r="H10" s="123"/>
      <c r="I10" s="116"/>
      <c r="J10" s="16"/>
      <c r="L10" s="116"/>
      <c r="M10" s="693"/>
      <c r="N10" s="103"/>
    </row>
    <row r="11" spans="2:14" ht="14.25">
      <c r="B11" s="19" t="s">
        <v>290</v>
      </c>
      <c r="C11" s="19"/>
      <c r="D11" s="116">
        <v>2972</v>
      </c>
      <c r="E11" s="116">
        <v>2990</v>
      </c>
      <c r="F11" s="116">
        <v>2941</v>
      </c>
      <c r="G11" s="116">
        <v>2803</v>
      </c>
      <c r="H11" s="123">
        <v>2799</v>
      </c>
      <c r="I11" s="116">
        <v>-0.14270424545129723</v>
      </c>
      <c r="J11" s="103">
        <v>-5.820995962314934</v>
      </c>
      <c r="L11" s="116">
        <v>2972</v>
      </c>
      <c r="M11" s="693">
        <v>2799</v>
      </c>
      <c r="N11" s="103">
        <v>-5.820995962314934</v>
      </c>
    </row>
    <row r="12" spans="2:14" ht="14.25">
      <c r="B12" s="90" t="s">
        <v>291</v>
      </c>
      <c r="C12" s="19"/>
      <c r="D12" s="116">
        <v>-2972</v>
      </c>
      <c r="E12" s="116">
        <v>-2990</v>
      </c>
      <c r="F12" s="116">
        <v>-2941</v>
      </c>
      <c r="G12" s="116">
        <v>-2233</v>
      </c>
      <c r="H12" s="123">
        <v>-2256</v>
      </c>
      <c r="I12" s="116">
        <v>-1.0300044782803441</v>
      </c>
      <c r="J12" s="103">
        <v>24.091520861372818</v>
      </c>
      <c r="L12" s="116">
        <v>-2972</v>
      </c>
      <c r="M12" s="693">
        <v>-2256</v>
      </c>
      <c r="N12" s="103">
        <v>24.091520861372818</v>
      </c>
    </row>
    <row r="13" spans="2:14" s="17" customFormat="1" ht="15">
      <c r="B13" s="247" t="s">
        <v>261</v>
      </c>
      <c r="D13" s="91">
        <v>35999</v>
      </c>
      <c r="E13" s="91">
        <v>36160</v>
      </c>
      <c r="F13" s="91">
        <v>37068</v>
      </c>
      <c r="G13" s="91">
        <v>38314</v>
      </c>
      <c r="H13" s="543">
        <v>38730</v>
      </c>
      <c r="I13" s="91">
        <v>1.0857649945189785</v>
      </c>
      <c r="J13" s="16">
        <v>7.586321842273391</v>
      </c>
      <c r="K13" s="14"/>
      <c r="L13" s="91">
        <v>35999</v>
      </c>
      <c r="M13" s="694">
        <v>38730</v>
      </c>
      <c r="N13" s="16">
        <v>7.586321842273391</v>
      </c>
    </row>
    <row r="14" spans="2:14" ht="15">
      <c r="B14" s="90"/>
      <c r="C14" s="19"/>
      <c r="D14" s="116"/>
      <c r="E14" s="116"/>
      <c r="F14" s="116"/>
      <c r="G14" s="116"/>
      <c r="H14" s="123"/>
      <c r="I14" s="116"/>
      <c r="J14" s="16"/>
      <c r="L14" s="116"/>
      <c r="M14" s="693"/>
      <c r="N14" s="103"/>
    </row>
    <row r="15" spans="2:14" ht="14.25">
      <c r="B15" s="90" t="s">
        <v>292</v>
      </c>
      <c r="C15" s="19"/>
      <c r="D15" s="116">
        <v>1364</v>
      </c>
      <c r="E15" s="116">
        <v>1416</v>
      </c>
      <c r="F15" s="116">
        <v>1408</v>
      </c>
      <c r="G15" s="116">
        <v>1358</v>
      </c>
      <c r="H15" s="123">
        <v>1376</v>
      </c>
      <c r="I15" s="116">
        <v>1.3254786450662692</v>
      </c>
      <c r="J15" s="103">
        <v>0.8797653958944274</v>
      </c>
      <c r="L15" s="116">
        <v>1364</v>
      </c>
      <c r="M15" s="693">
        <v>1376</v>
      </c>
      <c r="N15" s="103">
        <v>0.8797653958944274</v>
      </c>
    </row>
    <row r="16" spans="2:14" ht="14.25">
      <c r="B16" s="90" t="s">
        <v>262</v>
      </c>
      <c r="C16" s="19"/>
      <c r="D16" s="116">
        <v>3679</v>
      </c>
      <c r="E16" s="116">
        <v>3713</v>
      </c>
      <c r="F16" s="116">
        <v>3639</v>
      </c>
      <c r="G16" s="116">
        <v>3372</v>
      </c>
      <c r="H16" s="123">
        <v>3644</v>
      </c>
      <c r="I16" s="116">
        <v>8.066429418742583</v>
      </c>
      <c r="J16" s="103">
        <v>-0.9513454743136696</v>
      </c>
      <c r="L16" s="116">
        <v>3679</v>
      </c>
      <c r="M16" s="693">
        <v>3644</v>
      </c>
      <c r="N16" s="103">
        <v>-0.9513454743136696</v>
      </c>
    </row>
    <row r="17" spans="2:14" ht="14.25">
      <c r="B17" s="90" t="s">
        <v>263</v>
      </c>
      <c r="C17" s="19"/>
      <c r="D17" s="116">
        <v>-1</v>
      </c>
      <c r="E17" s="116">
        <v>-1</v>
      </c>
      <c r="F17" s="116">
        <v>-2</v>
      </c>
      <c r="G17" s="116">
        <v>-1</v>
      </c>
      <c r="H17" s="123">
        <v>-1</v>
      </c>
      <c r="I17" s="116">
        <v>0</v>
      </c>
      <c r="J17" s="103">
        <v>0</v>
      </c>
      <c r="L17" s="116">
        <v>-1</v>
      </c>
      <c r="M17" s="695">
        <v>-1</v>
      </c>
      <c r="N17" s="242">
        <v>0</v>
      </c>
    </row>
    <row r="18" spans="2:14" s="17" customFormat="1" ht="15">
      <c r="B18" s="247" t="s">
        <v>264</v>
      </c>
      <c r="D18" s="91">
        <v>41041</v>
      </c>
      <c r="E18" s="91">
        <v>41288</v>
      </c>
      <c r="F18" s="91">
        <v>42113</v>
      </c>
      <c r="G18" s="91">
        <v>43043</v>
      </c>
      <c r="H18" s="543">
        <v>43749</v>
      </c>
      <c r="I18" s="91">
        <v>1.6402202448714043</v>
      </c>
      <c r="J18" s="16">
        <v>6.598279769011484</v>
      </c>
      <c r="K18" s="14"/>
      <c r="L18" s="91">
        <v>41041</v>
      </c>
      <c r="M18" s="694">
        <v>43749</v>
      </c>
      <c r="N18" s="16">
        <v>6.598279769011484</v>
      </c>
    </row>
    <row r="19" spans="2:14" s="23" customFormat="1" ht="6.75" customHeight="1">
      <c r="B19" s="29"/>
      <c r="C19" s="25"/>
      <c r="D19" s="116"/>
      <c r="E19" s="116"/>
      <c r="F19" s="116"/>
      <c r="G19" s="116"/>
      <c r="H19" s="123"/>
      <c r="I19" s="116"/>
      <c r="J19" s="16"/>
      <c r="K19" s="22"/>
      <c r="L19" s="116"/>
      <c r="M19" s="694"/>
      <c r="N19" s="103"/>
    </row>
    <row r="20" spans="1:14" s="17" customFormat="1" ht="15">
      <c r="A20" s="247" t="s">
        <v>265</v>
      </c>
      <c r="D20" s="91">
        <v>267930</v>
      </c>
      <c r="E20" s="91">
        <v>279328</v>
      </c>
      <c r="F20" s="91">
        <v>274029</v>
      </c>
      <c r="G20" s="91">
        <v>268678</v>
      </c>
      <c r="H20" s="543">
        <v>268292</v>
      </c>
      <c r="I20" s="91">
        <v>-0.14366639620660981</v>
      </c>
      <c r="J20" s="16">
        <v>0.13510991676930484</v>
      </c>
      <c r="K20" s="14"/>
      <c r="L20" s="91">
        <v>267930</v>
      </c>
      <c r="M20" s="694">
        <v>268292</v>
      </c>
      <c r="N20" s="16">
        <v>0.13510991676930484</v>
      </c>
    </row>
    <row r="21" spans="2:14" ht="15">
      <c r="B21" s="247"/>
      <c r="C21" s="17"/>
      <c r="D21" s="116"/>
      <c r="E21" s="116"/>
      <c r="F21" s="116"/>
      <c r="G21" s="116"/>
      <c r="H21" s="672"/>
      <c r="I21" s="675"/>
      <c r="J21" s="675"/>
      <c r="L21" s="450"/>
      <c r="M21" s="671"/>
      <c r="N21" s="676"/>
    </row>
    <row r="22" spans="2:14" ht="15">
      <c r="B22" s="247"/>
      <c r="C22" s="17"/>
      <c r="D22" s="116"/>
      <c r="E22" s="116"/>
      <c r="F22" s="116"/>
      <c r="G22" s="116"/>
      <c r="H22" s="672"/>
      <c r="I22" s="650"/>
      <c r="J22" s="650"/>
      <c r="L22" s="235"/>
      <c r="M22" s="671"/>
      <c r="N22" s="676"/>
    </row>
    <row r="23" spans="1:14" ht="15">
      <c r="A23" s="247" t="s">
        <v>266</v>
      </c>
      <c r="C23" s="17"/>
      <c r="D23" s="116"/>
      <c r="E23" s="116"/>
      <c r="F23" s="116"/>
      <c r="G23" s="116"/>
      <c r="H23" s="669"/>
      <c r="I23" s="668"/>
      <c r="J23" s="674"/>
      <c r="L23" s="103"/>
      <c r="M23" s="670"/>
      <c r="N23" s="650"/>
    </row>
    <row r="24" spans="2:14" s="17" customFormat="1" ht="15">
      <c r="B24" s="17" t="s">
        <v>303</v>
      </c>
      <c r="D24" s="311">
        <v>13.4</v>
      </c>
      <c r="E24" s="311">
        <v>12.9</v>
      </c>
      <c r="F24" s="311">
        <v>13.5</v>
      </c>
      <c r="G24" s="311">
        <v>14</v>
      </c>
      <c r="H24" s="696">
        <v>14.2</v>
      </c>
      <c r="I24" s="311">
        <v>0.1999999999999993</v>
      </c>
      <c r="J24" s="311">
        <v>0.7999999999999989</v>
      </c>
      <c r="K24" s="18"/>
      <c r="L24" s="311">
        <v>13.4</v>
      </c>
      <c r="M24" s="696">
        <v>14.2</v>
      </c>
      <c r="N24" s="264">
        <v>0.7999999999999989</v>
      </c>
    </row>
    <row r="25" spans="2:14" s="17" customFormat="1" ht="15">
      <c r="B25" s="247" t="s">
        <v>92</v>
      </c>
      <c r="D25" s="311">
        <v>13.4</v>
      </c>
      <c r="E25" s="311">
        <v>12.9</v>
      </c>
      <c r="F25" s="311">
        <v>13.5</v>
      </c>
      <c r="G25" s="311">
        <v>14.3</v>
      </c>
      <c r="H25" s="696">
        <v>14.4</v>
      </c>
      <c r="I25" s="311">
        <v>0.09999999999999964</v>
      </c>
      <c r="J25" s="311">
        <v>1</v>
      </c>
      <c r="K25" s="18"/>
      <c r="L25" s="311">
        <v>13.4</v>
      </c>
      <c r="M25" s="696">
        <v>14.4</v>
      </c>
      <c r="N25" s="264">
        <v>1</v>
      </c>
    </row>
    <row r="26" spans="2:14" s="17" customFormat="1" ht="15">
      <c r="B26" s="247" t="s">
        <v>267</v>
      </c>
      <c r="D26" s="312">
        <v>15.3</v>
      </c>
      <c r="E26" s="312">
        <v>14.8</v>
      </c>
      <c r="F26" s="312">
        <v>15.4</v>
      </c>
      <c r="G26" s="312">
        <v>16</v>
      </c>
      <c r="H26" s="697">
        <v>16.3</v>
      </c>
      <c r="I26" s="312">
        <v>0.3000000000000007</v>
      </c>
      <c r="J26" s="312">
        <v>1</v>
      </c>
      <c r="K26" s="14"/>
      <c r="L26" s="312">
        <v>15.3</v>
      </c>
      <c r="M26" s="698">
        <v>16.3</v>
      </c>
      <c r="N26" s="319">
        <v>1</v>
      </c>
    </row>
    <row r="27" spans="2:14" s="23" customFormat="1" ht="6" customHeight="1">
      <c r="B27" s="29"/>
      <c r="D27" s="311"/>
      <c r="E27" s="311"/>
      <c r="F27" s="311"/>
      <c r="G27" s="311"/>
      <c r="H27" s="697"/>
      <c r="I27" s="311"/>
      <c r="J27" s="311"/>
      <c r="K27" s="22"/>
      <c r="L27" s="311"/>
      <c r="M27" s="698"/>
      <c r="N27" s="16"/>
    </row>
    <row r="28" spans="2:14" s="17" customFormat="1" ht="17.25">
      <c r="B28" s="17" t="s">
        <v>338</v>
      </c>
      <c r="D28" s="312">
        <v>12.3</v>
      </c>
      <c r="E28" s="312">
        <v>11.9</v>
      </c>
      <c r="F28" s="312">
        <v>12.4</v>
      </c>
      <c r="G28" s="312">
        <v>13.2</v>
      </c>
      <c r="H28" s="697">
        <v>13.4</v>
      </c>
      <c r="I28" s="312">
        <v>0.20000000000000107</v>
      </c>
      <c r="J28" s="312">
        <v>1.0999999999999996</v>
      </c>
      <c r="K28" s="14"/>
      <c r="L28" s="312">
        <v>12.3</v>
      </c>
      <c r="M28" s="698">
        <v>13.4</v>
      </c>
      <c r="N28" s="319">
        <v>1.0999999999999996</v>
      </c>
    </row>
    <row r="29" spans="2:15" s="25" customFormat="1" ht="14.25">
      <c r="B29" s="33"/>
      <c r="D29" s="116"/>
      <c r="E29" s="116"/>
      <c r="F29" s="116"/>
      <c r="G29" s="116"/>
      <c r="H29" s="123"/>
      <c r="I29" s="116"/>
      <c r="J29" s="116"/>
      <c r="K29" s="22"/>
      <c r="L29" s="116"/>
      <c r="M29" s="650"/>
      <c r="N29" s="103"/>
      <c r="O29" s="22"/>
    </row>
    <row r="30" spans="2:14" s="17" customFormat="1" ht="15">
      <c r="B30" s="93"/>
      <c r="D30" s="16"/>
      <c r="E30" s="16"/>
      <c r="F30" s="16"/>
      <c r="G30" s="16"/>
      <c r="H30" s="106"/>
      <c r="I30" s="16"/>
      <c r="J30" s="16"/>
      <c r="K30" s="18"/>
      <c r="L30" s="16"/>
      <c r="M30" s="103"/>
      <c r="N30" s="103"/>
    </row>
    <row r="31" spans="2:14" ht="15">
      <c r="B31" s="503" t="s">
        <v>268</v>
      </c>
      <c r="C31" s="503"/>
      <c r="D31" s="319"/>
      <c r="E31" s="319"/>
      <c r="F31" s="319"/>
      <c r="G31" s="319"/>
      <c r="H31" s="367"/>
      <c r="L31" s="319"/>
      <c r="M31" s="103"/>
      <c r="N31" s="103"/>
    </row>
    <row r="32" spans="2:14" ht="14.25">
      <c r="B32" s="503" t="s">
        <v>339</v>
      </c>
      <c r="D32" s="134"/>
      <c r="E32" s="134"/>
      <c r="F32" s="134"/>
      <c r="L32" s="103"/>
      <c r="M32" s="103"/>
      <c r="N32" s="103"/>
    </row>
    <row r="33" spans="4:13" ht="14.25">
      <c r="D33" s="134"/>
      <c r="E33" s="134"/>
      <c r="F33" s="134"/>
      <c r="G33" s="134"/>
      <c r="H33" s="317"/>
      <c r="M33" s="391"/>
    </row>
    <row r="34" spans="4:13" ht="14.25">
      <c r="D34" s="134"/>
      <c r="E34" s="134"/>
      <c r="F34" s="134"/>
      <c r="G34" s="134"/>
      <c r="H34" s="317"/>
      <c r="M34" s="391"/>
    </row>
    <row r="35" spans="4:13" ht="14.25">
      <c r="D35" s="134"/>
      <c r="E35" s="134"/>
      <c r="F35" s="134"/>
      <c r="G35" s="134"/>
      <c r="H35" s="317"/>
      <c r="M35" s="391"/>
    </row>
    <row r="36" spans="8:13" ht="14.25">
      <c r="H36" s="317"/>
      <c r="M36" s="391"/>
    </row>
    <row r="37" spans="8:13" ht="14.25">
      <c r="H37" s="317"/>
      <c r="M37" s="391"/>
    </row>
    <row r="38" spans="8:13" ht="14.25">
      <c r="H38" s="317"/>
      <c r="M38" s="391"/>
    </row>
    <row r="39" spans="8:13" ht="14.25">
      <c r="H39" s="267"/>
      <c r="M39" s="391"/>
    </row>
    <row r="40" spans="8:13" ht="14.25">
      <c r="H40" s="267"/>
      <c r="M40" s="391"/>
    </row>
    <row r="41" spans="8:13" ht="14.25">
      <c r="H41" s="267"/>
      <c r="M41" s="391"/>
    </row>
    <row r="42" spans="8:13" ht="14.25">
      <c r="H42" s="267"/>
      <c r="M42" s="391"/>
    </row>
    <row r="43" spans="8:13" ht="14.25">
      <c r="H43" s="267"/>
      <c r="M43" s="391"/>
    </row>
    <row r="44" spans="8:13" ht="14.25">
      <c r="H44" s="267"/>
      <c r="M44" s="391"/>
    </row>
    <row r="45" spans="8:13" ht="14.25">
      <c r="H45" s="267"/>
      <c r="M45" s="391"/>
    </row>
    <row r="46" spans="8:13" ht="14.25">
      <c r="H46" s="267"/>
      <c r="M46" s="391"/>
    </row>
    <row r="47" spans="8:13" ht="14.25">
      <c r="H47" s="267"/>
      <c r="M47" s="391"/>
    </row>
    <row r="48" spans="8:13" ht="14.25">
      <c r="H48" s="267"/>
      <c r="M48" s="391"/>
    </row>
    <row r="49" spans="8:13" ht="14.25">
      <c r="H49" s="267"/>
      <c r="M49" s="391"/>
    </row>
    <row r="50" spans="8:13" ht="14.25">
      <c r="H50" s="267"/>
      <c r="M50" s="391"/>
    </row>
    <row r="51" spans="8:13" ht="14.25">
      <c r="H51" s="267"/>
      <c r="M51" s="391"/>
    </row>
    <row r="52" spans="8:13" ht="14.25">
      <c r="H52" s="267"/>
      <c r="M52" s="391"/>
    </row>
    <row r="53" spans="8:13" ht="14.25">
      <c r="H53" s="267"/>
      <c r="M53" s="391"/>
    </row>
    <row r="54" spans="8:13" ht="14.25">
      <c r="H54" s="267"/>
      <c r="M54" s="391"/>
    </row>
    <row r="55" spans="8:13" ht="14.25">
      <c r="H55" s="267"/>
      <c r="M55" s="391"/>
    </row>
    <row r="56" spans="8:13" ht="14.25">
      <c r="H56" s="267"/>
      <c r="M56" s="391"/>
    </row>
    <row r="57" ht="14.25">
      <c r="H57" s="267"/>
    </row>
    <row r="58" ht="14.25">
      <c r="H58" s="267"/>
    </row>
    <row r="59" ht="14.25">
      <c r="H59" s="267"/>
    </row>
    <row r="60" ht="14.25">
      <c r="H60" s="267"/>
    </row>
    <row r="61" ht="14.25">
      <c r="H61" s="267"/>
    </row>
    <row r="62" ht="14.25">
      <c r="H62" s="267"/>
    </row>
    <row r="63" ht="14.25">
      <c r="H63" s="267"/>
    </row>
    <row r="64" ht="14.25">
      <c r="H64" s="267"/>
    </row>
    <row r="65" ht="14.25">
      <c r="H65" s="267"/>
    </row>
    <row r="66" ht="14.25">
      <c r="H66" s="267"/>
    </row>
    <row r="67" ht="14.25">
      <c r="H67" s="267"/>
    </row>
    <row r="68" ht="14.25">
      <c r="H68" s="267"/>
    </row>
    <row r="69" ht="14.25">
      <c r="H69" s="267"/>
    </row>
    <row r="70" ht="14.25">
      <c r="H70" s="267"/>
    </row>
    <row r="71" ht="14.25">
      <c r="H71" s="267"/>
    </row>
    <row r="72" ht="14.25">
      <c r="H72" s="267"/>
    </row>
    <row r="73" ht="14.25">
      <c r="H73" s="267"/>
    </row>
    <row r="74" ht="14.25">
      <c r="H74" s="267"/>
    </row>
    <row r="75" ht="14.25">
      <c r="H75" s="267"/>
    </row>
    <row r="76" ht="14.25">
      <c r="H76" s="267"/>
    </row>
    <row r="77" ht="14.25">
      <c r="H77" s="267"/>
    </row>
    <row r="78" ht="14.25">
      <c r="H78" s="267"/>
    </row>
    <row r="79" ht="14.25">
      <c r="H79" s="267"/>
    </row>
    <row r="80" ht="14.25">
      <c r="H80" s="267"/>
    </row>
    <row r="81" ht="14.25">
      <c r="H81" s="267"/>
    </row>
    <row r="82" ht="14.25">
      <c r="H82" s="267"/>
    </row>
    <row r="83" ht="14.25">
      <c r="H83" s="267"/>
    </row>
    <row r="84" ht="14.25">
      <c r="H84" s="267"/>
    </row>
    <row r="85" ht="14.25">
      <c r="H85" s="267"/>
    </row>
    <row r="86" ht="14.25">
      <c r="H86" s="267"/>
    </row>
    <row r="87" ht="14.25">
      <c r="H87" s="267"/>
    </row>
    <row r="88" ht="14.25">
      <c r="H88" s="267"/>
    </row>
    <row r="89" ht="14.25">
      <c r="H89" s="267"/>
    </row>
    <row r="90" ht="14.25">
      <c r="H90" s="267"/>
    </row>
    <row r="91" ht="14.25">
      <c r="H91" s="267"/>
    </row>
    <row r="92" ht="14.25">
      <c r="H92" s="267"/>
    </row>
    <row r="93" ht="14.25">
      <c r="H93" s="267"/>
    </row>
    <row r="94" ht="14.25">
      <c r="H94" s="267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  <row r="143" ht="14.25">
      <c r="H143" s="267"/>
    </row>
  </sheetData>
  <sheetProtection/>
  <mergeCells count="3"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3"/>
  <sheetViews>
    <sheetView zoomScale="80" zoomScaleNormal="80" zoomScalePageLayoutView="0" workbookViewId="0" topLeftCell="A1">
      <pane xSplit="3" ySplit="3" topLeftCell="D16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P32" sqref="P32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89" customWidth="1"/>
    <col min="8" max="8" width="9.57421875" style="124" customWidth="1"/>
    <col min="9" max="9" width="4.421875" style="0" customWidth="1"/>
    <col min="10" max="10" width="10.28125" style="124" customWidth="1"/>
    <col min="11" max="11" width="11.8515625" style="124" customWidth="1"/>
    <col min="12" max="12" width="5.140625" style="0" customWidth="1"/>
    <col min="13" max="13" width="4.28125" style="0" customWidth="1"/>
    <col min="14" max="14" width="9.140625" style="0" customWidth="1"/>
  </cols>
  <sheetData>
    <row r="1" spans="1:11" s="39" customFormat="1" ht="20.25">
      <c r="A1" s="38" t="s">
        <v>329</v>
      </c>
      <c r="D1" s="131"/>
      <c r="E1" s="131"/>
      <c r="F1" s="131"/>
      <c r="G1" s="131"/>
      <c r="H1" s="131"/>
      <c r="J1" s="131"/>
      <c r="K1" s="131"/>
    </row>
    <row r="2" spans="1:14" s="41" customFormat="1" ht="15">
      <c r="A2" s="721" t="s">
        <v>272</v>
      </c>
      <c r="B2" s="721"/>
      <c r="C2" s="721"/>
      <c r="D2" s="338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/>
      <c r="J2" s="197" t="s">
        <v>372</v>
      </c>
      <c r="K2" s="197" t="s">
        <v>373</v>
      </c>
      <c r="L2" s="198"/>
      <c r="M2" s="198"/>
      <c r="N2" s="197"/>
    </row>
    <row r="3" spans="4:11" ht="6" customHeight="1">
      <c r="D3" s="254"/>
      <c r="E3" s="254"/>
      <c r="F3" s="254"/>
      <c r="G3" s="254"/>
      <c r="H3" s="114"/>
      <c r="K3" s="114"/>
    </row>
    <row r="4" spans="1:11" s="62" customFormat="1" ht="15">
      <c r="A4" s="61" t="s">
        <v>96</v>
      </c>
      <c r="D4" s="246"/>
      <c r="E4" s="246"/>
      <c r="F4" s="246"/>
      <c r="G4" s="246"/>
      <c r="H4" s="230"/>
      <c r="I4" s="71"/>
      <c r="J4" s="228"/>
      <c r="K4" s="230"/>
    </row>
    <row r="5" spans="1:14" s="62" customFormat="1" ht="15">
      <c r="A5" s="46" t="s">
        <v>63</v>
      </c>
      <c r="D5" s="259"/>
      <c r="E5" s="259"/>
      <c r="F5" s="259"/>
      <c r="G5" s="259"/>
      <c r="H5" s="346"/>
      <c r="I5" s="258"/>
      <c r="J5" s="259"/>
      <c r="K5" s="453"/>
      <c r="L5" s="306"/>
      <c r="M5" s="306"/>
      <c r="N5" s="306"/>
    </row>
    <row r="6" spans="2:14" s="62" customFormat="1" ht="15">
      <c r="B6" s="62" t="s">
        <v>255</v>
      </c>
      <c r="D6" s="244">
        <v>33.574128799040516</v>
      </c>
      <c r="E6" s="244">
        <v>32.448377581120944</v>
      </c>
      <c r="F6" s="244">
        <v>34.08833522083805</v>
      </c>
      <c r="G6" s="244">
        <v>35.67190226876091</v>
      </c>
      <c r="H6" s="585">
        <v>36.65638917437479</v>
      </c>
      <c r="I6" s="71"/>
      <c r="J6" s="186">
        <v>32.51270752295105</v>
      </c>
      <c r="K6" s="585">
        <v>36.16874135546335</v>
      </c>
      <c r="L6" s="337"/>
      <c r="M6" s="337"/>
      <c r="N6" s="337"/>
    </row>
    <row r="7" spans="2:14" s="62" customFormat="1" ht="15">
      <c r="B7" s="62" t="s">
        <v>95</v>
      </c>
      <c r="D7" s="244">
        <v>49.1528220070117</v>
      </c>
      <c r="E7" s="244">
        <v>49.52064896755162</v>
      </c>
      <c r="F7" s="244">
        <v>48.131370328425824</v>
      </c>
      <c r="G7" s="244">
        <v>45.75916230366492</v>
      </c>
      <c r="H7" s="585">
        <v>45.90613223706749</v>
      </c>
      <c r="I7" s="71"/>
      <c r="J7" s="186">
        <v>49.24827352682834</v>
      </c>
      <c r="K7" s="585">
        <v>45.83333333333333</v>
      </c>
      <c r="L7" s="337"/>
      <c r="M7" s="337"/>
      <c r="N7" s="337"/>
    </row>
    <row r="8" spans="2:14" s="62" customFormat="1" ht="15">
      <c r="B8" s="62" t="s">
        <v>234</v>
      </c>
      <c r="D8" s="244">
        <v>10.299040617202905</v>
      </c>
      <c r="E8" s="244">
        <v>8.333333333333332</v>
      </c>
      <c r="F8" s="244">
        <v>9.47527368818422</v>
      </c>
      <c r="G8" s="244">
        <v>10.715532286212914</v>
      </c>
      <c r="H8" s="585">
        <v>9.284001370332305</v>
      </c>
      <c r="I8" s="71"/>
      <c r="J8" s="186">
        <v>12.219912181245206</v>
      </c>
      <c r="K8" s="585">
        <v>9.993084370677732</v>
      </c>
      <c r="L8" s="337"/>
      <c r="M8" s="337"/>
      <c r="N8" s="337"/>
    </row>
    <row r="9" spans="2:14" s="62" customFormat="1" ht="15">
      <c r="B9" s="62" t="s">
        <v>27</v>
      </c>
      <c r="D9" s="244">
        <v>6.974008576744876</v>
      </c>
      <c r="E9" s="244">
        <v>9.6976401179941</v>
      </c>
      <c r="F9" s="244">
        <v>8.305020762551907</v>
      </c>
      <c r="G9" s="244">
        <v>7.853403141361256</v>
      </c>
      <c r="H9" s="585">
        <v>8.15347721822542</v>
      </c>
      <c r="I9" s="71"/>
      <c r="J9" s="186">
        <v>6.019106768975403</v>
      </c>
      <c r="K9" s="585">
        <v>8.004840940525588</v>
      </c>
      <c r="L9" s="337"/>
      <c r="M9" s="337"/>
      <c r="N9" s="337"/>
    </row>
    <row r="10" spans="1:14" s="62" customFormat="1" ht="14.25">
      <c r="A10" s="54" t="s">
        <v>62</v>
      </c>
      <c r="D10" s="259"/>
      <c r="E10" s="259"/>
      <c r="F10" s="259"/>
      <c r="G10" s="259"/>
      <c r="H10" s="451"/>
      <c r="I10" s="258"/>
      <c r="J10" s="125"/>
      <c r="K10" s="520"/>
      <c r="L10" s="306"/>
      <c r="M10" s="306"/>
      <c r="N10" s="306"/>
    </row>
    <row r="11" spans="2:14" s="62" customFormat="1" ht="15">
      <c r="B11" s="62" t="s">
        <v>37</v>
      </c>
      <c r="D11" s="244">
        <v>60.37174721189591</v>
      </c>
      <c r="E11" s="244">
        <v>60.65634218289085</v>
      </c>
      <c r="F11" s="244">
        <v>64.32616081540203</v>
      </c>
      <c r="G11" s="244">
        <v>66.70157068062828</v>
      </c>
      <c r="H11" s="586">
        <v>67.0092497430627</v>
      </c>
      <c r="I11" s="71"/>
      <c r="J11" s="186">
        <v>61.315886472539624</v>
      </c>
      <c r="K11" s="586">
        <v>66.85684647302904</v>
      </c>
      <c r="L11" s="337"/>
      <c r="M11" s="337"/>
      <c r="N11" s="337"/>
    </row>
    <row r="12" spans="2:14" s="62" customFormat="1" ht="15">
      <c r="B12" s="62" t="s">
        <v>38</v>
      </c>
      <c r="D12" s="244">
        <v>23.12267657992565</v>
      </c>
      <c r="E12" s="244">
        <v>22.271386430678465</v>
      </c>
      <c r="F12" s="244">
        <v>19.78104945262363</v>
      </c>
      <c r="G12" s="244">
        <v>17.591623036649214</v>
      </c>
      <c r="H12" s="586">
        <v>17.814319972593353</v>
      </c>
      <c r="I12" s="71"/>
      <c r="J12" s="186">
        <v>21.396977515665316</v>
      </c>
      <c r="K12" s="586">
        <v>17.704011065006917</v>
      </c>
      <c r="L12" s="337"/>
      <c r="M12" s="337"/>
      <c r="N12" s="337"/>
    </row>
    <row r="13" spans="2:14" s="62" customFormat="1" ht="15">
      <c r="B13" s="62" t="s">
        <v>57</v>
      </c>
      <c r="D13" s="244">
        <v>9.888475836431226</v>
      </c>
      <c r="E13" s="244">
        <v>9.808259587020649</v>
      </c>
      <c r="F13" s="244">
        <v>7.738769346923367</v>
      </c>
      <c r="G13" s="244">
        <v>7.574171029668412</v>
      </c>
      <c r="H13" s="586">
        <v>6.44056183624529</v>
      </c>
      <c r="I13" s="71"/>
      <c r="J13" s="186">
        <v>10.099520825654256</v>
      </c>
      <c r="K13" s="586">
        <v>7.0020746887966805</v>
      </c>
      <c r="L13" s="337"/>
      <c r="M13" s="337"/>
      <c r="N13" s="337"/>
    </row>
    <row r="14" spans="2:14" s="62" customFormat="1" ht="15">
      <c r="B14" s="71" t="s">
        <v>328</v>
      </c>
      <c r="D14" s="244">
        <v>4.721189591078067</v>
      </c>
      <c r="E14" s="244">
        <v>4.793510324483776</v>
      </c>
      <c r="F14" s="244">
        <v>5.436013590033975</v>
      </c>
      <c r="G14" s="244">
        <v>5.93368237347295</v>
      </c>
      <c r="H14" s="586">
        <v>6.200753682768071</v>
      </c>
      <c r="I14" s="328"/>
      <c r="J14" s="399">
        <v>5.215628455584224</v>
      </c>
      <c r="K14" s="586">
        <v>6.068464730290456</v>
      </c>
      <c r="L14" s="400"/>
      <c r="M14" s="400"/>
      <c r="N14" s="337"/>
    </row>
    <row r="15" spans="2:14" s="62" customFormat="1" ht="15">
      <c r="B15" s="62" t="s">
        <v>58</v>
      </c>
      <c r="D15" s="244">
        <v>1.8959107806691449</v>
      </c>
      <c r="E15" s="244">
        <v>2.470501474926254</v>
      </c>
      <c r="F15" s="244">
        <v>2.7180067950169877</v>
      </c>
      <c r="G15" s="244">
        <v>2.1989528795811517</v>
      </c>
      <c r="H15" s="586">
        <v>2.5351147653305928</v>
      </c>
      <c r="I15" s="71"/>
      <c r="J15" s="186">
        <v>1.9719867305565792</v>
      </c>
      <c r="K15" s="586">
        <v>2.368603042876902</v>
      </c>
      <c r="L15" s="337"/>
      <c r="M15" s="337"/>
      <c r="N15" s="337"/>
    </row>
    <row r="16" spans="4:11" s="62" customFormat="1" ht="15">
      <c r="D16" s="246"/>
      <c r="E16" s="246"/>
      <c r="F16" s="246"/>
      <c r="G16" s="246"/>
      <c r="H16" s="340"/>
      <c r="I16" s="71"/>
      <c r="J16" s="228"/>
      <c r="K16" s="519"/>
    </row>
    <row r="17" spans="1:11" s="62" customFormat="1" ht="15">
      <c r="A17" s="61" t="s">
        <v>97</v>
      </c>
      <c r="D17" s="246"/>
      <c r="E17" s="246"/>
      <c r="F17" s="246"/>
      <c r="G17" s="246"/>
      <c r="H17" s="340"/>
      <c r="I17" s="71"/>
      <c r="J17" s="228"/>
      <c r="K17" s="519"/>
    </row>
    <row r="18" spans="1:11" s="62" customFormat="1" ht="14.25" customHeight="1" hidden="1">
      <c r="A18" s="46" t="s">
        <v>63</v>
      </c>
      <c r="D18" s="273"/>
      <c r="E18" s="273"/>
      <c r="F18" s="273"/>
      <c r="G18" s="273"/>
      <c r="H18" s="339"/>
      <c r="I18" s="71"/>
      <c r="J18" s="231"/>
      <c r="K18" s="518"/>
    </row>
    <row r="19" spans="2:11" s="62" customFormat="1" ht="14.25" customHeight="1" hidden="1">
      <c r="B19" s="62" t="s">
        <v>255</v>
      </c>
      <c r="D19" s="274"/>
      <c r="E19" s="274"/>
      <c r="F19" s="274"/>
      <c r="G19" s="274"/>
      <c r="H19" s="339"/>
      <c r="I19" s="71"/>
      <c r="J19" s="186"/>
      <c r="K19" s="518"/>
    </row>
    <row r="20" spans="2:11" s="62" customFormat="1" ht="14.25" customHeight="1" hidden="1">
      <c r="B20" s="62" t="s">
        <v>95</v>
      </c>
      <c r="D20" s="274"/>
      <c r="E20" s="274"/>
      <c r="F20" s="274"/>
      <c r="G20" s="274"/>
      <c r="H20" s="339"/>
      <c r="I20" s="71"/>
      <c r="J20" s="186"/>
      <c r="K20" s="518"/>
    </row>
    <row r="21" spans="2:11" s="62" customFormat="1" ht="14.25" customHeight="1" hidden="1">
      <c r="B21" s="62" t="s">
        <v>234</v>
      </c>
      <c r="D21" s="274"/>
      <c r="E21" s="274"/>
      <c r="F21" s="274"/>
      <c r="G21" s="274"/>
      <c r="H21" s="339"/>
      <c r="I21" s="71"/>
      <c r="J21" s="186"/>
      <c r="K21" s="518"/>
    </row>
    <row r="22" spans="2:11" s="62" customFormat="1" ht="14.25" customHeight="1" hidden="1">
      <c r="B22" s="62" t="s">
        <v>27</v>
      </c>
      <c r="D22" s="274"/>
      <c r="E22" s="274"/>
      <c r="F22" s="274"/>
      <c r="G22" s="274"/>
      <c r="H22" s="339"/>
      <c r="I22" s="71"/>
      <c r="J22" s="186"/>
      <c r="K22" s="518"/>
    </row>
    <row r="23" spans="1:11" s="62" customFormat="1" ht="14.25">
      <c r="A23" s="54" t="s">
        <v>62</v>
      </c>
      <c r="D23" s="257"/>
      <c r="E23" s="257"/>
      <c r="F23" s="257"/>
      <c r="G23" s="257"/>
      <c r="H23" s="452"/>
      <c r="I23" s="234"/>
      <c r="J23" s="233"/>
      <c r="K23" s="520"/>
    </row>
    <row r="24" spans="2:11" s="62" customFormat="1" ht="15">
      <c r="B24" s="62" t="s">
        <v>37</v>
      </c>
      <c r="D24" s="244">
        <v>63.0259623992838</v>
      </c>
      <c r="E24" s="244">
        <v>65.38461538461539</v>
      </c>
      <c r="F24" s="244">
        <v>75.0499001996008</v>
      </c>
      <c r="G24" s="244">
        <v>77.80548628428927</v>
      </c>
      <c r="H24" s="586">
        <v>80.68506184586109</v>
      </c>
      <c r="I24" s="71"/>
      <c r="J24" s="186">
        <v>66.93333333333334</v>
      </c>
      <c r="K24" s="586">
        <v>79.14818101153504</v>
      </c>
    </row>
    <row r="25" spans="2:11" s="62" customFormat="1" ht="15">
      <c r="B25" s="62" t="s">
        <v>38</v>
      </c>
      <c r="D25" s="244">
        <v>28.64816472694718</v>
      </c>
      <c r="E25" s="244">
        <v>30.863039399624764</v>
      </c>
      <c r="F25" s="244">
        <v>20.159680638722556</v>
      </c>
      <c r="G25" s="244">
        <v>17.373233582709894</v>
      </c>
      <c r="H25" s="586">
        <v>15.318744053282588</v>
      </c>
      <c r="I25" s="71"/>
      <c r="J25" s="186">
        <v>24.88888888888889</v>
      </c>
      <c r="K25" s="586">
        <v>16.415261756876664</v>
      </c>
    </row>
    <row r="26" spans="2:11" s="62" customFormat="1" ht="15">
      <c r="B26" s="62" t="s">
        <v>57</v>
      </c>
      <c r="D26" s="244">
        <v>7.072515666965085</v>
      </c>
      <c r="E26" s="244">
        <v>2.1575984990619137</v>
      </c>
      <c r="F26" s="244">
        <v>-0.499001996007984</v>
      </c>
      <c r="G26" s="244">
        <v>1.9118869492934332</v>
      </c>
      <c r="H26" s="586">
        <v>-1.4272121788772598</v>
      </c>
      <c r="I26" s="71"/>
      <c r="J26" s="186">
        <v>6.622222222222223</v>
      </c>
      <c r="K26" s="586">
        <v>0.354924578527063</v>
      </c>
    </row>
    <row r="27" spans="2:11" s="62" customFormat="1" ht="15">
      <c r="B27" s="71" t="s">
        <v>328</v>
      </c>
      <c r="D27" s="244">
        <v>0</v>
      </c>
      <c r="E27" s="186">
        <v>0.09380863039399624</v>
      </c>
      <c r="F27" s="186">
        <v>2.3952095808383236</v>
      </c>
      <c r="G27" s="186">
        <v>1.5793848711554446</v>
      </c>
      <c r="H27" s="586">
        <v>4.376784015223597</v>
      </c>
      <c r="I27" s="71"/>
      <c r="J27" s="186">
        <v>0.3111111111111111</v>
      </c>
      <c r="K27" s="586">
        <v>2.883762200532387</v>
      </c>
    </row>
    <row r="28" spans="2:13" s="62" customFormat="1" ht="15">
      <c r="B28" s="62" t="s">
        <v>58</v>
      </c>
      <c r="D28" s="244">
        <v>1.2533572068039391</v>
      </c>
      <c r="E28" s="244">
        <v>1.5009380863039399</v>
      </c>
      <c r="F28" s="244">
        <v>2.8942115768463075</v>
      </c>
      <c r="G28" s="244">
        <v>1.3300083125519535</v>
      </c>
      <c r="H28" s="586">
        <v>1.0466222645099905</v>
      </c>
      <c r="I28" s="328"/>
      <c r="J28" s="399">
        <v>1.2444444444444445</v>
      </c>
      <c r="K28" s="586">
        <v>1.1978704525288377</v>
      </c>
      <c r="L28" s="328"/>
      <c r="M28" s="328"/>
    </row>
    <row r="29" spans="4:11" s="62" customFormat="1" ht="15">
      <c r="D29" s="274"/>
      <c r="E29" s="274"/>
      <c r="F29" s="274"/>
      <c r="G29" s="274"/>
      <c r="H29" s="339"/>
      <c r="I29" s="71"/>
      <c r="J29" s="186"/>
      <c r="K29" s="518"/>
    </row>
    <row r="30" spans="1:11" s="62" customFormat="1" ht="15">
      <c r="A30" s="61" t="s">
        <v>314</v>
      </c>
      <c r="D30" s="246"/>
      <c r="E30" s="246"/>
      <c r="F30" s="246"/>
      <c r="G30" s="246"/>
      <c r="H30" s="375"/>
      <c r="I30" s="71"/>
      <c r="J30" s="228"/>
      <c r="K30" s="519"/>
    </row>
    <row r="31" spans="1:11" s="62" customFormat="1" ht="14.25">
      <c r="A31" s="46" t="s">
        <v>63</v>
      </c>
      <c r="D31" s="257"/>
      <c r="E31" s="257"/>
      <c r="F31" s="257"/>
      <c r="G31" s="257"/>
      <c r="H31" s="452"/>
      <c r="I31" s="283"/>
      <c r="J31" s="259"/>
      <c r="K31" s="520"/>
    </row>
    <row r="32" spans="2:14" s="62" customFormat="1" ht="15">
      <c r="B32" s="62" t="s">
        <v>255</v>
      </c>
      <c r="D32" s="244">
        <v>19.918646872270994</v>
      </c>
      <c r="E32" s="244">
        <v>19.857150138617108</v>
      </c>
      <c r="F32" s="244">
        <v>20.031277818151295</v>
      </c>
      <c r="G32" s="244">
        <v>20.790361778832313</v>
      </c>
      <c r="H32" s="585">
        <v>20.58657920770979</v>
      </c>
      <c r="I32" s="71"/>
      <c r="J32" s="244">
        <v>19.918646872270994</v>
      </c>
      <c r="K32" s="585">
        <v>20.58657920770979</v>
      </c>
      <c r="L32" s="71"/>
      <c r="M32" s="71"/>
      <c r="N32" s="71"/>
    </row>
    <row r="33" spans="2:14" s="62" customFormat="1" ht="15">
      <c r="B33" s="62" t="s">
        <v>95</v>
      </c>
      <c r="D33" s="244">
        <v>51.0902238360068</v>
      </c>
      <c r="E33" s="244">
        <v>50.60798727071667</v>
      </c>
      <c r="F33" s="244">
        <v>49.52232851869932</v>
      </c>
      <c r="G33" s="244">
        <v>49.21528201702353</v>
      </c>
      <c r="H33" s="585">
        <v>49.55840554903751</v>
      </c>
      <c r="I33" s="71"/>
      <c r="J33" s="244">
        <v>51.0902238360068</v>
      </c>
      <c r="K33" s="585">
        <v>49.55840554903751</v>
      </c>
      <c r="L33" s="71"/>
      <c r="M33" s="71"/>
      <c r="N33" s="71"/>
    </row>
    <row r="34" spans="2:14" s="62" customFormat="1" ht="15">
      <c r="B34" s="62" t="s">
        <v>234</v>
      </c>
      <c r="D34" s="244">
        <v>20.0282667647194</v>
      </c>
      <c r="E34" s="244">
        <v>21.3231008569662</v>
      </c>
      <c r="F34" s="244">
        <v>20.157626066615567</v>
      </c>
      <c r="G34" s="244">
        <v>20.62266041625874</v>
      </c>
      <c r="H34" s="585">
        <v>20.204544485845872</v>
      </c>
      <c r="I34" s="71"/>
      <c r="J34" s="244">
        <v>20.0282667647194</v>
      </c>
      <c r="K34" s="585">
        <v>20.204544485845872</v>
      </c>
      <c r="L34" s="71"/>
      <c r="M34" s="71"/>
      <c r="N34" s="71"/>
    </row>
    <row r="35" spans="2:14" s="62" customFormat="1" ht="15">
      <c r="B35" s="62" t="s">
        <v>27</v>
      </c>
      <c r="D35" s="244">
        <v>8.962862527002804</v>
      </c>
      <c r="E35" s="244">
        <v>8.211761733700024</v>
      </c>
      <c r="F35" s="244">
        <v>10.288767596533816</v>
      </c>
      <c r="G35" s="244">
        <v>9.371695787885418</v>
      </c>
      <c r="H35" s="585">
        <v>9.650470757406831</v>
      </c>
      <c r="I35" s="71"/>
      <c r="J35" s="244">
        <v>8.962862527002804</v>
      </c>
      <c r="K35" s="585">
        <v>9.650470757406831</v>
      </c>
      <c r="L35" s="71"/>
      <c r="M35" s="71"/>
      <c r="N35" s="71"/>
    </row>
    <row r="36" spans="1:11" s="62" customFormat="1" ht="14.25">
      <c r="A36" s="54" t="s">
        <v>62</v>
      </c>
      <c r="D36" s="257"/>
      <c r="E36" s="257"/>
      <c r="F36" s="257"/>
      <c r="G36" s="257"/>
      <c r="H36" s="453"/>
      <c r="I36" s="234"/>
      <c r="J36" s="233"/>
      <c r="K36" s="520"/>
    </row>
    <row r="37" spans="2:11" s="62" customFormat="1" ht="15">
      <c r="B37" s="62" t="s">
        <v>37</v>
      </c>
      <c r="D37" s="244">
        <v>65.76412189180493</v>
      </c>
      <c r="E37" s="244">
        <v>66.3274554951545</v>
      </c>
      <c r="F37" s="244">
        <v>67.04630044818286</v>
      </c>
      <c r="G37" s="244">
        <v>67.43046037249053</v>
      </c>
      <c r="H37" s="586">
        <v>66.97609310610156</v>
      </c>
      <c r="I37" s="71"/>
      <c r="J37" s="186">
        <v>65.76412189180493</v>
      </c>
      <c r="K37" s="586">
        <v>66.97609310610156</v>
      </c>
    </row>
    <row r="38" spans="2:11" s="62" customFormat="1" ht="15">
      <c r="B38" s="62" t="s">
        <v>38</v>
      </c>
      <c r="D38" s="244">
        <v>16.879854759387783</v>
      </c>
      <c r="E38" s="244">
        <v>16.28523877378707</v>
      </c>
      <c r="F38" s="244">
        <v>16.127735428534823</v>
      </c>
      <c r="G38" s="244">
        <v>15.121226431393325</v>
      </c>
      <c r="H38" s="586">
        <v>15.466012818240756</v>
      </c>
      <c r="I38" s="71"/>
      <c r="J38" s="186">
        <v>16.879854759387783</v>
      </c>
      <c r="K38" s="586">
        <v>15.466012818240756</v>
      </c>
    </row>
    <row r="39" spans="2:11" s="62" customFormat="1" ht="15">
      <c r="B39" s="62" t="s">
        <v>57</v>
      </c>
      <c r="D39" s="244">
        <v>9.855678632164361</v>
      </c>
      <c r="E39" s="244">
        <v>9.796273848015371</v>
      </c>
      <c r="F39" s="244">
        <v>9.22960701718734</v>
      </c>
      <c r="G39" s="244">
        <v>8.70780110802686</v>
      </c>
      <c r="H39" s="586">
        <v>8.31996697856074</v>
      </c>
      <c r="I39" s="71"/>
      <c r="J39" s="186">
        <v>9.855678632164361</v>
      </c>
      <c r="K39" s="586">
        <v>8.31996697856074</v>
      </c>
    </row>
    <row r="40" spans="2:11" s="62" customFormat="1" ht="15">
      <c r="B40" s="71" t="s">
        <v>328</v>
      </c>
      <c r="D40" s="244">
        <v>3.9989428689617137</v>
      </c>
      <c r="E40" s="244">
        <v>3.7986184827243856</v>
      </c>
      <c r="F40" s="244">
        <v>3.6013668583242953</v>
      </c>
      <c r="G40" s="244">
        <v>4.376821275958581</v>
      </c>
      <c r="H40" s="586">
        <v>4.243434409147297</v>
      </c>
      <c r="I40" s="71"/>
      <c r="J40" s="186">
        <v>3.9989428689617137</v>
      </c>
      <c r="K40" s="586">
        <v>4.243434409147297</v>
      </c>
    </row>
    <row r="41" spans="2:11" s="62" customFormat="1" ht="15">
      <c r="B41" s="62" t="s">
        <v>58</v>
      </c>
      <c r="D41" s="244">
        <v>3.501401847681206</v>
      </c>
      <c r="E41" s="244">
        <v>3.7924134003186754</v>
      </c>
      <c r="F41" s="244">
        <v>3.9949902477706822</v>
      </c>
      <c r="G41" s="244">
        <v>4.363690812130706</v>
      </c>
      <c r="H41" s="586">
        <v>4.994492687949642</v>
      </c>
      <c r="I41" s="71"/>
      <c r="J41" s="186">
        <v>3.501401847681206</v>
      </c>
      <c r="K41" s="586">
        <v>4.994492687949642</v>
      </c>
    </row>
    <row r="42" spans="4:11" s="62" customFormat="1" ht="15">
      <c r="D42" s="246"/>
      <c r="E42" s="246"/>
      <c r="F42" s="246"/>
      <c r="G42" s="246"/>
      <c r="H42" s="340"/>
      <c r="I42" s="71"/>
      <c r="J42" s="228"/>
      <c r="K42" s="341"/>
    </row>
    <row r="43" spans="4:11" ht="12.75">
      <c r="D43" s="254"/>
      <c r="E43" s="254"/>
      <c r="F43" s="254"/>
      <c r="G43" s="254"/>
      <c r="H43" s="342"/>
      <c r="I43" s="171"/>
      <c r="J43" s="232"/>
      <c r="K43" s="342"/>
    </row>
    <row r="44" spans="4:11" ht="12.75">
      <c r="D44" s="254"/>
      <c r="E44" s="254"/>
      <c r="F44" s="254"/>
      <c r="G44" s="254"/>
      <c r="H44" s="342"/>
      <c r="I44" s="171"/>
      <c r="J44" s="232"/>
      <c r="K44" s="342"/>
    </row>
    <row r="45" spans="4:11" ht="12.75">
      <c r="D45" s="254"/>
      <c r="E45" s="254"/>
      <c r="F45" s="254"/>
      <c r="G45" s="254"/>
      <c r="H45" s="342"/>
      <c r="I45" s="171"/>
      <c r="J45" s="232"/>
      <c r="K45" s="342"/>
    </row>
    <row r="46" spans="1:11" ht="12.75">
      <c r="A46" s="302"/>
      <c r="D46" s="254"/>
      <c r="E46" s="254"/>
      <c r="F46" s="254"/>
      <c r="G46" s="254"/>
      <c r="H46" s="342"/>
      <c r="I46" s="171"/>
      <c r="J46" s="232"/>
      <c r="K46" s="342"/>
    </row>
    <row r="47" spans="1:11" ht="12.75">
      <c r="A47" s="171"/>
      <c r="D47" s="254"/>
      <c r="E47" s="254"/>
      <c r="F47" s="254"/>
      <c r="G47" s="254"/>
      <c r="H47" s="342"/>
      <c r="K47" s="342"/>
    </row>
    <row r="48" spans="1:11" ht="12.75">
      <c r="A48" s="171"/>
      <c r="D48" s="255"/>
      <c r="E48" s="255"/>
      <c r="F48" s="255"/>
      <c r="G48" s="255"/>
      <c r="H48" s="342"/>
      <c r="K48" s="342"/>
    </row>
    <row r="49" spans="4:11" ht="12.75">
      <c r="D49" s="255"/>
      <c r="E49" s="255"/>
      <c r="F49" s="255"/>
      <c r="G49" s="255"/>
      <c r="H49" s="342"/>
      <c r="K49" s="342"/>
    </row>
    <row r="50" spans="4:11" ht="12.75">
      <c r="D50" s="255"/>
      <c r="E50" s="255"/>
      <c r="F50" s="255"/>
      <c r="G50" s="255"/>
      <c r="H50" s="342"/>
      <c r="K50" s="342"/>
    </row>
    <row r="51" spans="4:11" ht="12.75">
      <c r="D51" s="255"/>
      <c r="E51" s="255"/>
      <c r="F51" s="255"/>
      <c r="G51" s="255"/>
      <c r="H51" s="342"/>
      <c r="K51" s="342"/>
    </row>
    <row r="52" spans="4:11" ht="12.75">
      <c r="D52" s="255"/>
      <c r="E52" s="255"/>
      <c r="F52" s="255"/>
      <c r="G52" s="255"/>
      <c r="H52" s="342"/>
      <c r="K52" s="342"/>
    </row>
    <row r="53" spans="4:11" ht="12.75">
      <c r="D53" s="255"/>
      <c r="E53" s="255"/>
      <c r="F53" s="255"/>
      <c r="G53" s="255"/>
      <c r="H53" s="342"/>
      <c r="K53" s="342"/>
    </row>
    <row r="54" spans="4:11" ht="12.75">
      <c r="D54" s="255"/>
      <c r="E54" s="255"/>
      <c r="F54" s="255"/>
      <c r="G54" s="255"/>
      <c r="H54" s="342"/>
      <c r="K54" s="342"/>
    </row>
    <row r="55" spans="4:11" ht="12.75">
      <c r="D55" s="255"/>
      <c r="E55" s="255"/>
      <c r="F55" s="255"/>
      <c r="G55" s="255"/>
      <c r="H55" s="342"/>
      <c r="K55" s="342"/>
    </row>
    <row r="56" spans="4:11" ht="12.75">
      <c r="D56" s="255"/>
      <c r="E56" s="255"/>
      <c r="F56" s="255"/>
      <c r="G56" s="255"/>
      <c r="H56" s="342"/>
      <c r="K56" s="342"/>
    </row>
    <row r="57" spans="2:11" ht="12.75">
      <c r="B57" s="171"/>
      <c r="D57" s="255"/>
      <c r="E57" s="255"/>
      <c r="F57" s="255"/>
      <c r="G57" s="255"/>
      <c r="H57" s="342"/>
      <c r="K57" s="342"/>
    </row>
    <row r="58" spans="4:11" ht="12.75">
      <c r="D58" s="255"/>
      <c r="E58" s="255"/>
      <c r="F58" s="255"/>
      <c r="G58" s="255"/>
      <c r="H58" s="342"/>
      <c r="K58" s="342"/>
    </row>
    <row r="59" spans="4:11" ht="12.75">
      <c r="D59" s="255"/>
      <c r="E59" s="255"/>
      <c r="F59" s="255"/>
      <c r="G59" s="255"/>
      <c r="H59" s="342"/>
      <c r="K59" s="342"/>
    </row>
    <row r="60" spans="4:11" ht="12.75">
      <c r="D60" s="255"/>
      <c r="E60" s="255"/>
      <c r="F60" s="255"/>
      <c r="G60" s="255"/>
      <c r="H60" s="342"/>
      <c r="K60" s="342"/>
    </row>
    <row r="61" spans="4:11" ht="12.75">
      <c r="D61" s="255"/>
      <c r="E61" s="255"/>
      <c r="F61" s="255"/>
      <c r="G61" s="255"/>
      <c r="H61" s="342"/>
      <c r="K61" s="342"/>
    </row>
    <row r="62" spans="4:11" ht="12.75">
      <c r="D62" s="255"/>
      <c r="E62" s="255"/>
      <c r="F62" s="255"/>
      <c r="G62" s="255"/>
      <c r="H62" s="342"/>
      <c r="K62" s="342"/>
    </row>
    <row r="63" spans="4:11" ht="12.75">
      <c r="D63" s="255"/>
      <c r="E63" s="255"/>
      <c r="F63" s="255"/>
      <c r="G63" s="255"/>
      <c r="H63" s="342"/>
      <c r="K63" s="342"/>
    </row>
    <row r="64" spans="4:11" ht="12.75">
      <c r="D64" s="255"/>
      <c r="E64" s="255"/>
      <c r="F64" s="255"/>
      <c r="G64" s="255"/>
      <c r="H64" s="342"/>
      <c r="K64" s="342"/>
    </row>
    <row r="65" spans="4:11" ht="12.75">
      <c r="D65" s="255"/>
      <c r="E65" s="255"/>
      <c r="F65" s="255"/>
      <c r="G65" s="255"/>
      <c r="H65" s="342"/>
      <c r="K65" s="342"/>
    </row>
    <row r="66" spans="4:11" ht="12.75">
      <c r="D66" s="255"/>
      <c r="E66" s="255"/>
      <c r="F66" s="255"/>
      <c r="G66" s="255"/>
      <c r="H66" s="342"/>
      <c r="K66" s="342"/>
    </row>
    <row r="67" spans="4:11" ht="12.75">
      <c r="D67" s="255"/>
      <c r="E67" s="255"/>
      <c r="F67" s="255"/>
      <c r="G67" s="255"/>
      <c r="H67" s="342"/>
      <c r="K67" s="342"/>
    </row>
    <row r="68" spans="4:11" ht="12.75">
      <c r="D68" s="255"/>
      <c r="E68" s="255"/>
      <c r="F68" s="255"/>
      <c r="G68" s="255"/>
      <c r="H68" s="342"/>
      <c r="K68" s="342"/>
    </row>
    <row r="69" spans="4:11" ht="12.75">
      <c r="D69" s="255"/>
      <c r="E69" s="255"/>
      <c r="F69" s="255"/>
      <c r="G69" s="255"/>
      <c r="H69" s="342"/>
      <c r="K69" s="342"/>
    </row>
    <row r="70" spans="4:11" ht="12.75">
      <c r="D70" s="255"/>
      <c r="E70" s="255"/>
      <c r="F70" s="255"/>
      <c r="G70" s="255"/>
      <c r="H70" s="342"/>
      <c r="K70" s="342"/>
    </row>
    <row r="71" spans="4:11" ht="12.75">
      <c r="D71" s="255"/>
      <c r="E71" s="255"/>
      <c r="F71" s="255"/>
      <c r="G71" s="255"/>
      <c r="H71" s="342"/>
      <c r="K71" s="342"/>
    </row>
    <row r="72" spans="4:11" ht="12.75">
      <c r="D72" s="255"/>
      <c r="E72" s="255"/>
      <c r="F72" s="255"/>
      <c r="G72" s="255"/>
      <c r="H72" s="342"/>
      <c r="K72" s="342"/>
    </row>
    <row r="73" spans="4:11" ht="12.75">
      <c r="D73" s="255"/>
      <c r="E73" s="255"/>
      <c r="F73" s="255"/>
      <c r="G73" s="255"/>
      <c r="H73" s="342"/>
      <c r="K73" s="342"/>
    </row>
    <row r="74" spans="4:11" ht="12.75">
      <c r="D74" s="255"/>
      <c r="E74" s="255"/>
      <c r="F74" s="255"/>
      <c r="G74" s="255"/>
      <c r="H74" s="342"/>
      <c r="K74" s="342"/>
    </row>
    <row r="75" spans="4:11" ht="12.75">
      <c r="D75" s="255"/>
      <c r="E75" s="255"/>
      <c r="F75" s="255"/>
      <c r="G75" s="255"/>
      <c r="H75" s="342"/>
      <c r="K75" s="342"/>
    </row>
    <row r="76" spans="4:11" ht="12.75">
      <c r="D76" s="255"/>
      <c r="E76" s="255"/>
      <c r="F76" s="255"/>
      <c r="G76" s="255"/>
      <c r="H76" s="342"/>
      <c r="K76" s="342"/>
    </row>
    <row r="77" spans="4:11" ht="12.75">
      <c r="D77" s="255"/>
      <c r="E77" s="255"/>
      <c r="F77" s="255"/>
      <c r="G77" s="255"/>
      <c r="H77" s="342"/>
      <c r="K77" s="342"/>
    </row>
    <row r="78" spans="4:11" ht="12.75">
      <c r="D78" s="255"/>
      <c r="E78" s="255"/>
      <c r="F78" s="255"/>
      <c r="G78" s="255"/>
      <c r="H78" s="342"/>
      <c r="K78" s="342"/>
    </row>
    <row r="79" spans="4:11" ht="12.75">
      <c r="D79" s="255"/>
      <c r="E79" s="255"/>
      <c r="F79" s="255"/>
      <c r="G79" s="255"/>
      <c r="H79" s="342"/>
      <c r="K79" s="342"/>
    </row>
    <row r="80" spans="4:11" ht="12.75">
      <c r="D80" s="255"/>
      <c r="E80" s="255"/>
      <c r="F80" s="255"/>
      <c r="G80" s="255"/>
      <c r="H80" s="342"/>
      <c r="K80" s="342"/>
    </row>
    <row r="81" spans="8:11" ht="12.75">
      <c r="H81" s="342"/>
      <c r="K81" s="342"/>
    </row>
    <row r="82" spans="8:11" ht="12.75">
      <c r="H82" s="342"/>
      <c r="K82" s="342"/>
    </row>
    <row r="83" spans="8:11" ht="12.75">
      <c r="H83" s="342"/>
      <c r="K83" s="342"/>
    </row>
    <row r="84" spans="8:11" ht="12.75">
      <c r="H84" s="342"/>
      <c r="K84" s="342"/>
    </row>
    <row r="85" spans="8:11" ht="12.75">
      <c r="H85" s="342"/>
      <c r="K85" s="342"/>
    </row>
    <row r="86" spans="8:11" ht="12.75">
      <c r="H86" s="342"/>
      <c r="K86" s="342"/>
    </row>
    <row r="87" spans="8:11" ht="12.75">
      <c r="H87" s="342"/>
      <c r="K87" s="342"/>
    </row>
    <row r="88" spans="8:11" ht="12.75">
      <c r="H88" s="342"/>
      <c r="K88" s="342"/>
    </row>
    <row r="89" spans="8:11" ht="12.75">
      <c r="H89" s="342"/>
      <c r="K89" s="342"/>
    </row>
    <row r="90" spans="8:11" ht="12.75">
      <c r="H90" s="342"/>
      <c r="K90" s="342"/>
    </row>
    <row r="91" spans="8:11" ht="12.75">
      <c r="H91" s="342"/>
      <c r="K91" s="342"/>
    </row>
    <row r="92" spans="8:11" ht="12.75">
      <c r="H92" s="342"/>
      <c r="K92" s="342"/>
    </row>
    <row r="93" spans="8:11" ht="12.75">
      <c r="H93" s="342"/>
      <c r="K93" s="342"/>
    </row>
    <row r="94" spans="8:11" ht="12.75">
      <c r="H94" s="342"/>
      <c r="K94" s="342"/>
    </row>
    <row r="95" spans="8:11" ht="12.75">
      <c r="H95" s="342"/>
      <c r="K95" s="342"/>
    </row>
    <row r="96" spans="8:11" ht="12.75">
      <c r="H96" s="342"/>
      <c r="K96" s="342"/>
    </row>
    <row r="97" spans="8:11" ht="12.75">
      <c r="H97" s="342"/>
      <c r="K97" s="342"/>
    </row>
    <row r="98" spans="8:11" ht="12.75">
      <c r="H98" s="342"/>
      <c r="K98" s="342"/>
    </row>
    <row r="99" spans="8:11" ht="12.75">
      <c r="H99" s="342"/>
      <c r="K99" s="342"/>
    </row>
    <row r="100" spans="8:11" ht="12.75">
      <c r="H100" s="342"/>
      <c r="K100" s="342"/>
    </row>
    <row r="101" spans="8:11" ht="12.75">
      <c r="H101" s="342"/>
      <c r="K101" s="342"/>
    </row>
    <row r="102" spans="8:11" ht="12.75">
      <c r="H102" s="342"/>
      <c r="K102" s="342"/>
    </row>
    <row r="103" spans="8:11" ht="12.75">
      <c r="H103" s="342"/>
      <c r="K103" s="342"/>
    </row>
    <row r="104" spans="8:11" ht="12.75">
      <c r="H104" s="342"/>
      <c r="K104" s="342"/>
    </row>
    <row r="105" spans="8:11" ht="12.75">
      <c r="H105" s="342"/>
      <c r="K105" s="342"/>
    </row>
    <row r="106" spans="8:11" ht="12.75">
      <c r="H106" s="342"/>
      <c r="K106" s="342"/>
    </row>
    <row r="107" spans="8:11" ht="12.75">
      <c r="H107" s="342"/>
      <c r="K107" s="342"/>
    </row>
    <row r="108" spans="8:11" ht="12.75">
      <c r="H108" s="342"/>
      <c r="K108" s="342"/>
    </row>
    <row r="109" spans="8:11" ht="12.75">
      <c r="H109" s="342"/>
      <c r="K109" s="342"/>
    </row>
    <row r="110" spans="8:11" ht="12.75">
      <c r="H110" s="342"/>
      <c r="K110" s="342"/>
    </row>
    <row r="111" spans="8:11" ht="12.75">
      <c r="H111" s="342"/>
      <c r="K111" s="342"/>
    </row>
    <row r="112" spans="8:11" ht="12.75">
      <c r="H112" s="342"/>
      <c r="K112" s="342"/>
    </row>
    <row r="113" spans="8:11" ht="12.75">
      <c r="H113" s="342"/>
      <c r="K113" s="342"/>
    </row>
    <row r="114" spans="8:11" ht="12.75">
      <c r="H114" s="342"/>
      <c r="K114" s="342"/>
    </row>
    <row r="115" spans="8:11" ht="12.75">
      <c r="H115" s="342"/>
      <c r="K115" s="342"/>
    </row>
    <row r="116" spans="8:11" ht="12.75">
      <c r="H116" s="342"/>
      <c r="K116" s="342"/>
    </row>
    <row r="117" spans="8:11" ht="12.75">
      <c r="H117" s="342"/>
      <c r="K117" s="342"/>
    </row>
    <row r="118" spans="8:11" ht="12.75">
      <c r="H118" s="342"/>
      <c r="K118" s="342"/>
    </row>
    <row r="119" spans="8:11" ht="12.75">
      <c r="H119" s="342"/>
      <c r="K119" s="342"/>
    </row>
    <row r="120" spans="8:11" ht="12.75">
      <c r="H120" s="342"/>
      <c r="K120" s="342"/>
    </row>
    <row r="121" spans="8:11" ht="12.75">
      <c r="H121" s="342"/>
      <c r="K121" s="342"/>
    </row>
    <row r="122" spans="8:11" ht="12.75">
      <c r="H122" s="342"/>
      <c r="K122" s="342"/>
    </row>
    <row r="123" spans="8:11" ht="12.75">
      <c r="H123" s="342"/>
      <c r="K123" s="342"/>
    </row>
    <row r="124" spans="8:11" ht="12.75">
      <c r="H124" s="343"/>
      <c r="K124" s="343"/>
    </row>
    <row r="125" spans="8:11" ht="12.75">
      <c r="H125" s="343"/>
      <c r="K125" s="343"/>
    </row>
    <row r="126" spans="8:11" ht="12.75">
      <c r="H126" s="343"/>
      <c r="K126" s="343"/>
    </row>
    <row r="127" spans="8:11" ht="12.75">
      <c r="H127" s="343"/>
      <c r="K127" s="343"/>
    </row>
    <row r="128" spans="8:11" ht="12.75">
      <c r="H128" s="343"/>
      <c r="K128" s="343"/>
    </row>
    <row r="129" spans="8:11" ht="12.75">
      <c r="H129" s="343"/>
      <c r="K129" s="343"/>
    </row>
    <row r="130" spans="8:11" ht="12.75">
      <c r="H130" s="343"/>
      <c r="K130" s="343"/>
    </row>
    <row r="131" spans="8:11" ht="12.75">
      <c r="H131" s="343"/>
      <c r="K131" s="343"/>
    </row>
    <row r="132" spans="8:11" ht="12.75">
      <c r="H132" s="343"/>
      <c r="K132" s="343"/>
    </row>
    <row r="133" spans="8:11" ht="12.75">
      <c r="H133" s="343"/>
      <c r="K133" s="343"/>
    </row>
    <row r="134" spans="8:11" ht="12.75">
      <c r="H134" s="343"/>
      <c r="K134" s="343"/>
    </row>
    <row r="135" spans="8:11" ht="12.75">
      <c r="H135" s="343"/>
      <c r="K135" s="343"/>
    </row>
    <row r="136" spans="8:11" ht="12.75">
      <c r="H136" s="343"/>
      <c r="K136" s="343"/>
    </row>
    <row r="137" spans="8:11" ht="12.75">
      <c r="H137" s="343"/>
      <c r="K137" s="343"/>
    </row>
    <row r="138" spans="8:11" ht="12.75">
      <c r="H138" s="343"/>
      <c r="K138" s="343"/>
    </row>
    <row r="139" spans="8:11" ht="12.75">
      <c r="H139" s="343"/>
      <c r="K139" s="343"/>
    </row>
    <row r="140" ht="12.75">
      <c r="H140" s="343"/>
    </row>
    <row r="141" ht="12.75">
      <c r="H141" s="343"/>
    </row>
    <row r="142" ht="12.75">
      <c r="H142" s="343"/>
    </row>
    <row r="143" ht="12.75">
      <c r="H143" s="34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O29" sqref="O2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421875" style="5" customWidth="1"/>
    <col min="4" max="7" width="10.00390625" style="103" customWidth="1"/>
    <col min="8" max="8" width="10.00390625" style="104" customWidth="1"/>
    <col min="9" max="9" width="8.57421875" style="103" customWidth="1"/>
    <col min="10" max="10" width="8.421875" style="103" customWidth="1"/>
    <col min="11" max="11" width="4.8515625" style="103" customWidth="1"/>
    <col min="12" max="12" width="9.57421875" style="103" customWidth="1"/>
    <col min="13" max="13" width="10.00390625" style="104" customWidth="1"/>
    <col min="14" max="14" width="10.00390625" style="103" customWidth="1"/>
    <col min="15" max="15" width="3.28125" style="19" customWidth="1"/>
    <col min="16" max="16" width="9.140625" style="19" customWidth="1"/>
    <col min="17" max="17" width="9.421875" style="19" bestFit="1" customWidth="1"/>
    <col min="18" max="16384" width="9.140625" style="19" customWidth="1"/>
  </cols>
  <sheetData>
    <row r="1" spans="1:14" s="39" customFormat="1" ht="20.25">
      <c r="A1" s="38" t="s">
        <v>255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.75" customHeight="1">
      <c r="A3" s="44"/>
      <c r="B3" s="29"/>
      <c r="D3" s="132"/>
      <c r="E3" s="132"/>
      <c r="F3" s="132"/>
      <c r="G3" s="132"/>
      <c r="H3" s="119"/>
      <c r="I3" s="16"/>
      <c r="J3" s="16"/>
      <c r="K3" s="16"/>
      <c r="L3" s="16"/>
      <c r="M3" s="106"/>
      <c r="N3" s="16"/>
    </row>
    <row r="4" spans="1:14" s="23" customFormat="1" ht="14.25" customHeight="1">
      <c r="A4" s="44" t="s">
        <v>81</v>
      </c>
      <c r="B4" s="29"/>
      <c r="D4" s="132"/>
      <c r="E4" s="132"/>
      <c r="F4" s="132"/>
      <c r="G4" s="132"/>
      <c r="H4" s="285"/>
      <c r="I4" s="103"/>
      <c r="J4" s="103"/>
      <c r="K4" s="16"/>
      <c r="L4" s="16"/>
      <c r="M4" s="106"/>
      <c r="N4" s="16"/>
    </row>
    <row r="5" spans="2:15" ht="12.75" customHeight="1">
      <c r="B5" s="88" t="s">
        <v>2</v>
      </c>
      <c r="C5" s="19"/>
      <c r="D5" s="103">
        <v>510</v>
      </c>
      <c r="E5" s="103">
        <v>560</v>
      </c>
      <c r="F5" s="103">
        <v>602</v>
      </c>
      <c r="G5" s="103">
        <v>645</v>
      </c>
      <c r="H5" s="104">
        <v>677</v>
      </c>
      <c r="I5" s="103">
        <v>4.961240310077519</v>
      </c>
      <c r="J5" s="103">
        <v>32.745098039215684</v>
      </c>
      <c r="L5" s="103">
        <v>995</v>
      </c>
      <c r="M5" s="104">
        <v>1322</v>
      </c>
      <c r="N5" s="103">
        <v>32.8643216080402</v>
      </c>
      <c r="O5" s="318"/>
    </row>
    <row r="6" spans="2:15" ht="14.25">
      <c r="B6" s="88" t="s">
        <v>22</v>
      </c>
      <c r="C6" s="19"/>
      <c r="D6" s="103">
        <v>393</v>
      </c>
      <c r="E6" s="103">
        <v>320</v>
      </c>
      <c r="F6" s="103">
        <v>301</v>
      </c>
      <c r="G6" s="103">
        <v>377</v>
      </c>
      <c r="H6" s="104">
        <v>393</v>
      </c>
      <c r="I6" s="103">
        <v>4.244031830238737</v>
      </c>
      <c r="J6" s="103">
        <v>0</v>
      </c>
      <c r="L6" s="103">
        <v>769</v>
      </c>
      <c r="M6" s="104">
        <v>770</v>
      </c>
      <c r="N6" s="103">
        <v>0.13003901170351995</v>
      </c>
      <c r="O6" s="318"/>
    </row>
    <row r="7" spans="2:15" ht="14.25">
      <c r="B7" s="89" t="s">
        <v>3</v>
      </c>
      <c r="C7" s="19"/>
      <c r="D7" s="103">
        <v>903</v>
      </c>
      <c r="E7" s="103">
        <v>880</v>
      </c>
      <c r="F7" s="103">
        <v>903</v>
      </c>
      <c r="G7" s="103">
        <v>1022</v>
      </c>
      <c r="H7" s="104">
        <v>1070</v>
      </c>
      <c r="I7" s="103">
        <v>4.6966731898238745</v>
      </c>
      <c r="J7" s="103">
        <v>18.4939091915836</v>
      </c>
      <c r="L7" s="103">
        <v>1764</v>
      </c>
      <c r="M7" s="104">
        <v>2092</v>
      </c>
      <c r="N7" s="103">
        <v>18.594104308390015</v>
      </c>
      <c r="O7" s="318"/>
    </row>
    <row r="8" spans="2:15" ht="14.25">
      <c r="B8" s="89" t="s">
        <v>0</v>
      </c>
      <c r="C8" s="19"/>
      <c r="D8" s="103">
        <v>549</v>
      </c>
      <c r="E8" s="103">
        <v>574</v>
      </c>
      <c r="F8" s="103">
        <v>620</v>
      </c>
      <c r="G8" s="103">
        <v>558</v>
      </c>
      <c r="H8" s="104">
        <v>586</v>
      </c>
      <c r="I8" s="103">
        <v>5.017921146953408</v>
      </c>
      <c r="J8" s="103">
        <v>6.739526411657559</v>
      </c>
      <c r="L8" s="103">
        <v>1067</v>
      </c>
      <c r="M8" s="104">
        <v>1144</v>
      </c>
      <c r="N8" s="103">
        <v>7.216494845360821</v>
      </c>
      <c r="O8" s="318"/>
    </row>
    <row r="9" spans="2:15" ht="14.25">
      <c r="B9" s="89" t="s">
        <v>5</v>
      </c>
      <c r="C9" s="19"/>
      <c r="D9" s="103">
        <v>18</v>
      </c>
      <c r="E9" s="103">
        <v>31</v>
      </c>
      <c r="F9" s="103">
        <v>38</v>
      </c>
      <c r="G9" s="103">
        <v>27</v>
      </c>
      <c r="H9" s="104">
        <v>28</v>
      </c>
      <c r="I9" s="103">
        <v>3.703703703703698</v>
      </c>
      <c r="J9" s="103">
        <v>55.55555555555556</v>
      </c>
      <c r="L9" s="103">
        <v>47</v>
      </c>
      <c r="M9" s="104">
        <v>55</v>
      </c>
      <c r="N9" s="103">
        <v>17.021276595744684</v>
      </c>
      <c r="O9" s="318"/>
    </row>
    <row r="10" spans="2:18" ht="14.25">
      <c r="B10" s="90" t="s">
        <v>6</v>
      </c>
      <c r="C10" s="19"/>
      <c r="D10" s="103">
        <v>336</v>
      </c>
      <c r="E10" s="103">
        <v>275</v>
      </c>
      <c r="F10" s="103">
        <v>245</v>
      </c>
      <c r="G10" s="103">
        <v>437</v>
      </c>
      <c r="H10" s="104">
        <v>456</v>
      </c>
      <c r="I10" s="103">
        <v>4.347826086956519</v>
      </c>
      <c r="J10" s="103">
        <v>35.71428571428572</v>
      </c>
      <c r="L10" s="103">
        <v>650</v>
      </c>
      <c r="M10" s="104">
        <v>893</v>
      </c>
      <c r="N10" s="103">
        <v>37.384615384615394</v>
      </c>
      <c r="O10" s="318"/>
      <c r="R10" s="443"/>
    </row>
    <row r="11" spans="4:18" ht="14.25">
      <c r="D11" s="129"/>
      <c r="E11" s="129"/>
      <c r="F11" s="129"/>
      <c r="G11" s="129"/>
      <c r="H11" s="444"/>
      <c r="L11" s="129"/>
      <c r="M11" s="444"/>
      <c r="R11" s="443"/>
    </row>
    <row r="12" spans="1:18" s="23" customFormat="1" ht="14.25" customHeight="1">
      <c r="A12" s="44" t="s">
        <v>85</v>
      </c>
      <c r="B12" s="29"/>
      <c r="D12" s="252"/>
      <c r="E12" s="252"/>
      <c r="F12" s="252"/>
      <c r="G12" s="252"/>
      <c r="H12" s="444"/>
      <c r="I12" s="16"/>
      <c r="J12" s="16"/>
      <c r="K12" s="16"/>
      <c r="L12" s="132"/>
      <c r="M12" s="444"/>
      <c r="N12" s="16"/>
      <c r="R12" s="499"/>
    </row>
    <row r="13" spans="2:19" ht="14.25">
      <c r="B13" s="89" t="s">
        <v>306</v>
      </c>
      <c r="C13" s="19"/>
      <c r="D13" s="103">
        <v>86674</v>
      </c>
      <c r="E13" s="103">
        <v>89604</v>
      </c>
      <c r="F13" s="103">
        <v>90685</v>
      </c>
      <c r="G13" s="103">
        <v>90252</v>
      </c>
      <c r="H13" s="104">
        <v>91769</v>
      </c>
      <c r="I13" s="103">
        <v>1.6808491778575574</v>
      </c>
      <c r="J13" s="103">
        <v>5.878348755105334</v>
      </c>
      <c r="L13" s="103">
        <v>86674</v>
      </c>
      <c r="M13" s="104">
        <v>91769</v>
      </c>
      <c r="N13" s="103">
        <v>5.878348755105334</v>
      </c>
      <c r="P13" s="497"/>
      <c r="Q13" s="498"/>
      <c r="R13" s="538"/>
      <c r="S13" s="539"/>
    </row>
    <row r="14" spans="2:19" ht="14.25">
      <c r="B14" s="89" t="s">
        <v>8</v>
      </c>
      <c r="C14" s="19"/>
      <c r="D14" s="103">
        <v>170699</v>
      </c>
      <c r="E14" s="103">
        <v>172347</v>
      </c>
      <c r="F14" s="103">
        <v>172723</v>
      </c>
      <c r="G14" s="103">
        <v>172808</v>
      </c>
      <c r="H14" s="104">
        <v>173666</v>
      </c>
      <c r="I14" s="103">
        <v>0.4965047914448295</v>
      </c>
      <c r="J14" s="103">
        <v>1.7381472650689123</v>
      </c>
      <c r="L14" s="103">
        <v>170699</v>
      </c>
      <c r="M14" s="104">
        <v>173666</v>
      </c>
      <c r="N14" s="103">
        <v>1.7381472650689123</v>
      </c>
      <c r="P14" s="497"/>
      <c r="Q14" s="498"/>
      <c r="R14" s="538"/>
      <c r="S14" s="539"/>
    </row>
    <row r="15" spans="2:19" ht="14.25">
      <c r="B15" s="89" t="s">
        <v>54</v>
      </c>
      <c r="C15" s="19"/>
      <c r="D15" s="103">
        <v>18</v>
      </c>
      <c r="E15" s="103">
        <v>17</v>
      </c>
      <c r="F15" s="103">
        <v>26</v>
      </c>
      <c r="G15" s="103">
        <v>12</v>
      </c>
      <c r="H15" s="104">
        <v>19</v>
      </c>
      <c r="I15" s="103">
        <v>58.33333333333333</v>
      </c>
      <c r="J15" s="103">
        <v>5.555555555555558</v>
      </c>
      <c r="L15" s="103">
        <v>32</v>
      </c>
      <c r="M15" s="104">
        <v>31</v>
      </c>
      <c r="N15" s="103">
        <v>-3.125</v>
      </c>
      <c r="P15" s="497"/>
      <c r="Q15" s="498"/>
      <c r="R15" s="538"/>
      <c r="S15" s="539"/>
    </row>
    <row r="16" spans="2:19" ht="14.25">
      <c r="B16" s="89" t="s">
        <v>55</v>
      </c>
      <c r="C16" s="19"/>
      <c r="D16" s="103">
        <v>9</v>
      </c>
      <c r="E16" s="103">
        <v>9</v>
      </c>
      <c r="F16" s="103">
        <v>10</v>
      </c>
      <c r="G16" s="103">
        <v>10</v>
      </c>
      <c r="H16" s="104">
        <v>9</v>
      </c>
      <c r="I16" s="116">
        <v>-9.999999999999998</v>
      </c>
      <c r="J16" s="103">
        <v>0</v>
      </c>
      <c r="L16" s="103">
        <v>18</v>
      </c>
      <c r="M16" s="104">
        <v>19</v>
      </c>
      <c r="N16" s="116">
        <v>5.555555555555558</v>
      </c>
      <c r="P16" s="497"/>
      <c r="Q16" s="498"/>
      <c r="R16" s="538"/>
      <c r="S16" s="539"/>
    </row>
    <row r="17" spans="2:18" ht="14.25">
      <c r="B17" s="35"/>
      <c r="D17" s="129"/>
      <c r="E17" s="129"/>
      <c r="F17" s="129"/>
      <c r="G17" s="129"/>
      <c r="R17" s="443"/>
    </row>
    <row r="18" spans="4:18" ht="14.25">
      <c r="D18" s="129"/>
      <c r="E18" s="129"/>
      <c r="F18" s="129"/>
      <c r="G18" s="129"/>
      <c r="R18" s="443"/>
    </row>
    <row r="19" spans="4:13" ht="14.25">
      <c r="D19" s="129"/>
      <c r="E19" s="129"/>
      <c r="F19" s="129"/>
      <c r="G19" s="129"/>
      <c r="H19" s="267"/>
      <c r="M19" s="267"/>
    </row>
    <row r="20" spans="4:13" ht="14.25">
      <c r="D20" s="129"/>
      <c r="E20" s="129"/>
      <c r="F20" s="129"/>
      <c r="G20" s="129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4:13" ht="14.25">
      <c r="D25" s="224"/>
      <c r="E25" s="224"/>
      <c r="F25" s="224"/>
      <c r="G25" s="224"/>
      <c r="H25" s="267"/>
      <c r="M25" s="267"/>
    </row>
    <row r="26" spans="4:13" ht="14.25">
      <c r="D26" s="224"/>
      <c r="E26" s="224"/>
      <c r="F26" s="224"/>
      <c r="G26" s="224"/>
      <c r="H26" s="267"/>
      <c r="M26" s="267"/>
    </row>
    <row r="27" spans="4:13" ht="14.25">
      <c r="D27" s="224"/>
      <c r="E27" s="224"/>
      <c r="F27" s="224"/>
      <c r="G27" s="224"/>
      <c r="H27" s="267"/>
      <c r="M27" s="267"/>
    </row>
    <row r="28" spans="4:13" ht="14.25">
      <c r="D28" s="224"/>
      <c r="E28" s="224"/>
      <c r="F28" s="224"/>
      <c r="G28" s="224"/>
      <c r="H28" s="267"/>
      <c r="M28" s="267"/>
    </row>
    <row r="29" spans="4:13" ht="14.25">
      <c r="D29" s="224"/>
      <c r="E29" s="224"/>
      <c r="F29" s="224"/>
      <c r="G29" s="224"/>
      <c r="H29" s="267"/>
      <c r="M29" s="267"/>
    </row>
    <row r="30" spans="4:13" ht="14.25">
      <c r="D30" s="224"/>
      <c r="E30" s="224"/>
      <c r="F30" s="224"/>
      <c r="G30" s="224"/>
      <c r="H30" s="267"/>
      <c r="M30" s="267"/>
    </row>
    <row r="31" spans="4:13" ht="14.25">
      <c r="D31" s="224"/>
      <c r="E31" s="224"/>
      <c r="F31" s="224"/>
      <c r="G31" s="224"/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84"/>
    </row>
    <row r="138" ht="14.25">
      <c r="H138" s="267"/>
    </row>
    <row r="139" ht="14.25">
      <c r="H139" s="267"/>
    </row>
    <row r="140" ht="14.25">
      <c r="H140" s="267"/>
    </row>
    <row r="141" ht="14.25">
      <c r="H141" s="284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G21" sqref="G2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57421875" style="5" customWidth="1"/>
    <col min="4" max="7" width="9.8515625" style="103" customWidth="1"/>
    <col min="8" max="8" width="9.8515625" style="104" bestFit="1" customWidth="1"/>
    <col min="9" max="10" width="8.140625" style="103" bestFit="1" customWidth="1"/>
    <col min="11" max="11" width="4.00390625" style="103" customWidth="1"/>
    <col min="12" max="12" width="9.8515625" style="103" customWidth="1"/>
    <col min="13" max="13" width="9.8515625" style="104" customWidth="1"/>
    <col min="14" max="14" width="10.00390625" style="103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233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7.5" customHeight="1">
      <c r="A3" s="76"/>
      <c r="B3" s="29"/>
      <c r="D3" s="16"/>
      <c r="E3" s="16"/>
      <c r="F3" s="16"/>
      <c r="G3" s="16"/>
      <c r="H3" s="269"/>
      <c r="I3" s="16"/>
      <c r="J3" s="16"/>
      <c r="K3" s="16"/>
      <c r="L3" s="133"/>
      <c r="M3" s="269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106"/>
      <c r="I4" s="16"/>
      <c r="J4" s="16"/>
      <c r="K4" s="16"/>
      <c r="L4" s="133"/>
      <c r="M4" s="269"/>
      <c r="N4" s="16"/>
    </row>
    <row r="5" spans="2:15" ht="14.25">
      <c r="B5" s="89" t="s">
        <v>2</v>
      </c>
      <c r="C5" s="19"/>
      <c r="D5" s="103">
        <v>867</v>
      </c>
      <c r="E5" s="103">
        <v>889</v>
      </c>
      <c r="F5" s="103">
        <v>909</v>
      </c>
      <c r="G5" s="103">
        <v>868</v>
      </c>
      <c r="H5" s="104">
        <v>856</v>
      </c>
      <c r="I5" s="103">
        <v>-1.382488479262678</v>
      </c>
      <c r="J5" s="103">
        <v>-1.2687427912341454</v>
      </c>
      <c r="L5" s="103">
        <v>1740</v>
      </c>
      <c r="M5" s="104">
        <v>1724</v>
      </c>
      <c r="N5" s="103">
        <v>-0.919540229885063</v>
      </c>
      <c r="O5" s="318"/>
    </row>
    <row r="6" spans="2:15" ht="14.25">
      <c r="B6" s="89" t="s">
        <v>22</v>
      </c>
      <c r="C6" s="19"/>
      <c r="D6" s="103">
        <v>455</v>
      </c>
      <c r="E6" s="103">
        <v>454</v>
      </c>
      <c r="F6" s="103">
        <v>366</v>
      </c>
      <c r="G6" s="103">
        <v>443</v>
      </c>
      <c r="H6" s="104">
        <v>484</v>
      </c>
      <c r="I6" s="103">
        <v>9.255079006772004</v>
      </c>
      <c r="J6" s="103">
        <v>6.373626373626373</v>
      </c>
      <c r="L6" s="103">
        <v>932</v>
      </c>
      <c r="M6" s="104">
        <v>927</v>
      </c>
      <c r="N6" s="103">
        <v>-0.5364806866952843</v>
      </c>
      <c r="O6" s="318"/>
    </row>
    <row r="7" spans="2:15" ht="14.25">
      <c r="B7" s="89" t="s">
        <v>3</v>
      </c>
      <c r="C7" s="19"/>
      <c r="D7" s="103">
        <v>1322</v>
      </c>
      <c r="E7" s="103">
        <v>1343</v>
      </c>
      <c r="F7" s="103">
        <v>1275</v>
      </c>
      <c r="G7" s="103">
        <v>1311</v>
      </c>
      <c r="H7" s="104">
        <v>1340</v>
      </c>
      <c r="I7" s="103">
        <v>2.212051868802445</v>
      </c>
      <c r="J7" s="103">
        <v>1.3615733736762392</v>
      </c>
      <c r="L7" s="103">
        <v>2672</v>
      </c>
      <c r="M7" s="104">
        <v>2651</v>
      </c>
      <c r="N7" s="103">
        <v>-0.7859281437125776</v>
      </c>
      <c r="O7" s="318"/>
    </row>
    <row r="8" spans="2:15" ht="14.25">
      <c r="B8" s="89" t="s">
        <v>0</v>
      </c>
      <c r="C8" s="19"/>
      <c r="D8" s="103">
        <v>421</v>
      </c>
      <c r="E8" s="103">
        <v>444</v>
      </c>
      <c r="F8" s="103">
        <v>460</v>
      </c>
      <c r="G8" s="103">
        <v>420</v>
      </c>
      <c r="H8" s="104">
        <v>428</v>
      </c>
      <c r="I8" s="103">
        <v>1.904761904761898</v>
      </c>
      <c r="J8" s="103">
        <v>1.6627078384798155</v>
      </c>
      <c r="L8" s="103">
        <v>818</v>
      </c>
      <c r="M8" s="104">
        <v>848</v>
      </c>
      <c r="N8" s="103">
        <v>3.667481662591676</v>
      </c>
      <c r="O8" s="318"/>
    </row>
    <row r="9" spans="2:15" ht="14.25">
      <c r="B9" s="89" t="s">
        <v>5</v>
      </c>
      <c r="C9" s="19"/>
      <c r="D9" s="103">
        <v>104</v>
      </c>
      <c r="E9" s="103">
        <v>142</v>
      </c>
      <c r="F9" s="103">
        <v>158</v>
      </c>
      <c r="G9" s="103">
        <v>134</v>
      </c>
      <c r="H9" s="104">
        <v>628</v>
      </c>
      <c r="I9" s="103" t="s">
        <v>392</v>
      </c>
      <c r="J9" s="103" t="s">
        <v>392</v>
      </c>
      <c r="L9" s="103">
        <v>258</v>
      </c>
      <c r="M9" s="104">
        <v>762</v>
      </c>
      <c r="N9" s="103" t="s">
        <v>392</v>
      </c>
      <c r="O9" s="318"/>
    </row>
    <row r="10" spans="2:15" ht="14.25">
      <c r="B10" s="90" t="s">
        <v>6</v>
      </c>
      <c r="C10" s="19"/>
      <c r="D10" s="103">
        <v>797</v>
      </c>
      <c r="E10" s="103">
        <v>757</v>
      </c>
      <c r="F10" s="103">
        <v>657</v>
      </c>
      <c r="G10" s="103">
        <v>757</v>
      </c>
      <c r="H10" s="104">
        <v>284</v>
      </c>
      <c r="I10" s="116">
        <v>-62.48348745046235</v>
      </c>
      <c r="J10" s="103">
        <v>-64.366373902133</v>
      </c>
      <c r="L10" s="103">
        <v>1596</v>
      </c>
      <c r="M10" s="104">
        <v>1041</v>
      </c>
      <c r="N10" s="103">
        <v>-34.77443609022557</v>
      </c>
      <c r="O10" s="318"/>
    </row>
    <row r="11" spans="3:13" ht="14.25">
      <c r="C11" s="19"/>
      <c r="D11" s="134"/>
      <c r="E11" s="134"/>
      <c r="F11" s="134"/>
      <c r="G11" s="134"/>
      <c r="H11" s="444"/>
      <c r="L11" s="129"/>
      <c r="M11" s="444"/>
    </row>
    <row r="12" spans="1:14" s="23" customFormat="1" ht="14.25" customHeight="1">
      <c r="A12" s="76" t="s">
        <v>85</v>
      </c>
      <c r="B12" s="29"/>
      <c r="D12" s="16"/>
      <c r="E12" s="16"/>
      <c r="F12" s="16"/>
      <c r="G12" s="16"/>
      <c r="H12" s="506"/>
      <c r="I12" s="16"/>
      <c r="J12" s="103"/>
      <c r="K12" s="16"/>
      <c r="L12" s="132"/>
      <c r="M12" s="104"/>
      <c r="N12" s="16"/>
    </row>
    <row r="13" spans="2:19" ht="14.25">
      <c r="B13" s="89" t="s">
        <v>306</v>
      </c>
      <c r="C13" s="19"/>
      <c r="D13" s="103">
        <v>222314</v>
      </c>
      <c r="E13" s="103">
        <v>228365</v>
      </c>
      <c r="F13" s="103">
        <v>224196</v>
      </c>
      <c r="G13" s="103">
        <v>213646</v>
      </c>
      <c r="H13" s="104">
        <v>220917</v>
      </c>
      <c r="I13" s="103">
        <v>3.4032932982597464</v>
      </c>
      <c r="J13" s="103">
        <v>-0.6283904747339308</v>
      </c>
      <c r="L13" s="103">
        <v>222314</v>
      </c>
      <c r="M13" s="104">
        <v>220917</v>
      </c>
      <c r="N13" s="103">
        <v>-0.6283904747339308</v>
      </c>
      <c r="P13" s="497"/>
      <c r="Q13" s="537"/>
      <c r="R13" s="540"/>
      <c r="S13" s="541"/>
    </row>
    <row r="14" spans="2:19" ht="14.25">
      <c r="B14" s="89" t="s">
        <v>8</v>
      </c>
      <c r="C14" s="19"/>
      <c r="D14" s="103">
        <v>143852</v>
      </c>
      <c r="E14" s="103">
        <v>150648</v>
      </c>
      <c r="F14" s="103">
        <v>155231</v>
      </c>
      <c r="G14" s="103">
        <v>148440</v>
      </c>
      <c r="H14" s="104">
        <v>144691</v>
      </c>
      <c r="I14" s="103">
        <v>-2.525599568849368</v>
      </c>
      <c r="J14" s="103">
        <v>0.5832383282818432</v>
      </c>
      <c r="L14" s="103">
        <v>143852</v>
      </c>
      <c r="M14" s="104">
        <v>144691</v>
      </c>
      <c r="N14" s="103">
        <v>0.5832383282818432</v>
      </c>
      <c r="P14" s="497"/>
      <c r="Q14" s="537"/>
      <c r="R14" s="540"/>
      <c r="S14" s="541"/>
    </row>
    <row r="15" spans="2:19" ht="14.25">
      <c r="B15" s="89" t="s">
        <v>54</v>
      </c>
      <c r="C15" s="19"/>
      <c r="D15" s="103">
        <v>8</v>
      </c>
      <c r="E15" s="103">
        <v>6</v>
      </c>
      <c r="F15" s="103">
        <v>9</v>
      </c>
      <c r="G15" s="103">
        <v>4</v>
      </c>
      <c r="H15" s="104">
        <v>4</v>
      </c>
      <c r="I15" s="103">
        <v>0</v>
      </c>
      <c r="J15" s="103">
        <v>-50</v>
      </c>
      <c r="L15" s="103">
        <v>13</v>
      </c>
      <c r="M15" s="104">
        <v>8</v>
      </c>
      <c r="N15" s="103">
        <v>-38.46153846153846</v>
      </c>
      <c r="P15" s="497"/>
      <c r="Q15" s="537"/>
      <c r="R15" s="540"/>
      <c r="S15" s="541"/>
    </row>
    <row r="16" spans="2:19" ht="14.25">
      <c r="B16" s="89" t="s">
        <v>55</v>
      </c>
      <c r="C16" s="19"/>
      <c r="D16" s="103">
        <v>3</v>
      </c>
      <c r="E16" s="103">
        <v>3</v>
      </c>
      <c r="F16" s="103">
        <v>2</v>
      </c>
      <c r="G16" s="103">
        <v>3</v>
      </c>
      <c r="H16" s="104">
        <v>3</v>
      </c>
      <c r="I16" s="116">
        <v>0</v>
      </c>
      <c r="J16" s="103">
        <v>0</v>
      </c>
      <c r="L16" s="103">
        <v>6</v>
      </c>
      <c r="M16" s="104">
        <v>6</v>
      </c>
      <c r="N16" s="103">
        <v>0</v>
      </c>
      <c r="P16" s="497"/>
      <c r="Q16" s="537"/>
      <c r="R16" s="540"/>
      <c r="S16" s="541"/>
    </row>
    <row r="17" spans="3:18" ht="14.25">
      <c r="C17" s="19"/>
      <c r="R17" s="443"/>
    </row>
    <row r="18" ht="14.25">
      <c r="M18" s="267"/>
    </row>
    <row r="19" spans="8:13" ht="14.25">
      <c r="H19" s="267"/>
      <c r="M19" s="267"/>
    </row>
    <row r="20" spans="8:13" ht="14.25"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8:13" ht="14.25">
      <c r="H25" s="267"/>
      <c r="M25" s="267"/>
    </row>
    <row r="26" spans="8:13" ht="14.25">
      <c r="H26" s="267"/>
      <c r="M26" s="267"/>
    </row>
    <row r="27" spans="8:13" ht="14.25">
      <c r="H27" s="267"/>
      <c r="M27" s="267"/>
    </row>
    <row r="28" spans="2:13" ht="14.25">
      <c r="B28" s="249"/>
      <c r="H28" s="267"/>
      <c r="M28" s="267"/>
    </row>
    <row r="29" spans="2:13" ht="14.25">
      <c r="B29" s="249"/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84"/>
    </row>
    <row r="138" ht="14.25">
      <c r="H138" s="267"/>
    </row>
    <row r="139" ht="14.25">
      <c r="H139" s="267"/>
    </row>
    <row r="140" ht="14.25">
      <c r="H140" s="267"/>
    </row>
    <row r="141" ht="14.25">
      <c r="H141" s="284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N12" sqref="N1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7109375" style="5" customWidth="1"/>
    <col min="4" max="7" width="10.28125" style="103" customWidth="1"/>
    <col min="8" max="8" width="10.28125" style="104" customWidth="1"/>
    <col min="9" max="9" width="8.8515625" style="103" bestFit="1" customWidth="1"/>
    <col min="10" max="10" width="8.00390625" style="103" customWidth="1"/>
    <col min="11" max="11" width="4.57421875" style="103" customWidth="1"/>
    <col min="12" max="12" width="10.421875" style="103" customWidth="1"/>
    <col min="13" max="13" width="10.140625" style="104" customWidth="1"/>
    <col min="14" max="14" width="9.28125" style="103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234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" customHeight="1">
      <c r="A3" s="76"/>
      <c r="B3" s="29"/>
      <c r="D3" s="223"/>
      <c r="E3" s="223"/>
      <c r="F3" s="223"/>
      <c r="G3" s="223"/>
      <c r="H3" s="269"/>
      <c r="I3" s="16"/>
      <c r="J3" s="16"/>
      <c r="K3" s="16"/>
      <c r="L3" s="133"/>
      <c r="M3" s="106"/>
      <c r="N3" s="16"/>
    </row>
    <row r="4" spans="1:14" s="23" customFormat="1" ht="14.25" customHeight="1">
      <c r="A4" s="76" t="s">
        <v>81</v>
      </c>
      <c r="B4" s="29"/>
      <c r="D4" s="223"/>
      <c r="E4" s="223"/>
      <c r="F4" s="223"/>
      <c r="G4" s="16"/>
      <c r="H4" s="106"/>
      <c r="I4" s="16"/>
      <c r="J4" s="16"/>
      <c r="K4" s="16"/>
      <c r="L4" s="133"/>
      <c r="M4" s="106"/>
      <c r="N4" s="16"/>
    </row>
    <row r="5" spans="2:15" ht="14.25">
      <c r="B5" s="89" t="s">
        <v>2</v>
      </c>
      <c r="C5" s="19"/>
      <c r="D5" s="103">
        <v>194</v>
      </c>
      <c r="E5" s="103">
        <v>155</v>
      </c>
      <c r="F5" s="103">
        <v>127</v>
      </c>
      <c r="G5" s="103">
        <v>119</v>
      </c>
      <c r="H5" s="104">
        <v>153</v>
      </c>
      <c r="I5" s="103">
        <v>28.57142857142858</v>
      </c>
      <c r="J5" s="103">
        <v>-21.134020618556704</v>
      </c>
      <c r="L5" s="103">
        <v>412</v>
      </c>
      <c r="M5" s="104">
        <v>272</v>
      </c>
      <c r="N5" s="103">
        <v>-33.98058252427184</v>
      </c>
      <c r="O5" s="318"/>
    </row>
    <row r="6" spans="2:15" ht="14.25">
      <c r="B6" s="89" t="s">
        <v>22</v>
      </c>
      <c r="C6" s="19"/>
      <c r="D6" s="103">
        <v>83</v>
      </c>
      <c r="E6" s="103">
        <v>71</v>
      </c>
      <c r="F6" s="103">
        <v>124</v>
      </c>
      <c r="G6" s="103">
        <v>188</v>
      </c>
      <c r="H6" s="104">
        <v>118</v>
      </c>
      <c r="I6" s="103">
        <v>-37.23404255319149</v>
      </c>
      <c r="J6" s="103">
        <v>42.16867469879517</v>
      </c>
      <c r="L6" s="103">
        <v>251</v>
      </c>
      <c r="M6" s="104">
        <v>306</v>
      </c>
      <c r="N6" s="103">
        <v>21.912350597609564</v>
      </c>
      <c r="O6" s="318"/>
    </row>
    <row r="7" spans="2:15" ht="14.25">
      <c r="B7" s="89" t="s">
        <v>3</v>
      </c>
      <c r="C7" s="19"/>
      <c r="D7" s="103">
        <v>277</v>
      </c>
      <c r="E7" s="103">
        <v>226</v>
      </c>
      <c r="F7" s="103">
        <v>251</v>
      </c>
      <c r="G7" s="103">
        <v>307</v>
      </c>
      <c r="H7" s="104">
        <v>271</v>
      </c>
      <c r="I7" s="116">
        <v>-11.726384364820852</v>
      </c>
      <c r="J7" s="103">
        <v>-2.166064981949456</v>
      </c>
      <c r="L7" s="103">
        <v>663</v>
      </c>
      <c r="M7" s="104">
        <v>578</v>
      </c>
      <c r="N7" s="103">
        <v>-12.82051282051282</v>
      </c>
      <c r="O7" s="318"/>
    </row>
    <row r="8" spans="2:15" ht="14.25">
      <c r="B8" s="89" t="s">
        <v>0</v>
      </c>
      <c r="C8" s="19"/>
      <c r="D8" s="103">
        <v>146</v>
      </c>
      <c r="E8" s="103">
        <v>146</v>
      </c>
      <c r="F8" s="103">
        <v>150</v>
      </c>
      <c r="G8" s="103">
        <v>137</v>
      </c>
      <c r="H8" s="104">
        <v>146</v>
      </c>
      <c r="I8" s="116">
        <v>6.569343065693434</v>
      </c>
      <c r="J8" s="103">
        <v>0</v>
      </c>
      <c r="L8" s="103">
        <v>276</v>
      </c>
      <c r="M8" s="104">
        <v>283</v>
      </c>
      <c r="N8" s="103">
        <v>2.53623188405796</v>
      </c>
      <c r="O8" s="318"/>
    </row>
    <row r="9" spans="2:15" ht="14.25">
      <c r="B9" s="89" t="s">
        <v>5</v>
      </c>
      <c r="C9" s="19"/>
      <c r="D9" s="103">
        <v>-16</v>
      </c>
      <c r="E9" s="103">
        <v>-2</v>
      </c>
      <c r="F9" s="103">
        <v>2</v>
      </c>
      <c r="G9" s="242">
        <v>0</v>
      </c>
      <c r="H9" s="624">
        <v>0</v>
      </c>
      <c r="I9" s="116">
        <v>0</v>
      </c>
      <c r="J9" s="103">
        <v>-100</v>
      </c>
      <c r="L9" s="103">
        <v>-38</v>
      </c>
      <c r="M9" s="624">
        <v>0</v>
      </c>
      <c r="N9" s="103">
        <v>-100</v>
      </c>
      <c r="O9" s="318"/>
    </row>
    <row r="10" spans="2:15" ht="14.25">
      <c r="B10" s="90" t="s">
        <v>6</v>
      </c>
      <c r="C10" s="19"/>
      <c r="D10" s="103">
        <v>147</v>
      </c>
      <c r="E10" s="103">
        <v>82</v>
      </c>
      <c r="F10" s="103">
        <v>99</v>
      </c>
      <c r="G10" s="103">
        <v>170</v>
      </c>
      <c r="H10" s="104">
        <v>125</v>
      </c>
      <c r="I10" s="103">
        <v>-26.470588235294112</v>
      </c>
      <c r="J10" s="103">
        <v>-14.965986394557829</v>
      </c>
      <c r="L10" s="103">
        <v>425</v>
      </c>
      <c r="M10" s="104">
        <v>295</v>
      </c>
      <c r="N10" s="103">
        <v>-30.58823529411765</v>
      </c>
      <c r="O10" s="318"/>
    </row>
    <row r="11" spans="3:13" ht="14.25">
      <c r="C11" s="19"/>
      <c r="D11" s="129"/>
      <c r="E11" s="129"/>
      <c r="F11" s="129"/>
      <c r="G11" s="129"/>
      <c r="H11" s="444"/>
      <c r="I11" s="505"/>
      <c r="L11" s="134"/>
      <c r="M11" s="444"/>
    </row>
    <row r="12" spans="1:14" s="23" customFormat="1" ht="14.25" customHeight="1">
      <c r="A12" s="76" t="s">
        <v>85</v>
      </c>
      <c r="B12" s="29"/>
      <c r="D12" s="16"/>
      <c r="E12" s="16"/>
      <c r="F12" s="16"/>
      <c r="G12" s="16"/>
      <c r="H12" s="506"/>
      <c r="I12" s="508"/>
      <c r="J12" s="103"/>
      <c r="K12" s="16"/>
      <c r="L12" s="133"/>
      <c r="M12" s="506"/>
      <c r="N12" s="16"/>
    </row>
    <row r="13" spans="2:19" ht="14.25">
      <c r="B13" s="89" t="s">
        <v>306</v>
      </c>
      <c r="C13" s="19"/>
      <c r="D13" s="103">
        <v>87151</v>
      </c>
      <c r="E13" s="103">
        <v>96219</v>
      </c>
      <c r="F13" s="103">
        <v>91257</v>
      </c>
      <c r="G13" s="103">
        <v>89524</v>
      </c>
      <c r="H13" s="104">
        <v>90066</v>
      </c>
      <c r="I13" s="103">
        <v>0.6054242437782076</v>
      </c>
      <c r="J13" s="103">
        <v>3.3447694231850456</v>
      </c>
      <c r="L13" s="103">
        <v>87151</v>
      </c>
      <c r="M13" s="104">
        <v>90066</v>
      </c>
      <c r="N13" s="103">
        <v>3.3447694231850456</v>
      </c>
      <c r="P13" s="432"/>
      <c r="Q13" s="537"/>
      <c r="R13" s="540"/>
      <c r="S13" s="541"/>
    </row>
    <row r="14" spans="2:19" ht="14.25">
      <c r="B14" s="89" t="s">
        <v>8</v>
      </c>
      <c r="C14" s="19"/>
      <c r="D14" s="103">
        <v>37878</v>
      </c>
      <c r="E14" s="103">
        <v>50029</v>
      </c>
      <c r="F14" s="103">
        <v>43354</v>
      </c>
      <c r="G14" s="103">
        <v>46323</v>
      </c>
      <c r="H14" s="104">
        <v>49884</v>
      </c>
      <c r="I14" s="103">
        <v>7.68732595039181</v>
      </c>
      <c r="J14" s="103">
        <v>31.696499287185166</v>
      </c>
      <c r="L14" s="103">
        <v>37878</v>
      </c>
      <c r="M14" s="104">
        <v>49884</v>
      </c>
      <c r="N14" s="103">
        <v>31.696499287185166</v>
      </c>
      <c r="P14" s="432"/>
      <c r="Q14" s="537"/>
      <c r="R14" s="540"/>
      <c r="S14" s="541"/>
    </row>
    <row r="15" spans="2:19" ht="14.25">
      <c r="B15" s="89" t="s">
        <v>54</v>
      </c>
      <c r="C15" s="19"/>
      <c r="D15" s="103">
        <v>4</v>
      </c>
      <c r="E15" s="103">
        <v>3</v>
      </c>
      <c r="F15" s="103">
        <v>3</v>
      </c>
      <c r="G15" s="103">
        <v>3</v>
      </c>
      <c r="H15" s="104">
        <v>4</v>
      </c>
      <c r="I15" s="103">
        <v>33.33333333333333</v>
      </c>
      <c r="J15" s="103">
        <v>0</v>
      </c>
      <c r="L15" s="103">
        <v>6</v>
      </c>
      <c r="M15" s="104">
        <v>7</v>
      </c>
      <c r="N15" s="103">
        <v>16.666666666666675</v>
      </c>
      <c r="P15" s="432"/>
      <c r="Q15" s="537"/>
      <c r="R15" s="540"/>
      <c r="S15" s="541"/>
    </row>
    <row r="16" spans="2:19" ht="14.25">
      <c r="B16" s="89" t="s">
        <v>55</v>
      </c>
      <c r="C16" s="19"/>
      <c r="D16" s="103">
        <v>1</v>
      </c>
      <c r="E16" s="103">
        <v>1</v>
      </c>
      <c r="F16" s="103">
        <v>1</v>
      </c>
      <c r="G16" s="103">
        <v>1</v>
      </c>
      <c r="H16" s="104">
        <v>1</v>
      </c>
      <c r="I16" s="242">
        <v>0</v>
      </c>
      <c r="J16" s="103">
        <v>0</v>
      </c>
      <c r="L16" s="103">
        <v>2</v>
      </c>
      <c r="M16" s="104">
        <v>2</v>
      </c>
      <c r="N16" s="103">
        <v>0</v>
      </c>
      <c r="P16" s="432"/>
      <c r="Q16" s="537"/>
      <c r="R16" s="540"/>
      <c r="S16" s="541"/>
    </row>
    <row r="17" spans="3:18" ht="14.25">
      <c r="C17" s="19"/>
      <c r="R17" s="443"/>
    </row>
    <row r="18" spans="4:13" ht="14.25">
      <c r="D18" s="224"/>
      <c r="E18" s="224"/>
      <c r="F18" s="224"/>
      <c r="G18" s="224"/>
      <c r="M18" s="267"/>
    </row>
    <row r="19" spans="4:13" ht="14.25">
      <c r="D19" s="224"/>
      <c r="E19" s="224"/>
      <c r="F19" s="224"/>
      <c r="G19" s="224"/>
      <c r="H19" s="267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4:13" ht="14.25">
      <c r="D25" s="224"/>
      <c r="E25" s="224"/>
      <c r="F25" s="224"/>
      <c r="G25" s="224"/>
      <c r="H25" s="267"/>
      <c r="M25" s="267"/>
    </row>
    <row r="26" spans="8:13" ht="14.25">
      <c r="H26" s="267"/>
      <c r="M26" s="267"/>
    </row>
    <row r="27" spans="8:13" ht="14.25">
      <c r="H27" s="267"/>
      <c r="M27" s="267"/>
    </row>
    <row r="28" spans="8:13" ht="14.25">
      <c r="H28" s="267"/>
      <c r="M28" s="267"/>
    </row>
    <row r="29" spans="8:13" ht="14.25"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84"/>
    </row>
    <row r="138" ht="14.25">
      <c r="H138" s="267"/>
    </row>
    <row r="139" ht="14.25">
      <c r="H139" s="267"/>
    </row>
    <row r="140" ht="14.25">
      <c r="H140" s="267"/>
    </row>
    <row r="141" ht="14.25">
      <c r="H141" s="284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AB35" sqref="A1:AB35"/>
      <selection pane="topRight" activeCell="AB35" sqref="A1:AB35"/>
      <selection pane="bottomLeft" activeCell="AB35" sqref="A1:AB35"/>
      <selection pane="bottomRight" activeCell="B16" sqref="B16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3.140625" style="9" customWidth="1"/>
    <col min="4" max="7" width="9.8515625" style="67" customWidth="1"/>
    <col min="8" max="8" width="9.8515625" style="101" customWidth="1"/>
    <col min="9" max="9" width="7.8515625" style="67" customWidth="1"/>
    <col min="10" max="10" width="10.00390625" style="67" bestFit="1" customWidth="1"/>
    <col min="11" max="11" width="3.421875" style="21" customWidth="1"/>
    <col min="12" max="12" width="10.140625" style="109" customWidth="1"/>
    <col min="13" max="13" width="9.7109375" style="101" customWidth="1"/>
    <col min="14" max="14" width="8.28125" style="67" customWidth="1"/>
    <col min="15" max="17" width="9.140625" style="21" customWidth="1"/>
    <col min="18" max="16384" width="9.140625" style="21" customWidth="1"/>
  </cols>
  <sheetData>
    <row r="1" spans="1:14" s="39" customFormat="1" ht="20.25">
      <c r="A1" s="38" t="s">
        <v>40</v>
      </c>
      <c r="D1" s="262"/>
      <c r="E1" s="262"/>
      <c r="F1" s="262"/>
      <c r="G1" s="262"/>
      <c r="H1" s="262"/>
      <c r="I1" s="262"/>
      <c r="J1" s="262"/>
      <c r="L1" s="356"/>
      <c r="M1" s="262"/>
      <c r="N1" s="105"/>
    </row>
    <row r="2" spans="1:14" s="198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L2" s="197" t="s">
        <v>372</v>
      </c>
      <c r="M2" s="197" t="s">
        <v>373</v>
      </c>
      <c r="N2" s="197" t="s">
        <v>374</v>
      </c>
    </row>
    <row r="3" spans="2:13" ht="6.75" customHeight="1">
      <c r="B3" s="25"/>
      <c r="C3" s="65"/>
      <c r="D3" s="103"/>
      <c r="E3" s="103"/>
      <c r="F3" s="103"/>
      <c r="G3" s="103"/>
      <c r="H3" s="104"/>
      <c r="I3" s="103"/>
      <c r="J3" s="103"/>
      <c r="L3" s="116"/>
      <c r="M3" s="104"/>
    </row>
    <row r="4" spans="1:16" ht="15">
      <c r="A4" s="66" t="s">
        <v>365</v>
      </c>
      <c r="B4" s="19"/>
      <c r="C4" s="21"/>
      <c r="D4" s="103"/>
      <c r="E4" s="103"/>
      <c r="F4" s="103"/>
      <c r="G4" s="103"/>
      <c r="H4" s="104"/>
      <c r="I4" s="103"/>
      <c r="J4" s="103"/>
      <c r="K4" s="19"/>
      <c r="L4" s="116"/>
      <c r="M4" s="104"/>
      <c r="N4" s="103"/>
      <c r="O4" s="19"/>
      <c r="P4" s="19"/>
    </row>
    <row r="5" spans="2:19" s="102" customFormat="1" ht="14.25">
      <c r="B5" s="31" t="s">
        <v>2</v>
      </c>
      <c r="C5" s="65"/>
      <c r="D5" s="116">
        <v>1743</v>
      </c>
      <c r="E5" s="116">
        <v>1813</v>
      </c>
      <c r="F5" s="116">
        <v>1854</v>
      </c>
      <c r="G5" s="116">
        <v>1833</v>
      </c>
      <c r="H5" s="123">
        <v>1833</v>
      </c>
      <c r="I5" s="103">
        <v>0</v>
      </c>
      <c r="J5" s="103">
        <v>5.163511187607583</v>
      </c>
      <c r="K5" s="370"/>
      <c r="L5" s="180">
        <v>3433</v>
      </c>
      <c r="M5" s="621">
        <v>3666</v>
      </c>
      <c r="N5" s="103">
        <v>6.787066705505396</v>
      </c>
      <c r="O5" s="370"/>
      <c r="P5" s="103"/>
      <c r="Q5" s="103"/>
      <c r="R5" s="103"/>
      <c r="S5" s="103"/>
    </row>
    <row r="6" spans="2:19" s="102" customFormat="1" ht="14.25">
      <c r="B6" s="31" t="s">
        <v>187</v>
      </c>
      <c r="C6" s="65"/>
      <c r="D6" s="116">
        <v>582</v>
      </c>
      <c r="E6" s="116">
        <v>517</v>
      </c>
      <c r="F6" s="116">
        <v>485</v>
      </c>
      <c r="G6" s="116">
        <v>574</v>
      </c>
      <c r="H6" s="123">
        <v>628</v>
      </c>
      <c r="I6" s="103">
        <v>9.40766550522647</v>
      </c>
      <c r="J6" s="103">
        <v>7.9037800687285165</v>
      </c>
      <c r="K6" s="370"/>
      <c r="L6" s="180">
        <v>1142</v>
      </c>
      <c r="M6" s="621">
        <v>1202</v>
      </c>
      <c r="N6" s="103">
        <v>5.25394045534151</v>
      </c>
      <c r="O6" s="370"/>
      <c r="P6" s="103"/>
      <c r="Q6" s="103"/>
      <c r="R6" s="103"/>
      <c r="S6" s="103"/>
    </row>
    <row r="7" spans="2:19" s="102" customFormat="1" ht="14.25">
      <c r="B7" s="102" t="s">
        <v>235</v>
      </c>
      <c r="C7" s="31"/>
      <c r="D7" s="116">
        <v>375</v>
      </c>
      <c r="E7" s="116">
        <v>379</v>
      </c>
      <c r="F7" s="116">
        <v>313</v>
      </c>
      <c r="G7" s="116">
        <v>458</v>
      </c>
      <c r="H7" s="123">
        <v>458</v>
      </c>
      <c r="I7" s="103">
        <v>0</v>
      </c>
      <c r="J7" s="103">
        <v>22.13333333333334</v>
      </c>
      <c r="K7" s="370"/>
      <c r="L7" s="180">
        <v>865</v>
      </c>
      <c r="M7" s="621">
        <v>916</v>
      </c>
      <c r="N7" s="103">
        <v>5.895953757225425</v>
      </c>
      <c r="O7" s="370"/>
      <c r="P7" s="103"/>
      <c r="Q7" s="536"/>
      <c r="R7" s="103"/>
      <c r="S7" s="103"/>
    </row>
    <row r="8" spans="2:19" s="102" customFormat="1" ht="14.25">
      <c r="B8" s="31" t="s">
        <v>3</v>
      </c>
      <c r="C8" s="65"/>
      <c r="D8" s="116">
        <v>2700</v>
      </c>
      <c r="E8" s="116">
        <v>2709</v>
      </c>
      <c r="F8" s="116">
        <v>2652</v>
      </c>
      <c r="G8" s="116">
        <v>2865</v>
      </c>
      <c r="H8" s="123">
        <v>2919</v>
      </c>
      <c r="I8" s="103">
        <v>1.8848167539267102</v>
      </c>
      <c r="J8" s="103">
        <v>8.111111111111114</v>
      </c>
      <c r="K8" s="370"/>
      <c r="L8" s="180">
        <v>5440</v>
      </c>
      <c r="M8" s="621">
        <v>5784</v>
      </c>
      <c r="N8" s="103">
        <v>6.323529411764706</v>
      </c>
      <c r="O8" s="370"/>
      <c r="P8" s="103"/>
      <c r="Q8" s="103"/>
      <c r="R8" s="103"/>
      <c r="S8" s="103"/>
    </row>
    <row r="9" spans="2:19" s="102" customFormat="1" ht="14.25">
      <c r="B9" s="31" t="s">
        <v>0</v>
      </c>
      <c r="C9" s="31"/>
      <c r="D9" s="116">
        <v>1218</v>
      </c>
      <c r="E9" s="116">
        <v>1259</v>
      </c>
      <c r="F9" s="116">
        <v>1242</v>
      </c>
      <c r="G9" s="116">
        <v>1265</v>
      </c>
      <c r="H9" s="123">
        <v>1285</v>
      </c>
      <c r="I9" s="103">
        <v>1.5810276679841806</v>
      </c>
      <c r="J9" s="103">
        <v>5.500821018062396</v>
      </c>
      <c r="K9" s="370"/>
      <c r="L9" s="180">
        <v>2399</v>
      </c>
      <c r="M9" s="621">
        <v>2550</v>
      </c>
      <c r="N9" s="103">
        <v>6.294289287202992</v>
      </c>
      <c r="O9" s="370"/>
      <c r="P9" s="103"/>
      <c r="Q9" s="103"/>
      <c r="R9" s="103"/>
      <c r="S9" s="103"/>
    </row>
    <row r="10" spans="2:19" s="102" customFormat="1" ht="14.25">
      <c r="B10" s="107" t="s">
        <v>4</v>
      </c>
      <c r="C10" s="65"/>
      <c r="D10" s="116">
        <v>1482</v>
      </c>
      <c r="E10" s="116">
        <v>1450</v>
      </c>
      <c r="F10" s="116">
        <v>1410</v>
      </c>
      <c r="G10" s="116">
        <v>1600</v>
      </c>
      <c r="H10" s="123">
        <v>1634</v>
      </c>
      <c r="I10" s="103">
        <v>2.124999999999999</v>
      </c>
      <c r="J10" s="103">
        <v>10.256410256410264</v>
      </c>
      <c r="K10" s="370"/>
      <c r="L10" s="180">
        <v>3041</v>
      </c>
      <c r="M10" s="621">
        <v>3234</v>
      </c>
      <c r="N10" s="103">
        <v>6.346596514304514</v>
      </c>
      <c r="O10" s="370"/>
      <c r="P10" s="103"/>
      <c r="Q10" s="103"/>
      <c r="R10" s="103"/>
      <c r="S10" s="103"/>
    </row>
    <row r="11" spans="2:19" s="102" customFormat="1" ht="14.25">
      <c r="B11" s="107" t="s">
        <v>5</v>
      </c>
      <c r="C11" s="31"/>
      <c r="D11" s="116">
        <v>137</v>
      </c>
      <c r="E11" s="116">
        <v>178</v>
      </c>
      <c r="F11" s="116">
        <v>247</v>
      </c>
      <c r="G11" s="116">
        <v>170</v>
      </c>
      <c r="H11" s="123">
        <v>366</v>
      </c>
      <c r="I11" s="103" t="s">
        <v>392</v>
      </c>
      <c r="J11" s="103" t="s">
        <v>392</v>
      </c>
      <c r="K11" s="370"/>
      <c r="L11" s="180">
        <v>318</v>
      </c>
      <c r="M11" s="621">
        <v>536</v>
      </c>
      <c r="N11" s="103">
        <v>68.55345911949686</v>
      </c>
      <c r="O11" s="370"/>
      <c r="P11" s="103"/>
      <c r="Q11" s="103"/>
      <c r="R11" s="103"/>
      <c r="S11" s="103"/>
    </row>
    <row r="12" spans="2:19" s="102" customFormat="1" ht="14.25">
      <c r="B12" s="107" t="s">
        <v>6</v>
      </c>
      <c r="C12" s="31"/>
      <c r="D12" s="116">
        <v>1345</v>
      </c>
      <c r="E12" s="116">
        <v>1272</v>
      </c>
      <c r="F12" s="116">
        <v>1163</v>
      </c>
      <c r="G12" s="116">
        <v>1430</v>
      </c>
      <c r="H12" s="123">
        <v>1268</v>
      </c>
      <c r="I12" s="103">
        <v>-11.328671328671325</v>
      </c>
      <c r="J12" s="103">
        <v>-5.724907063197026</v>
      </c>
      <c r="K12" s="370"/>
      <c r="L12" s="180">
        <v>2723</v>
      </c>
      <c r="M12" s="621">
        <v>2698</v>
      </c>
      <c r="N12" s="103">
        <v>-0.9181050312155659</v>
      </c>
      <c r="O12" s="370"/>
      <c r="P12" s="103"/>
      <c r="Q12" s="103"/>
      <c r="R12" s="103"/>
      <c r="S12" s="103"/>
    </row>
    <row r="13" spans="2:19" s="102" customFormat="1" ht="14.25">
      <c r="B13" s="107" t="s">
        <v>236</v>
      </c>
      <c r="C13" s="31"/>
      <c r="D13" s="116">
        <v>1117</v>
      </c>
      <c r="E13" s="116">
        <v>1066</v>
      </c>
      <c r="F13" s="116">
        <v>1002</v>
      </c>
      <c r="G13" s="116">
        <v>1203</v>
      </c>
      <c r="H13" s="123">
        <v>1051</v>
      </c>
      <c r="I13" s="103">
        <v>-12.635078969243562</v>
      </c>
      <c r="J13" s="103">
        <v>-5.90868397493286</v>
      </c>
      <c r="K13" s="370"/>
      <c r="L13" s="180">
        <v>2250</v>
      </c>
      <c r="M13" s="621">
        <v>2254</v>
      </c>
      <c r="N13" s="103">
        <v>0.1777777777777878</v>
      </c>
      <c r="O13" s="370"/>
      <c r="P13" s="103"/>
      <c r="Q13" s="103"/>
      <c r="R13" s="103"/>
      <c r="S13" s="103"/>
    </row>
    <row r="14" spans="2:19" s="102" customFormat="1" ht="14.25">
      <c r="B14" s="107" t="s">
        <v>394</v>
      </c>
      <c r="C14" s="31"/>
      <c r="D14" s="116">
        <v>0</v>
      </c>
      <c r="E14" s="116">
        <v>0</v>
      </c>
      <c r="F14" s="116">
        <v>0</v>
      </c>
      <c r="G14" s="116">
        <v>0</v>
      </c>
      <c r="H14" s="123">
        <v>0</v>
      </c>
      <c r="I14" s="242">
        <v>0</v>
      </c>
      <c r="J14" s="242">
        <v>0</v>
      </c>
      <c r="K14" s="370"/>
      <c r="L14" s="180">
        <v>136</v>
      </c>
      <c r="M14" s="621">
        <v>0</v>
      </c>
      <c r="N14" s="103">
        <v>-100</v>
      </c>
      <c r="O14" s="370"/>
      <c r="P14" s="103"/>
      <c r="Q14" s="103"/>
      <c r="R14" s="103"/>
      <c r="S14" s="103"/>
    </row>
    <row r="15" spans="2:19" s="102" customFormat="1" ht="14.25">
      <c r="B15" s="107" t="s">
        <v>395</v>
      </c>
      <c r="C15" s="31"/>
      <c r="D15" s="116">
        <v>1117</v>
      </c>
      <c r="E15" s="116">
        <v>1066</v>
      </c>
      <c r="F15" s="116">
        <v>1002</v>
      </c>
      <c r="G15" s="116">
        <v>1203</v>
      </c>
      <c r="H15" s="123">
        <v>1051</v>
      </c>
      <c r="I15" s="103">
        <v>-12.635078969243562</v>
      </c>
      <c r="J15" s="103">
        <v>-5.90868397493286</v>
      </c>
      <c r="K15" s="370"/>
      <c r="L15" s="180">
        <v>2386</v>
      </c>
      <c r="M15" s="621">
        <v>2254</v>
      </c>
      <c r="N15" s="116">
        <v>-5.5322715842414105</v>
      </c>
      <c r="O15" s="370"/>
      <c r="P15" s="103"/>
      <c r="Q15" s="103"/>
      <c r="R15" s="103"/>
      <c r="S15" s="103"/>
    </row>
    <row r="16" spans="2:17" ht="14.25">
      <c r="B16" s="19"/>
      <c r="C16" s="21"/>
      <c r="D16" s="103"/>
      <c r="E16" s="103"/>
      <c r="F16" s="103"/>
      <c r="G16" s="103"/>
      <c r="H16" s="444"/>
      <c r="I16" s="505"/>
      <c r="J16" s="505"/>
      <c r="K16" s="296"/>
      <c r="L16" s="180"/>
      <c r="M16" s="444"/>
      <c r="N16" s="505"/>
      <c r="O16" s="296"/>
      <c r="P16" s="392"/>
      <c r="Q16" s="392"/>
    </row>
    <row r="17" spans="1:17" ht="15">
      <c r="A17" s="66" t="s">
        <v>366</v>
      </c>
      <c r="B17" s="19"/>
      <c r="C17" s="21"/>
      <c r="D17" s="103"/>
      <c r="E17" s="103"/>
      <c r="F17" s="103"/>
      <c r="G17" s="103"/>
      <c r="H17" s="444"/>
      <c r="I17" s="505"/>
      <c r="J17" s="505"/>
      <c r="K17" s="19"/>
      <c r="L17" s="180"/>
      <c r="M17" s="444"/>
      <c r="N17" s="505"/>
      <c r="O17" s="19"/>
      <c r="P17" s="392"/>
      <c r="Q17" s="392"/>
    </row>
    <row r="18" spans="2:17" s="102" customFormat="1" ht="14.25">
      <c r="B18" s="107" t="s">
        <v>14</v>
      </c>
      <c r="C18" s="107"/>
      <c r="D18" s="227">
        <v>280071</v>
      </c>
      <c r="E18" s="227">
        <v>285156</v>
      </c>
      <c r="F18" s="227">
        <v>283289</v>
      </c>
      <c r="G18" s="227">
        <v>274129</v>
      </c>
      <c r="H18" s="631">
        <v>284814</v>
      </c>
      <c r="I18" s="103">
        <v>3.8977999409037345</v>
      </c>
      <c r="J18" s="103">
        <v>1.693499148430222</v>
      </c>
      <c r="K18" s="370"/>
      <c r="L18" s="180">
        <v>280071</v>
      </c>
      <c r="M18" s="631">
        <v>284814</v>
      </c>
      <c r="N18" s="103">
        <v>1.693499148430222</v>
      </c>
      <c r="O18" s="370"/>
      <c r="P18" s="392"/>
      <c r="Q18" s="392"/>
    </row>
    <row r="19" spans="2:17" s="102" customFormat="1" ht="14.25">
      <c r="B19" s="107" t="s">
        <v>7</v>
      </c>
      <c r="C19" s="107"/>
      <c r="D19" s="227">
        <v>440257</v>
      </c>
      <c r="E19" s="227">
        <v>456361</v>
      </c>
      <c r="F19" s="227">
        <v>457834</v>
      </c>
      <c r="G19" s="227">
        <v>439221</v>
      </c>
      <c r="H19" s="631">
        <v>450886</v>
      </c>
      <c r="I19" s="103">
        <v>2.655838404812161</v>
      </c>
      <c r="J19" s="103">
        <v>2.414271664050771</v>
      </c>
      <c r="K19" s="370"/>
      <c r="L19" s="180">
        <v>440257</v>
      </c>
      <c r="M19" s="631">
        <v>450886</v>
      </c>
      <c r="N19" s="103">
        <v>2.414271664050771</v>
      </c>
      <c r="O19" s="370"/>
      <c r="P19" s="392"/>
      <c r="Q19" s="392"/>
    </row>
    <row r="20" spans="2:17" s="292" customFormat="1" ht="14.25">
      <c r="B20" s="107" t="s">
        <v>18</v>
      </c>
      <c r="C20" s="107"/>
      <c r="D20" s="227">
        <v>305913</v>
      </c>
      <c r="E20" s="227">
        <v>318005</v>
      </c>
      <c r="F20" s="227">
        <v>320134</v>
      </c>
      <c r="G20" s="227">
        <v>313804</v>
      </c>
      <c r="H20" s="631">
        <v>310098</v>
      </c>
      <c r="I20" s="103">
        <v>-1.1809919567628224</v>
      </c>
      <c r="J20" s="103">
        <v>1.368036010238205</v>
      </c>
      <c r="L20" s="180">
        <v>305913</v>
      </c>
      <c r="M20" s="631">
        <v>310098</v>
      </c>
      <c r="N20" s="103">
        <v>1.368036010238205</v>
      </c>
      <c r="P20" s="392"/>
      <c r="Q20" s="392"/>
    </row>
    <row r="21" spans="2:17" s="102" customFormat="1" ht="14.25">
      <c r="B21" s="107" t="s">
        <v>8</v>
      </c>
      <c r="C21" s="107"/>
      <c r="D21" s="227">
        <v>398664</v>
      </c>
      <c r="E21" s="227">
        <v>414500</v>
      </c>
      <c r="F21" s="227">
        <v>415038</v>
      </c>
      <c r="G21" s="227">
        <v>394954</v>
      </c>
      <c r="H21" s="631">
        <v>406174</v>
      </c>
      <c r="I21" s="103">
        <v>2.8408371607832716</v>
      </c>
      <c r="J21" s="103">
        <v>1.8837918648285212</v>
      </c>
      <c r="K21" s="370"/>
      <c r="L21" s="180">
        <v>398664</v>
      </c>
      <c r="M21" s="631">
        <v>406174</v>
      </c>
      <c r="N21" s="103">
        <v>1.8837918648285212</v>
      </c>
      <c r="O21" s="370"/>
      <c r="P21" s="392"/>
      <c r="Q21" s="392"/>
    </row>
    <row r="22" spans="2:17" s="102" customFormat="1" ht="14.25">
      <c r="B22" s="107" t="s">
        <v>9</v>
      </c>
      <c r="C22" s="107"/>
      <c r="D22" s="227">
        <v>39168</v>
      </c>
      <c r="E22" s="227">
        <v>39404</v>
      </c>
      <c r="F22" s="227">
        <v>40374</v>
      </c>
      <c r="G22" s="227">
        <v>41873</v>
      </c>
      <c r="H22" s="631">
        <v>42354</v>
      </c>
      <c r="I22" s="103">
        <v>1.14871158025458</v>
      </c>
      <c r="J22" s="103">
        <v>8.134191176470583</v>
      </c>
      <c r="K22" s="370"/>
      <c r="L22" s="180">
        <v>39168</v>
      </c>
      <c r="M22" s="631">
        <v>42354</v>
      </c>
      <c r="N22" s="103">
        <v>8.134191176470583</v>
      </c>
      <c r="O22" s="370"/>
      <c r="P22" s="392"/>
      <c r="Q22" s="392"/>
    </row>
    <row r="23" spans="2:16" ht="14.25">
      <c r="B23" s="19"/>
      <c r="C23" s="21"/>
      <c r="D23" s="103"/>
      <c r="E23" s="103"/>
      <c r="F23" s="103"/>
      <c r="G23" s="103"/>
      <c r="H23" s="444"/>
      <c r="I23" s="505"/>
      <c r="J23" s="505"/>
      <c r="K23" s="19"/>
      <c r="L23" s="357"/>
      <c r="M23" s="444"/>
      <c r="N23" s="505"/>
      <c r="O23" s="19"/>
      <c r="P23" s="19"/>
    </row>
    <row r="24" spans="1:16" ht="15">
      <c r="A24" s="37" t="s">
        <v>367</v>
      </c>
      <c r="B24" s="19"/>
      <c r="C24" s="21"/>
      <c r="D24" s="103"/>
      <c r="E24" s="103"/>
      <c r="F24" s="103"/>
      <c r="G24" s="103"/>
      <c r="H24" s="444"/>
      <c r="I24" s="505"/>
      <c r="J24" s="505"/>
      <c r="K24" s="19"/>
      <c r="L24" s="186"/>
      <c r="M24" s="444"/>
      <c r="N24" s="505"/>
      <c r="O24" s="19"/>
      <c r="P24" s="19"/>
    </row>
    <row r="25" spans="2:17" s="99" customFormat="1" ht="14.25">
      <c r="B25" s="405" t="s">
        <v>134</v>
      </c>
      <c r="C25" s="75"/>
      <c r="D25" s="250">
        <v>1.75</v>
      </c>
      <c r="E25" s="250">
        <v>1.78</v>
      </c>
      <c r="F25" s="250">
        <v>1.84</v>
      </c>
      <c r="G25" s="250">
        <v>1.85</v>
      </c>
      <c r="H25" s="633">
        <v>1.87</v>
      </c>
      <c r="I25" s="250">
        <v>0.020000000000000018</v>
      </c>
      <c r="J25" s="250">
        <v>0.1200000000000001</v>
      </c>
      <c r="K25" s="417"/>
      <c r="L25" s="242">
        <v>1.72</v>
      </c>
      <c r="M25" s="633">
        <v>1.86</v>
      </c>
      <c r="N25" s="250">
        <v>0.14000000000000012</v>
      </c>
      <c r="O25" s="250"/>
      <c r="P25" s="335"/>
      <c r="Q25" s="323"/>
    </row>
    <row r="26" spans="2:17" s="100" customFormat="1" ht="14.25">
      <c r="B26" s="406" t="s">
        <v>10</v>
      </c>
      <c r="C26" s="74"/>
      <c r="D26" s="266">
        <v>35.4</v>
      </c>
      <c r="E26" s="266">
        <v>33.1</v>
      </c>
      <c r="F26" s="266">
        <v>30.1</v>
      </c>
      <c r="G26" s="266">
        <v>36</v>
      </c>
      <c r="H26" s="623">
        <v>37.2</v>
      </c>
      <c r="I26" s="266">
        <v>1.2000000000000028</v>
      </c>
      <c r="J26" s="251">
        <v>1.8000000000000043</v>
      </c>
      <c r="K26" s="321"/>
      <c r="L26" s="266">
        <v>36.9</v>
      </c>
      <c r="M26" s="623">
        <v>36.6</v>
      </c>
      <c r="N26" s="266">
        <v>-0.29999999999999716</v>
      </c>
      <c r="O26" s="266"/>
      <c r="P26" s="335"/>
      <c r="Q26" s="323"/>
    </row>
    <row r="27" spans="2:17" s="100" customFormat="1" ht="14.25">
      <c r="B27" s="406" t="s">
        <v>11</v>
      </c>
      <c r="C27" s="74"/>
      <c r="D27" s="251">
        <v>45.1</v>
      </c>
      <c r="E27" s="251">
        <v>46.5</v>
      </c>
      <c r="F27" s="251">
        <v>46.8</v>
      </c>
      <c r="G27" s="251">
        <v>44.2</v>
      </c>
      <c r="H27" s="535">
        <v>44</v>
      </c>
      <c r="I27" s="251">
        <v>-0.20000000000000284</v>
      </c>
      <c r="J27" s="251">
        <v>-1.1000000000000014</v>
      </c>
      <c r="K27" s="322"/>
      <c r="L27" s="251">
        <v>44.1</v>
      </c>
      <c r="M27" s="535">
        <v>44.1</v>
      </c>
      <c r="N27" s="251">
        <v>0</v>
      </c>
      <c r="O27" s="251"/>
      <c r="P27" s="335"/>
      <c r="Q27" s="323"/>
    </row>
    <row r="28" spans="2:16" s="323" customFormat="1" ht="14.25">
      <c r="B28" s="405" t="s">
        <v>135</v>
      </c>
      <c r="C28" s="405"/>
      <c r="D28" s="250">
        <v>0.9991814201067277</v>
      </c>
      <c r="E28" s="250">
        <v>0.9432682974876813</v>
      </c>
      <c r="F28" s="250">
        <v>0.87</v>
      </c>
      <c r="G28" s="250">
        <v>1.08</v>
      </c>
      <c r="H28" s="633">
        <v>0.95</v>
      </c>
      <c r="I28" s="250">
        <v>-0.13000000000000012</v>
      </c>
      <c r="J28" s="250">
        <v>-0.04918142010672777</v>
      </c>
      <c r="L28" s="242">
        <v>1.0176165848213503</v>
      </c>
      <c r="M28" s="633">
        <v>1.01</v>
      </c>
      <c r="N28" s="250">
        <v>-0.007616584821350303</v>
      </c>
      <c r="O28" s="250"/>
      <c r="P28" s="250"/>
    </row>
    <row r="29" spans="2:17" s="321" customFormat="1" ht="14.25">
      <c r="B29" s="406" t="s">
        <v>136</v>
      </c>
      <c r="C29" s="406"/>
      <c r="D29" s="251">
        <v>11.627979166599209</v>
      </c>
      <c r="E29" s="251">
        <v>10.89721490493386</v>
      </c>
      <c r="F29" s="251">
        <v>10.1</v>
      </c>
      <c r="G29" s="251">
        <v>11.9</v>
      </c>
      <c r="H29" s="535">
        <v>10.1</v>
      </c>
      <c r="I29" s="251">
        <v>-1.8000000000000007</v>
      </c>
      <c r="J29" s="251">
        <v>-1.5279791665992093</v>
      </c>
      <c r="L29" s="264">
        <v>11.932832851618503</v>
      </c>
      <c r="M29" s="535">
        <v>11.039444455523721</v>
      </c>
      <c r="N29" s="251">
        <v>-0.8933883960947817</v>
      </c>
      <c r="O29" s="251"/>
      <c r="P29" s="250"/>
      <c r="Q29" s="323"/>
    </row>
    <row r="30" spans="2:17" s="321" customFormat="1" ht="14.25">
      <c r="B30" s="406" t="s">
        <v>137</v>
      </c>
      <c r="C30" s="406"/>
      <c r="D30" s="251">
        <v>91.6</v>
      </c>
      <c r="E30" s="251">
        <v>89.7</v>
      </c>
      <c r="F30" s="251">
        <v>88.5</v>
      </c>
      <c r="G30" s="251">
        <v>87.4</v>
      </c>
      <c r="H30" s="535">
        <v>91.8</v>
      </c>
      <c r="I30" s="251">
        <v>4.3999999999999915</v>
      </c>
      <c r="J30" s="251">
        <v>0.20000000000000284</v>
      </c>
      <c r="L30" s="251">
        <v>91.6</v>
      </c>
      <c r="M30" s="535">
        <v>91.8</v>
      </c>
      <c r="N30" s="251">
        <v>0.20000000000000284</v>
      </c>
      <c r="O30" s="251"/>
      <c r="P30" s="250"/>
      <c r="Q30" s="323"/>
    </row>
    <row r="31" spans="2:18" s="100" customFormat="1" ht="14.25">
      <c r="B31" s="406" t="s">
        <v>12</v>
      </c>
      <c r="C31" s="74"/>
      <c r="D31" s="251">
        <v>0.9</v>
      </c>
      <c r="E31" s="251">
        <v>0.9</v>
      </c>
      <c r="F31" s="251">
        <v>0.9</v>
      </c>
      <c r="G31" s="251">
        <v>1</v>
      </c>
      <c r="H31" s="535">
        <v>1.1</v>
      </c>
      <c r="I31" s="251">
        <v>0.10000000000000009</v>
      </c>
      <c r="J31" s="251">
        <v>0.20000000000000007</v>
      </c>
      <c r="K31" s="688"/>
      <c r="L31" s="264">
        <v>0.9</v>
      </c>
      <c r="M31" s="535">
        <v>1.1</v>
      </c>
      <c r="N31" s="251">
        <v>0.20000000000000007</v>
      </c>
      <c r="O31" s="683"/>
      <c r="P31" s="250"/>
      <c r="Q31" s="323"/>
      <c r="R31" s="321"/>
    </row>
    <row r="32" spans="2:18" s="102" customFormat="1" ht="14.25">
      <c r="B32" s="107" t="s">
        <v>144</v>
      </c>
      <c r="C32" s="31"/>
      <c r="D32" s="241">
        <v>19</v>
      </c>
      <c r="E32" s="241">
        <v>20</v>
      </c>
      <c r="F32" s="241">
        <v>17</v>
      </c>
      <c r="G32" s="241">
        <v>18</v>
      </c>
      <c r="H32" s="692">
        <v>48</v>
      </c>
      <c r="I32" s="241">
        <v>30</v>
      </c>
      <c r="J32" s="241">
        <v>29</v>
      </c>
      <c r="K32" s="690"/>
      <c r="L32" s="116">
        <v>20</v>
      </c>
      <c r="M32" s="692">
        <v>32</v>
      </c>
      <c r="N32" s="241">
        <v>12</v>
      </c>
      <c r="O32" s="689"/>
      <c r="P32" s="250"/>
      <c r="Q32" s="323"/>
      <c r="R32" s="370"/>
    </row>
    <row r="33" spans="2:18" s="102" customFormat="1" ht="14.25">
      <c r="B33" s="107" t="s">
        <v>288</v>
      </c>
      <c r="C33" s="31"/>
      <c r="D33" s="251">
        <v>13.4</v>
      </c>
      <c r="E33" s="251">
        <v>12.9</v>
      </c>
      <c r="F33" s="251">
        <v>13.5</v>
      </c>
      <c r="G33" s="251">
        <v>14</v>
      </c>
      <c r="H33" s="535">
        <v>14.2</v>
      </c>
      <c r="I33" s="251">
        <v>0.1999999999999993</v>
      </c>
      <c r="J33" s="266">
        <v>0.7999999999999989</v>
      </c>
      <c r="K33" s="370"/>
      <c r="L33" s="236">
        <v>13.4</v>
      </c>
      <c r="M33" s="535">
        <v>14.2</v>
      </c>
      <c r="N33" s="251">
        <v>0.7999999999999989</v>
      </c>
      <c r="O33" s="251"/>
      <c r="P33" s="250"/>
      <c r="Q33" s="323"/>
      <c r="R33" s="370"/>
    </row>
    <row r="34" spans="2:18" s="100" customFormat="1" ht="14.25">
      <c r="B34" s="406" t="s">
        <v>142</v>
      </c>
      <c r="C34" s="74"/>
      <c r="D34" s="251">
        <v>13.4</v>
      </c>
      <c r="E34" s="251">
        <v>12.9</v>
      </c>
      <c r="F34" s="251">
        <v>13.5</v>
      </c>
      <c r="G34" s="251">
        <v>14.3</v>
      </c>
      <c r="H34" s="535">
        <v>14.4</v>
      </c>
      <c r="I34" s="251">
        <v>0.09999999999999964</v>
      </c>
      <c r="J34" s="266">
        <v>1</v>
      </c>
      <c r="K34" s="321"/>
      <c r="L34" s="236">
        <v>13.4</v>
      </c>
      <c r="M34" s="535">
        <v>14.4</v>
      </c>
      <c r="N34" s="251">
        <v>1</v>
      </c>
      <c r="O34" s="251"/>
      <c r="P34" s="250"/>
      <c r="Q34" s="323"/>
      <c r="R34" s="321"/>
    </row>
    <row r="35" spans="2:18" s="100" customFormat="1" ht="14.25">
      <c r="B35" s="406" t="s">
        <v>143</v>
      </c>
      <c r="C35" s="74"/>
      <c r="D35" s="251">
        <v>15.3</v>
      </c>
      <c r="E35" s="251">
        <v>14.8</v>
      </c>
      <c r="F35" s="251">
        <v>15.4</v>
      </c>
      <c r="G35" s="251">
        <v>16</v>
      </c>
      <c r="H35" s="535">
        <v>16.3</v>
      </c>
      <c r="I35" s="251">
        <v>0.3000000000000007</v>
      </c>
      <c r="J35" s="266">
        <v>1</v>
      </c>
      <c r="K35" s="321"/>
      <c r="L35" s="236">
        <v>15.3</v>
      </c>
      <c r="M35" s="535">
        <v>16.3</v>
      </c>
      <c r="N35" s="251">
        <v>1</v>
      </c>
      <c r="O35" s="251"/>
      <c r="P35" s="250"/>
      <c r="Q35" s="323"/>
      <c r="R35" s="321"/>
    </row>
    <row r="36" spans="2:18" ht="14.25">
      <c r="B36" s="5" t="s">
        <v>327</v>
      </c>
      <c r="D36" s="235">
        <v>7.3</v>
      </c>
      <c r="E36" s="235">
        <v>7.1</v>
      </c>
      <c r="F36" s="235">
        <v>7.3</v>
      </c>
      <c r="G36" s="235">
        <v>7.8</v>
      </c>
      <c r="H36" s="368">
        <v>7.7</v>
      </c>
      <c r="I36" s="251">
        <v>-0.09999999999999964</v>
      </c>
      <c r="J36" s="266">
        <v>0.40000000000000036</v>
      </c>
      <c r="K36" s="19"/>
      <c r="L36" s="264">
        <v>7.3</v>
      </c>
      <c r="M36" s="368">
        <v>7.7</v>
      </c>
      <c r="N36" s="266">
        <v>0.40000000000000036</v>
      </c>
      <c r="O36" s="235"/>
      <c r="P36" s="103"/>
      <c r="Q36" s="19"/>
      <c r="R36" s="19"/>
    </row>
    <row r="37" spans="2:18" ht="28.5">
      <c r="B37" s="587" t="s">
        <v>368</v>
      </c>
      <c r="D37" s="103">
        <v>131</v>
      </c>
      <c r="E37" s="103">
        <v>121</v>
      </c>
      <c r="F37" s="103">
        <v>122</v>
      </c>
      <c r="G37" s="103">
        <v>119</v>
      </c>
      <c r="H37" s="104">
        <v>116</v>
      </c>
      <c r="I37" s="103">
        <v>-3</v>
      </c>
      <c r="J37" s="241">
        <v>-15</v>
      </c>
      <c r="K37" s="19"/>
      <c r="L37" s="116">
        <v>133</v>
      </c>
      <c r="M37" s="659">
        <v>118</v>
      </c>
      <c r="N37" s="660">
        <v>-15</v>
      </c>
      <c r="O37" s="653"/>
      <c r="P37" s="250"/>
      <c r="Q37" s="19"/>
      <c r="R37" s="19"/>
    </row>
    <row r="38" spans="4:18" ht="14.25">
      <c r="D38" s="103"/>
      <c r="E38" s="103"/>
      <c r="F38" s="103"/>
      <c r="G38" s="103"/>
      <c r="H38" s="104"/>
      <c r="I38" s="266"/>
      <c r="J38" s="266"/>
      <c r="K38" s="19"/>
      <c r="L38" s="116"/>
      <c r="M38" s="104"/>
      <c r="N38" s="103"/>
      <c r="O38" s="19"/>
      <c r="P38" s="266"/>
      <c r="Q38" s="19"/>
      <c r="R38" s="19"/>
    </row>
    <row r="39" spans="4:18" ht="14.25">
      <c r="D39" s="103"/>
      <c r="E39" s="103"/>
      <c r="F39" s="103"/>
      <c r="G39" s="103"/>
      <c r="H39" s="104"/>
      <c r="I39" s="251"/>
      <c r="J39" s="251"/>
      <c r="K39" s="19"/>
      <c r="L39" s="116"/>
      <c r="M39" s="104"/>
      <c r="N39" s="103"/>
      <c r="O39" s="19"/>
      <c r="P39" s="251"/>
      <c r="Q39" s="19"/>
      <c r="R39" s="19"/>
    </row>
    <row r="40" spans="4:14" ht="14.25">
      <c r="D40" s="103"/>
      <c r="E40" s="103"/>
      <c r="F40" s="103"/>
      <c r="G40" s="103"/>
      <c r="H40" s="267"/>
      <c r="I40" s="103"/>
      <c r="J40" s="103"/>
      <c r="L40" s="116"/>
      <c r="M40" s="267"/>
      <c r="N40" s="103"/>
    </row>
    <row r="41" spans="4:13" ht="14.25">
      <c r="D41" s="129"/>
      <c r="E41" s="129"/>
      <c r="F41" s="129"/>
      <c r="G41" s="129"/>
      <c r="H41" s="267"/>
      <c r="M41" s="267"/>
    </row>
    <row r="42" spans="4:13" ht="14.25">
      <c r="D42" s="129"/>
      <c r="E42" s="129"/>
      <c r="F42" s="129"/>
      <c r="G42" s="129"/>
      <c r="H42" s="267"/>
      <c r="M42" s="267"/>
    </row>
    <row r="43" spans="4:13" ht="14.25">
      <c r="D43" s="129"/>
      <c r="E43" s="129"/>
      <c r="F43" s="129"/>
      <c r="G43" s="129"/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H10" sqref="H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7109375" style="5" customWidth="1"/>
    <col min="4" max="7" width="9.28125" style="103" customWidth="1"/>
    <col min="8" max="8" width="9.28125" style="104" customWidth="1"/>
    <col min="9" max="9" width="8.421875" style="103" customWidth="1"/>
    <col min="10" max="10" width="8.28125" style="103" customWidth="1"/>
    <col min="11" max="11" width="4.8515625" style="103" customWidth="1"/>
    <col min="12" max="12" width="9.28125" style="103" customWidth="1"/>
    <col min="13" max="13" width="9.28125" style="104" customWidth="1"/>
    <col min="14" max="14" width="8.421875" style="103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" customHeight="1">
      <c r="A3" s="44"/>
      <c r="B3" s="29"/>
      <c r="D3" s="223"/>
      <c r="E3" s="223"/>
      <c r="F3" s="223"/>
      <c r="G3" s="223"/>
      <c r="H3" s="269"/>
      <c r="I3" s="16"/>
      <c r="J3" s="16"/>
      <c r="K3" s="16"/>
      <c r="L3" s="16"/>
      <c r="M3" s="106"/>
      <c r="N3" s="16"/>
    </row>
    <row r="4" spans="1:14" s="23" customFormat="1" ht="14.25" customHeight="1">
      <c r="A4" s="44" t="s">
        <v>81</v>
      </c>
      <c r="B4" s="29"/>
      <c r="D4" s="223"/>
      <c r="E4" s="223"/>
      <c r="F4" s="223"/>
      <c r="G4" s="223"/>
      <c r="H4" s="285"/>
      <c r="I4" s="16"/>
      <c r="J4" s="16"/>
      <c r="K4" s="16"/>
      <c r="L4" s="16"/>
      <c r="M4" s="106"/>
      <c r="N4" s="16"/>
    </row>
    <row r="5" spans="2:15" ht="14.25">
      <c r="B5" s="35" t="s">
        <v>2</v>
      </c>
      <c r="D5" s="103">
        <v>172.15485639669953</v>
      </c>
      <c r="E5" s="103">
        <v>209</v>
      </c>
      <c r="F5" s="103">
        <v>216</v>
      </c>
      <c r="G5" s="103">
        <v>201</v>
      </c>
      <c r="H5" s="104">
        <v>147</v>
      </c>
      <c r="I5" s="103">
        <v>-26.865671641791046</v>
      </c>
      <c r="J5" s="103">
        <v>-14.611761133670687</v>
      </c>
      <c r="K5" s="67"/>
      <c r="L5" s="103">
        <v>286.15485639669953</v>
      </c>
      <c r="M5" s="104">
        <v>348</v>
      </c>
      <c r="N5" s="103">
        <v>21.612473882869864</v>
      </c>
      <c r="O5" s="318"/>
    </row>
    <row r="6" spans="2:15" ht="14.25">
      <c r="B6" s="35" t="s">
        <v>22</v>
      </c>
      <c r="D6" s="103">
        <v>26</v>
      </c>
      <c r="E6" s="103">
        <v>51</v>
      </c>
      <c r="F6" s="103">
        <v>7</v>
      </c>
      <c r="G6" s="103">
        <v>24</v>
      </c>
      <c r="H6" s="104">
        <v>91</v>
      </c>
      <c r="I6" s="103" t="s">
        <v>392</v>
      </c>
      <c r="J6" s="103" t="s">
        <v>392</v>
      </c>
      <c r="K6" s="67"/>
      <c r="L6" s="103">
        <v>55</v>
      </c>
      <c r="M6" s="104">
        <v>115</v>
      </c>
      <c r="N6" s="103" t="s">
        <v>392</v>
      </c>
      <c r="O6" s="318"/>
    </row>
    <row r="7" spans="2:15" ht="14.25">
      <c r="B7" s="35" t="s">
        <v>3</v>
      </c>
      <c r="D7" s="103">
        <v>198</v>
      </c>
      <c r="E7" s="103">
        <v>260</v>
      </c>
      <c r="F7" s="103">
        <v>223</v>
      </c>
      <c r="G7" s="103">
        <v>225</v>
      </c>
      <c r="H7" s="104">
        <v>238</v>
      </c>
      <c r="I7" s="103">
        <v>5.777777777777771</v>
      </c>
      <c r="J7" s="103">
        <v>20.2020202020202</v>
      </c>
      <c r="K7" s="67"/>
      <c r="L7" s="103">
        <v>341</v>
      </c>
      <c r="M7" s="104">
        <v>463</v>
      </c>
      <c r="N7" s="103">
        <v>35.777126099706734</v>
      </c>
      <c r="O7" s="318"/>
    </row>
    <row r="8" spans="2:15" ht="14.25">
      <c r="B8" s="35" t="s">
        <v>0</v>
      </c>
      <c r="D8" s="103">
        <v>102.40203616879043</v>
      </c>
      <c r="E8" s="103">
        <v>95</v>
      </c>
      <c r="F8" s="103">
        <v>12</v>
      </c>
      <c r="G8" s="103">
        <v>150</v>
      </c>
      <c r="H8" s="104">
        <v>125</v>
      </c>
      <c r="I8" s="103">
        <v>-16.666666666666664</v>
      </c>
      <c r="J8" s="103">
        <v>22.06788524591552</v>
      </c>
      <c r="K8" s="67"/>
      <c r="L8" s="103">
        <v>238.40203616879043</v>
      </c>
      <c r="M8" s="104">
        <v>275</v>
      </c>
      <c r="N8" s="103">
        <v>15.351363780004768</v>
      </c>
      <c r="O8" s="318"/>
    </row>
    <row r="9" spans="2:15" ht="14.25">
      <c r="B9" s="35" t="s">
        <v>5</v>
      </c>
      <c r="D9" s="103">
        <v>30.867615507457742</v>
      </c>
      <c r="E9" s="103">
        <v>7</v>
      </c>
      <c r="F9" s="103">
        <v>49</v>
      </c>
      <c r="G9" s="103">
        <v>9</v>
      </c>
      <c r="H9" s="104">
        <v>-290</v>
      </c>
      <c r="I9" s="103" t="s">
        <v>333</v>
      </c>
      <c r="J9" s="103" t="s">
        <v>333</v>
      </c>
      <c r="K9" s="67"/>
      <c r="L9" s="103">
        <v>50.86761550745774</v>
      </c>
      <c r="M9" s="104">
        <v>-281</v>
      </c>
      <c r="N9" s="103" t="s">
        <v>333</v>
      </c>
      <c r="O9" s="318"/>
    </row>
    <row r="10" spans="2:15" ht="14.25">
      <c r="B10" s="36" t="s">
        <v>6</v>
      </c>
      <c r="D10" s="103">
        <v>65.1025149061749</v>
      </c>
      <c r="E10" s="103">
        <v>158</v>
      </c>
      <c r="F10" s="103">
        <v>162</v>
      </c>
      <c r="G10" s="103">
        <v>66</v>
      </c>
      <c r="H10" s="104">
        <v>403</v>
      </c>
      <c r="I10" s="103" t="s">
        <v>392</v>
      </c>
      <c r="J10" s="103" t="s">
        <v>392</v>
      </c>
      <c r="K10" s="67"/>
      <c r="L10" s="103">
        <v>52.1025149061749</v>
      </c>
      <c r="M10" s="104">
        <v>469</v>
      </c>
      <c r="N10" s="103" t="s">
        <v>392</v>
      </c>
      <c r="O10" s="318"/>
    </row>
    <row r="11" spans="4:13" ht="14.25">
      <c r="D11" s="128"/>
      <c r="E11" s="128"/>
      <c r="F11" s="128"/>
      <c r="G11" s="128"/>
      <c r="H11" s="444"/>
      <c r="I11" s="505"/>
      <c r="J11" s="505"/>
      <c r="L11" s="129"/>
      <c r="M11" s="444"/>
    </row>
    <row r="12" spans="1:14" s="23" customFormat="1" ht="14.25" customHeight="1">
      <c r="A12" s="44" t="s">
        <v>85</v>
      </c>
      <c r="B12" s="29"/>
      <c r="D12" s="132"/>
      <c r="E12" s="132"/>
      <c r="F12" s="132"/>
      <c r="G12" s="132"/>
      <c r="H12" s="106"/>
      <c r="I12" s="508"/>
      <c r="J12" s="508"/>
      <c r="K12" s="16"/>
      <c r="L12" s="132"/>
      <c r="M12" s="106"/>
      <c r="N12" s="16"/>
    </row>
    <row r="13" spans="2:20" ht="14.25">
      <c r="B13" s="89" t="s">
        <v>306</v>
      </c>
      <c r="D13" s="103">
        <v>39001</v>
      </c>
      <c r="E13" s="103">
        <v>37055</v>
      </c>
      <c r="F13" s="103">
        <v>46579</v>
      </c>
      <c r="G13" s="103">
        <v>40683</v>
      </c>
      <c r="H13" s="104">
        <v>43019</v>
      </c>
      <c r="I13" s="103">
        <v>5.741956099599332</v>
      </c>
      <c r="J13" s="103">
        <v>10.30229994102716</v>
      </c>
      <c r="L13" s="103">
        <v>39001</v>
      </c>
      <c r="M13" s="104">
        <v>43019</v>
      </c>
      <c r="N13" s="103">
        <v>10.30229994102716</v>
      </c>
      <c r="P13" s="18"/>
      <c r="Q13" s="537"/>
      <c r="R13" s="540"/>
      <c r="S13" s="541"/>
      <c r="T13" s="443"/>
    </row>
    <row r="14" spans="2:20" ht="14.25">
      <c r="B14" s="35" t="s">
        <v>8</v>
      </c>
      <c r="D14" s="103">
        <v>46235</v>
      </c>
      <c r="E14" s="103">
        <v>41476</v>
      </c>
      <c r="F14" s="103">
        <v>43730</v>
      </c>
      <c r="G14" s="103">
        <v>27383</v>
      </c>
      <c r="H14" s="104">
        <v>37933</v>
      </c>
      <c r="I14" s="103">
        <v>38.52755359164446</v>
      </c>
      <c r="J14" s="103">
        <v>-17.95609386828161</v>
      </c>
      <c r="L14" s="103">
        <v>46235</v>
      </c>
      <c r="M14" s="104">
        <v>37933</v>
      </c>
      <c r="N14" s="103">
        <v>-17.95609386828161</v>
      </c>
      <c r="P14" s="18"/>
      <c r="Q14" s="537"/>
      <c r="R14" s="540"/>
      <c r="S14" s="541"/>
      <c r="T14" s="443"/>
    </row>
    <row r="15" spans="2:20" ht="14.25">
      <c r="B15" s="35" t="s">
        <v>54</v>
      </c>
      <c r="D15" s="103">
        <v>51</v>
      </c>
      <c r="E15" s="103">
        <v>61</v>
      </c>
      <c r="F15" s="103">
        <v>71</v>
      </c>
      <c r="G15" s="103">
        <v>58</v>
      </c>
      <c r="H15" s="104">
        <v>17</v>
      </c>
      <c r="I15" s="103">
        <v>-70.6896551724138</v>
      </c>
      <c r="J15" s="103">
        <v>-66.66666666666667</v>
      </c>
      <c r="L15" s="103">
        <v>87</v>
      </c>
      <c r="M15" s="104">
        <v>75</v>
      </c>
      <c r="N15" s="103">
        <v>-13.793103448275868</v>
      </c>
      <c r="P15" s="18"/>
      <c r="Q15" s="537"/>
      <c r="R15" s="540"/>
      <c r="S15" s="541"/>
      <c r="T15" s="443"/>
    </row>
    <row r="16" spans="2:20" ht="14.25">
      <c r="B16" s="35" t="s">
        <v>55</v>
      </c>
      <c r="D16" s="103">
        <v>50</v>
      </c>
      <c r="E16" s="103">
        <v>49</v>
      </c>
      <c r="F16" s="103">
        <v>53</v>
      </c>
      <c r="G16" s="103">
        <v>53</v>
      </c>
      <c r="H16" s="104">
        <v>54</v>
      </c>
      <c r="I16" s="103">
        <v>1.8867924528301883</v>
      </c>
      <c r="J16" s="103">
        <v>8.000000000000007</v>
      </c>
      <c r="L16" s="103">
        <v>97</v>
      </c>
      <c r="M16" s="104">
        <v>107</v>
      </c>
      <c r="N16" s="103">
        <v>10.309278350515472</v>
      </c>
      <c r="P16" s="18"/>
      <c r="Q16" s="537"/>
      <c r="R16" s="540"/>
      <c r="S16" s="541"/>
      <c r="T16" s="443"/>
    </row>
    <row r="18" ht="14.25">
      <c r="M18" s="267"/>
    </row>
    <row r="19" spans="4:13" ht="14.25">
      <c r="D19" s="224"/>
      <c r="E19" s="224"/>
      <c r="F19" s="224"/>
      <c r="G19" s="224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8:13" ht="14.25">
      <c r="H24" s="267"/>
      <c r="M24" s="267"/>
    </row>
    <row r="25" spans="8:13" ht="14.25">
      <c r="H25" s="267"/>
      <c r="M25" s="267"/>
    </row>
    <row r="26" spans="8:13" ht="14.25">
      <c r="H26" s="267"/>
      <c r="M26" s="267"/>
    </row>
    <row r="27" spans="8:13" ht="14.25">
      <c r="H27" s="267"/>
      <c r="M27" s="267"/>
    </row>
    <row r="28" spans="8:13" ht="14.25">
      <c r="H28" s="267"/>
      <c r="M28" s="267"/>
    </row>
    <row r="29" spans="8:13" ht="14.25"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84"/>
    </row>
    <row r="138" ht="14.25">
      <c r="H138" s="267"/>
    </row>
    <row r="139" ht="14.25">
      <c r="H139" s="267"/>
    </row>
    <row r="140" ht="14.25">
      <c r="H140" s="267"/>
    </row>
    <row r="141" ht="14.25">
      <c r="H141" s="284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I10" sqref="I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3" customWidth="1"/>
    <col min="7" max="7" width="10.28125" style="103" customWidth="1"/>
    <col min="8" max="8" width="10.28125" style="104" customWidth="1"/>
    <col min="9" max="9" width="9.421875" style="103" customWidth="1"/>
    <col min="10" max="10" width="8.28125" style="103" customWidth="1"/>
    <col min="11" max="11" width="5.28125" style="103" customWidth="1"/>
    <col min="12" max="12" width="11.00390625" style="103" customWidth="1"/>
    <col min="13" max="13" width="10.28125" style="104" customWidth="1"/>
    <col min="14" max="14" width="10.140625" style="103" customWidth="1"/>
    <col min="15" max="15" width="5.7109375" style="19" customWidth="1"/>
    <col min="16" max="16384" width="9.140625" style="19" customWidth="1"/>
  </cols>
  <sheetData>
    <row r="1" spans="1:14" s="39" customFormat="1" ht="20.25">
      <c r="A1" s="38" t="s">
        <v>37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4.5" customHeight="1">
      <c r="A3" s="76"/>
      <c r="B3" s="29"/>
      <c r="D3" s="133"/>
      <c r="E3" s="133"/>
      <c r="F3" s="133"/>
      <c r="G3" s="133"/>
      <c r="H3" s="117"/>
      <c r="I3" s="16"/>
      <c r="J3" s="16"/>
      <c r="K3" s="30"/>
      <c r="L3" s="16"/>
      <c r="M3" s="222"/>
      <c r="N3" s="16"/>
    </row>
    <row r="4" spans="1:14" s="23" customFormat="1" ht="14.25" customHeight="1">
      <c r="A4" s="76" t="s">
        <v>81</v>
      </c>
      <c r="B4" s="29"/>
      <c r="D4" s="133"/>
      <c r="E4" s="133"/>
      <c r="F4" s="133"/>
      <c r="G4" s="133"/>
      <c r="H4" s="294"/>
      <c r="I4" s="16"/>
      <c r="J4" s="16"/>
      <c r="K4" s="30"/>
      <c r="L4" s="16"/>
      <c r="M4" s="294"/>
      <c r="N4" s="16"/>
    </row>
    <row r="5" spans="2:14" ht="14.25">
      <c r="B5" s="89" t="s">
        <v>2</v>
      </c>
      <c r="C5" s="19"/>
      <c r="D5" s="103">
        <v>1149</v>
      </c>
      <c r="E5" s="103">
        <v>1175</v>
      </c>
      <c r="F5" s="103">
        <v>1238</v>
      </c>
      <c r="G5" s="103">
        <v>1243</v>
      </c>
      <c r="H5" s="293">
        <v>1245</v>
      </c>
      <c r="I5" s="103">
        <v>0.16090104585679832</v>
      </c>
      <c r="J5" s="103">
        <v>8.355091383812008</v>
      </c>
      <c r="L5" s="103">
        <v>2245</v>
      </c>
      <c r="M5" s="293">
        <v>2488</v>
      </c>
      <c r="N5" s="103">
        <v>10.824053452115812</v>
      </c>
    </row>
    <row r="6" spans="2:14" ht="14.25">
      <c r="B6" s="89" t="s">
        <v>22</v>
      </c>
      <c r="C6" s="19"/>
      <c r="D6" s="103">
        <v>478</v>
      </c>
      <c r="E6" s="103">
        <v>464</v>
      </c>
      <c r="F6" s="103">
        <v>468</v>
      </c>
      <c r="G6" s="103">
        <v>668</v>
      </c>
      <c r="H6" s="293">
        <v>711</v>
      </c>
      <c r="I6" s="103">
        <v>6.437125748502992</v>
      </c>
      <c r="J6" s="103">
        <v>48.74476987447698</v>
      </c>
      <c r="L6" s="103">
        <v>1083</v>
      </c>
      <c r="M6" s="293">
        <v>1379</v>
      </c>
      <c r="N6" s="103">
        <v>27.33148661126501</v>
      </c>
    </row>
    <row r="7" spans="2:14" ht="14.25">
      <c r="B7" s="89" t="s">
        <v>3</v>
      </c>
      <c r="C7" s="19"/>
      <c r="D7" s="103">
        <v>1627</v>
      </c>
      <c r="E7" s="103">
        <v>1639</v>
      </c>
      <c r="F7" s="103">
        <v>1706</v>
      </c>
      <c r="G7" s="103">
        <v>1911</v>
      </c>
      <c r="H7" s="293">
        <v>1956</v>
      </c>
      <c r="I7" s="103">
        <v>2.3547880690737877</v>
      </c>
      <c r="J7" s="103">
        <v>20.221266133988934</v>
      </c>
      <c r="L7" s="103">
        <v>3328</v>
      </c>
      <c r="M7" s="293">
        <v>3867</v>
      </c>
      <c r="N7" s="103">
        <v>16.19591346153846</v>
      </c>
    </row>
    <row r="8" spans="2:14" ht="14.25">
      <c r="B8" s="89" t="s">
        <v>0</v>
      </c>
      <c r="C8" s="19"/>
      <c r="D8" s="103">
        <v>711</v>
      </c>
      <c r="E8" s="103">
        <v>726</v>
      </c>
      <c r="F8" s="103">
        <v>705</v>
      </c>
      <c r="G8" s="103">
        <v>767</v>
      </c>
      <c r="H8" s="293">
        <v>773</v>
      </c>
      <c r="I8" s="103">
        <v>0.7822685788787531</v>
      </c>
      <c r="J8" s="103">
        <v>8.72011251758087</v>
      </c>
      <c r="L8" s="103">
        <v>1385</v>
      </c>
      <c r="M8" s="293">
        <v>1540</v>
      </c>
      <c r="N8" s="103">
        <v>11.191335740072205</v>
      </c>
    </row>
    <row r="9" spans="2:14" ht="14.25">
      <c r="B9" s="89" t="s">
        <v>5</v>
      </c>
      <c r="C9" s="19"/>
      <c r="D9" s="103">
        <v>56</v>
      </c>
      <c r="E9" s="103">
        <v>76</v>
      </c>
      <c r="F9" s="103">
        <v>148</v>
      </c>
      <c r="G9" s="103">
        <v>53</v>
      </c>
      <c r="H9" s="293">
        <v>167</v>
      </c>
      <c r="I9" s="103" t="s">
        <v>392</v>
      </c>
      <c r="J9" s="103" t="s">
        <v>392</v>
      </c>
      <c r="L9" s="103">
        <v>96</v>
      </c>
      <c r="M9" s="293">
        <v>220</v>
      </c>
      <c r="N9" s="103" t="s">
        <v>392</v>
      </c>
    </row>
    <row r="10" spans="2:14" ht="14.25">
      <c r="B10" s="90" t="s">
        <v>6</v>
      </c>
      <c r="C10" s="19"/>
      <c r="D10" s="103">
        <v>860</v>
      </c>
      <c r="E10" s="103">
        <v>837</v>
      </c>
      <c r="F10" s="103">
        <v>853</v>
      </c>
      <c r="G10" s="103">
        <v>1091</v>
      </c>
      <c r="H10" s="293">
        <v>1016</v>
      </c>
      <c r="I10" s="103">
        <v>-6.874427131072414</v>
      </c>
      <c r="J10" s="103">
        <v>18.13953488372093</v>
      </c>
      <c r="L10" s="103">
        <v>1847</v>
      </c>
      <c r="M10" s="293">
        <v>2107</v>
      </c>
      <c r="N10" s="103">
        <v>14.07688142934489</v>
      </c>
    </row>
    <row r="11" spans="2:14" ht="14.25">
      <c r="B11" s="90" t="s">
        <v>53</v>
      </c>
      <c r="C11" s="19"/>
      <c r="D11" s="103">
        <v>125</v>
      </c>
      <c r="E11" s="103">
        <v>113</v>
      </c>
      <c r="F11" s="103">
        <v>76</v>
      </c>
      <c r="G11" s="103">
        <v>124</v>
      </c>
      <c r="H11" s="293">
        <v>141</v>
      </c>
      <c r="I11" s="103">
        <v>13.709677419354849</v>
      </c>
      <c r="J11" s="103">
        <v>12.79999999999999</v>
      </c>
      <c r="L11" s="103">
        <v>280</v>
      </c>
      <c r="M11" s="293">
        <v>265</v>
      </c>
      <c r="N11" s="103">
        <v>-5.35714285714286</v>
      </c>
    </row>
    <row r="12" spans="2:14" ht="14.25">
      <c r="B12" s="90" t="s">
        <v>42</v>
      </c>
      <c r="C12" s="19"/>
      <c r="D12" s="103">
        <v>704</v>
      </c>
      <c r="E12" s="103">
        <v>697</v>
      </c>
      <c r="F12" s="103">
        <v>752</v>
      </c>
      <c r="G12" s="103">
        <v>936</v>
      </c>
      <c r="H12" s="293">
        <v>848</v>
      </c>
      <c r="I12" s="103">
        <v>-9.401709401709402</v>
      </c>
      <c r="J12" s="103">
        <v>20.45454545454546</v>
      </c>
      <c r="L12" s="103">
        <v>1506</v>
      </c>
      <c r="M12" s="293">
        <v>1784</v>
      </c>
      <c r="N12" s="103">
        <v>18.459495351925636</v>
      </c>
    </row>
    <row r="13" spans="3:13" ht="14.25">
      <c r="C13" s="19"/>
      <c r="D13" s="129"/>
      <c r="E13" s="129"/>
      <c r="F13" s="129"/>
      <c r="G13" s="129"/>
      <c r="H13" s="293"/>
      <c r="L13" s="129"/>
      <c r="M13" s="293"/>
    </row>
    <row r="14" spans="1:14" s="23" customFormat="1" ht="14.25" customHeight="1">
      <c r="A14" s="76" t="s">
        <v>85</v>
      </c>
      <c r="B14" s="29"/>
      <c r="D14" s="132"/>
      <c r="E14" s="132"/>
      <c r="F14" s="132"/>
      <c r="G14" s="132"/>
      <c r="H14" s="294"/>
      <c r="I14" s="16"/>
      <c r="J14" s="16"/>
      <c r="K14" s="30"/>
      <c r="L14" s="132"/>
      <c r="M14" s="294"/>
      <c r="N14" s="16"/>
    </row>
    <row r="15" spans="2:14" ht="14.25">
      <c r="B15" s="89" t="s">
        <v>56</v>
      </c>
      <c r="C15" s="19"/>
      <c r="D15" s="103">
        <v>186391</v>
      </c>
      <c r="E15" s="103">
        <v>189560</v>
      </c>
      <c r="F15" s="103">
        <v>190540</v>
      </c>
      <c r="G15" s="103">
        <v>185066</v>
      </c>
      <c r="H15" s="293">
        <v>191146.340347</v>
      </c>
      <c r="I15" s="103">
        <v>3.285498334107828</v>
      </c>
      <c r="J15" s="103">
        <v>2.5512714385351076</v>
      </c>
      <c r="L15" s="103">
        <v>186391</v>
      </c>
      <c r="M15" s="293">
        <v>191146.340347</v>
      </c>
      <c r="N15" s="103">
        <v>2.5512714385351076</v>
      </c>
    </row>
    <row r="16" spans="2:14" ht="14.25">
      <c r="B16" s="89" t="s">
        <v>306</v>
      </c>
      <c r="C16" s="19"/>
      <c r="D16" s="103">
        <v>286166</v>
      </c>
      <c r="E16" s="103">
        <v>299298</v>
      </c>
      <c r="F16" s="103">
        <v>303530</v>
      </c>
      <c r="G16" s="103">
        <v>292719</v>
      </c>
      <c r="H16" s="293">
        <v>298560</v>
      </c>
      <c r="I16" s="103">
        <v>1.9954290633679372</v>
      </c>
      <c r="J16" s="103">
        <v>4.331052605830177</v>
      </c>
      <c r="L16" s="103">
        <v>286166</v>
      </c>
      <c r="M16" s="293">
        <v>298560</v>
      </c>
      <c r="N16" s="103">
        <v>4.331052605830177</v>
      </c>
    </row>
    <row r="17" spans="2:14" ht="14.25">
      <c r="B17" s="89" t="s">
        <v>7</v>
      </c>
      <c r="C17" s="19"/>
      <c r="D17" s="103">
        <v>291249</v>
      </c>
      <c r="E17" s="103">
        <v>304381</v>
      </c>
      <c r="F17" s="103">
        <v>308613</v>
      </c>
      <c r="G17" s="103">
        <v>297802</v>
      </c>
      <c r="H17" s="293">
        <v>303643</v>
      </c>
      <c r="I17" s="103">
        <v>1.9613703064452315</v>
      </c>
      <c r="J17" s="103">
        <v>4.255465254816326</v>
      </c>
      <c r="L17" s="103">
        <v>291249</v>
      </c>
      <c r="M17" s="293">
        <v>303643</v>
      </c>
      <c r="N17" s="103">
        <v>4.255465254816326</v>
      </c>
    </row>
    <row r="18" spans="4:13" ht="14.25">
      <c r="D18" s="224"/>
      <c r="E18" s="224"/>
      <c r="F18" s="224"/>
      <c r="G18" s="224"/>
      <c r="H18" s="293"/>
      <c r="M18" s="293"/>
    </row>
    <row r="19" spans="4:13" ht="14.25">
      <c r="D19" s="224"/>
      <c r="E19" s="224"/>
      <c r="F19" s="224"/>
      <c r="G19" s="224"/>
      <c r="H19" s="267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4:13" ht="14.25">
      <c r="D25" s="224"/>
      <c r="E25" s="224"/>
      <c r="F25" s="224"/>
      <c r="G25" s="224"/>
      <c r="H25" s="267"/>
      <c r="M25" s="267"/>
    </row>
    <row r="26" spans="4:13" ht="14.25">
      <c r="D26" s="224"/>
      <c r="E26" s="224"/>
      <c r="F26" s="224"/>
      <c r="G26" s="224"/>
      <c r="H26" s="267"/>
      <c r="M26" s="267"/>
    </row>
    <row r="27" spans="4:13" ht="14.25">
      <c r="D27" s="224"/>
      <c r="E27" s="224"/>
      <c r="F27" s="224"/>
      <c r="G27" s="224"/>
      <c r="H27" s="267"/>
      <c r="M27" s="267"/>
    </row>
    <row r="28" spans="4:13" ht="14.25">
      <c r="D28" s="224"/>
      <c r="E28" s="224"/>
      <c r="F28" s="224"/>
      <c r="G28" s="224"/>
      <c r="H28" s="267"/>
      <c r="M28" s="267"/>
    </row>
    <row r="29" spans="4:13" ht="14.25">
      <c r="D29" s="224"/>
      <c r="E29" s="224"/>
      <c r="F29" s="224"/>
      <c r="G29" s="224"/>
      <c r="H29" s="267"/>
      <c r="M29" s="267"/>
    </row>
    <row r="30" spans="4:13" ht="14.25">
      <c r="D30" s="224"/>
      <c r="E30" s="224"/>
      <c r="F30" s="224"/>
      <c r="G30" s="224"/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67"/>
    </row>
    <row r="138" spans="8:13" ht="14.25">
      <c r="H138" s="267"/>
      <c r="M138" s="267"/>
    </row>
    <row r="139" spans="8:13" ht="14.25">
      <c r="H139" s="267"/>
      <c r="M139" s="284"/>
    </row>
    <row r="140" ht="14.25">
      <c r="H140" s="267"/>
    </row>
    <row r="141" ht="14.25">
      <c r="H141" s="267"/>
    </row>
    <row r="142" ht="14.25">
      <c r="H142" s="267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  <row r="148" ht="14.25">
      <c r="H148" s="284"/>
    </row>
    <row r="149" ht="14.25">
      <c r="H149" s="284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4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selection activeCell="T10" sqref="T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3" customWidth="1"/>
    <col min="8" max="8" width="9.28125" style="104" customWidth="1"/>
    <col min="9" max="9" width="9.28125" style="103" customWidth="1"/>
    <col min="10" max="10" width="10.00390625" style="103" bestFit="1" customWidth="1"/>
    <col min="11" max="11" width="4.00390625" style="103" customWidth="1"/>
    <col min="12" max="12" width="10.421875" style="103" customWidth="1"/>
    <col min="13" max="13" width="10.7109375" style="104" customWidth="1"/>
    <col min="14" max="14" width="8.42187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38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" customHeight="1">
      <c r="A3" s="76"/>
      <c r="B3" s="29"/>
      <c r="D3" s="16"/>
      <c r="E3" s="16"/>
      <c r="F3" s="16"/>
      <c r="G3" s="16"/>
      <c r="H3" s="269"/>
      <c r="I3" s="16"/>
      <c r="J3" s="16"/>
      <c r="K3" s="30"/>
      <c r="L3" s="16"/>
      <c r="M3" s="269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106"/>
      <c r="I4" s="16"/>
      <c r="J4" s="16"/>
      <c r="K4" s="30"/>
      <c r="L4" s="16"/>
      <c r="M4" s="294"/>
      <c r="N4" s="16"/>
    </row>
    <row r="5" spans="2:14" ht="14.25">
      <c r="B5" s="89" t="s">
        <v>2</v>
      </c>
      <c r="C5" s="19"/>
      <c r="D5" s="103">
        <v>321</v>
      </c>
      <c r="E5" s="103">
        <v>356</v>
      </c>
      <c r="F5" s="103">
        <v>344</v>
      </c>
      <c r="G5" s="103">
        <v>330</v>
      </c>
      <c r="H5" s="293">
        <v>320</v>
      </c>
      <c r="I5" s="103">
        <v>-3.0303030303030276</v>
      </c>
      <c r="J5" s="103">
        <v>-0.31152647975077885</v>
      </c>
      <c r="K5" s="268"/>
      <c r="L5" s="103">
        <v>630</v>
      </c>
      <c r="M5" s="293">
        <v>650</v>
      </c>
      <c r="N5" s="103">
        <v>3.1746031746031855</v>
      </c>
    </row>
    <row r="6" spans="2:14" ht="14.25">
      <c r="B6" s="89" t="s">
        <v>22</v>
      </c>
      <c r="C6" s="19"/>
      <c r="D6" s="103">
        <v>301</v>
      </c>
      <c r="E6" s="103">
        <v>248</v>
      </c>
      <c r="F6" s="103">
        <v>180</v>
      </c>
      <c r="G6" s="103">
        <v>174</v>
      </c>
      <c r="H6" s="293">
        <v>200</v>
      </c>
      <c r="I6" s="103">
        <v>14.942528735632177</v>
      </c>
      <c r="J6" s="103">
        <v>-33.5548172757475</v>
      </c>
      <c r="K6" s="268"/>
      <c r="L6" s="103">
        <v>531</v>
      </c>
      <c r="M6" s="293">
        <v>374</v>
      </c>
      <c r="N6" s="103">
        <v>-29.566854990583803</v>
      </c>
    </row>
    <row r="7" spans="2:14" ht="14.25">
      <c r="B7" s="89" t="s">
        <v>3</v>
      </c>
      <c r="C7" s="19"/>
      <c r="D7" s="103">
        <v>622</v>
      </c>
      <c r="E7" s="103">
        <v>604</v>
      </c>
      <c r="F7" s="103">
        <v>524</v>
      </c>
      <c r="G7" s="103">
        <v>504</v>
      </c>
      <c r="H7" s="293">
        <v>520</v>
      </c>
      <c r="I7" s="103">
        <v>3.1746031746031855</v>
      </c>
      <c r="J7" s="103">
        <v>-16.398713826366563</v>
      </c>
      <c r="K7" s="268"/>
      <c r="L7" s="103">
        <v>1161</v>
      </c>
      <c r="M7" s="293">
        <v>1024</v>
      </c>
      <c r="N7" s="103">
        <v>-11.800172265288545</v>
      </c>
    </row>
    <row r="8" spans="2:14" ht="14.25">
      <c r="B8" s="89" t="s">
        <v>0</v>
      </c>
      <c r="C8" s="19"/>
      <c r="D8" s="103">
        <v>231</v>
      </c>
      <c r="E8" s="103">
        <v>240</v>
      </c>
      <c r="F8" s="103">
        <v>251</v>
      </c>
      <c r="G8" s="103">
        <v>228</v>
      </c>
      <c r="H8" s="293">
        <v>232</v>
      </c>
      <c r="I8" s="103">
        <v>1.7543859649122862</v>
      </c>
      <c r="J8" s="103">
        <v>0.43290043290042934</v>
      </c>
      <c r="K8" s="268"/>
      <c r="L8" s="103">
        <v>460</v>
      </c>
      <c r="M8" s="293">
        <v>460</v>
      </c>
      <c r="N8" s="242">
        <v>0</v>
      </c>
    </row>
    <row r="9" spans="2:14" ht="14.25">
      <c r="B9" s="89" t="s">
        <v>5</v>
      </c>
      <c r="C9" s="19"/>
      <c r="D9" s="103">
        <v>15</v>
      </c>
      <c r="E9" s="103">
        <v>-13</v>
      </c>
      <c r="F9" s="103">
        <v>28</v>
      </c>
      <c r="G9" s="103">
        <v>29</v>
      </c>
      <c r="H9" s="293">
        <v>96</v>
      </c>
      <c r="I9" s="103" t="s">
        <v>392</v>
      </c>
      <c r="J9" s="103" t="s">
        <v>392</v>
      </c>
      <c r="K9" s="268"/>
      <c r="L9" s="103">
        <v>43</v>
      </c>
      <c r="M9" s="293">
        <v>125</v>
      </c>
      <c r="N9" s="103" t="s">
        <v>392</v>
      </c>
    </row>
    <row r="10" spans="2:14" ht="14.25">
      <c r="B10" s="90" t="s">
        <v>6</v>
      </c>
      <c r="C10" s="19"/>
      <c r="D10" s="103">
        <v>376</v>
      </c>
      <c r="E10" s="103">
        <v>377</v>
      </c>
      <c r="F10" s="103">
        <v>245</v>
      </c>
      <c r="G10" s="103">
        <v>247</v>
      </c>
      <c r="H10" s="293">
        <v>192</v>
      </c>
      <c r="I10" s="103">
        <v>-22.267206477732792</v>
      </c>
      <c r="J10" s="103">
        <v>-48.93617021276596</v>
      </c>
      <c r="K10" s="268"/>
      <c r="L10" s="103">
        <v>658</v>
      </c>
      <c r="M10" s="293">
        <v>439</v>
      </c>
      <c r="N10" s="103">
        <v>-33.28267477203647</v>
      </c>
    </row>
    <row r="11" spans="2:14" ht="14.25">
      <c r="B11" s="90" t="s">
        <v>53</v>
      </c>
      <c r="C11" s="19"/>
      <c r="D11" s="103">
        <v>56</v>
      </c>
      <c r="E11" s="103">
        <v>48</v>
      </c>
      <c r="F11" s="103">
        <v>43</v>
      </c>
      <c r="G11" s="103">
        <v>38</v>
      </c>
      <c r="H11" s="293">
        <v>31</v>
      </c>
      <c r="I11" s="103">
        <v>-18.42105263157895</v>
      </c>
      <c r="J11" s="103">
        <v>-44.64285714285714</v>
      </c>
      <c r="K11" s="268"/>
      <c r="L11" s="103">
        <v>98</v>
      </c>
      <c r="M11" s="293">
        <v>69</v>
      </c>
      <c r="N11" s="103">
        <v>-29.591836734693878</v>
      </c>
    </row>
    <row r="12" spans="2:14" ht="14.25">
      <c r="B12" s="90" t="s">
        <v>42</v>
      </c>
      <c r="C12" s="19"/>
      <c r="D12" s="103">
        <v>320</v>
      </c>
      <c r="E12" s="103">
        <v>329</v>
      </c>
      <c r="F12" s="103">
        <v>202</v>
      </c>
      <c r="G12" s="103">
        <v>209</v>
      </c>
      <c r="H12" s="293">
        <v>161</v>
      </c>
      <c r="I12" s="103">
        <v>-22.966507177033492</v>
      </c>
      <c r="J12" s="103">
        <v>-49.68749999999999</v>
      </c>
      <c r="K12" s="268"/>
      <c r="L12" s="103">
        <v>560</v>
      </c>
      <c r="M12" s="293">
        <v>370</v>
      </c>
      <c r="N12" s="103">
        <v>-33.92857142857143</v>
      </c>
    </row>
    <row r="13" spans="3:13" ht="14.25">
      <c r="C13" s="19"/>
      <c r="H13" s="293"/>
      <c r="K13" s="268"/>
      <c r="M13" s="444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294"/>
      <c r="I14" s="16"/>
      <c r="J14" s="16"/>
      <c r="K14" s="280"/>
      <c r="L14" s="16"/>
      <c r="M14" s="506"/>
      <c r="N14" s="16"/>
    </row>
    <row r="15" spans="2:14" ht="14.25">
      <c r="B15" s="89" t="s">
        <v>56</v>
      </c>
      <c r="C15" s="19"/>
      <c r="D15" s="103">
        <v>56072</v>
      </c>
      <c r="E15" s="103">
        <v>55868</v>
      </c>
      <c r="F15" s="103">
        <v>53327</v>
      </c>
      <c r="G15" s="103">
        <v>49398</v>
      </c>
      <c r="H15" s="293">
        <v>51061</v>
      </c>
      <c r="I15" s="103">
        <v>3.3665330580185504</v>
      </c>
      <c r="J15" s="103">
        <v>-8.936724211727775</v>
      </c>
      <c r="K15" s="268"/>
      <c r="L15" s="103">
        <v>56072</v>
      </c>
      <c r="M15" s="293">
        <v>51061</v>
      </c>
      <c r="N15" s="103">
        <v>-8.936724211727775</v>
      </c>
    </row>
    <row r="16" spans="2:14" ht="14.25">
      <c r="B16" s="89" t="s">
        <v>306</v>
      </c>
      <c r="C16" s="19"/>
      <c r="D16" s="103">
        <v>73451</v>
      </c>
      <c r="E16" s="103">
        <v>73486</v>
      </c>
      <c r="F16" s="103">
        <v>73013</v>
      </c>
      <c r="G16" s="103">
        <v>65642</v>
      </c>
      <c r="H16" s="293">
        <v>68943</v>
      </c>
      <c r="I16" s="103">
        <v>5.028792541360705</v>
      </c>
      <c r="J16" s="103">
        <v>-6.137424949966642</v>
      </c>
      <c r="K16" s="268"/>
      <c r="L16" s="103">
        <v>73451</v>
      </c>
      <c r="M16" s="293">
        <v>68943</v>
      </c>
      <c r="N16" s="103">
        <v>-6.137424949966642</v>
      </c>
    </row>
    <row r="17" spans="2:14" ht="14.25">
      <c r="B17" s="89" t="s">
        <v>7</v>
      </c>
      <c r="C17" s="19"/>
      <c r="D17" s="103">
        <v>73485</v>
      </c>
      <c r="E17" s="103">
        <v>73521</v>
      </c>
      <c r="F17" s="103">
        <v>73047</v>
      </c>
      <c r="G17" s="103">
        <v>65675</v>
      </c>
      <c r="H17" s="293">
        <v>68975</v>
      </c>
      <c r="I17" s="103">
        <v>5.024743052912073</v>
      </c>
      <c r="J17" s="103">
        <v>-6.137306933387765</v>
      </c>
      <c r="K17" s="268"/>
      <c r="L17" s="103">
        <v>73485</v>
      </c>
      <c r="M17" s="293">
        <v>68975</v>
      </c>
      <c r="N17" s="103">
        <v>-6.137306933387765</v>
      </c>
    </row>
    <row r="18" spans="3:14" ht="14.25">
      <c r="C18" s="19"/>
      <c r="D18" s="134"/>
      <c r="E18" s="134"/>
      <c r="F18" s="134"/>
      <c r="G18" s="134"/>
      <c r="I18" s="268"/>
      <c r="J18" s="268"/>
      <c r="K18" s="268"/>
      <c r="L18" s="268"/>
      <c r="M18" s="293"/>
      <c r="N18" s="268"/>
    </row>
    <row r="19" spans="4:13" ht="14.25">
      <c r="D19" s="224"/>
      <c r="E19" s="224"/>
      <c r="F19" s="224"/>
      <c r="G19" s="224"/>
      <c r="H19" s="267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4:13" ht="14.25">
      <c r="D25" s="224"/>
      <c r="E25" s="224"/>
      <c r="F25" s="224"/>
      <c r="G25" s="224"/>
      <c r="H25" s="267"/>
      <c r="M25" s="267"/>
    </row>
    <row r="26" spans="4:13" ht="14.25">
      <c r="D26" s="224"/>
      <c r="E26" s="224"/>
      <c r="F26" s="224"/>
      <c r="G26" s="224"/>
      <c r="H26" s="267"/>
      <c r="M26" s="267"/>
    </row>
    <row r="27" spans="8:13" ht="14.25">
      <c r="H27" s="267"/>
      <c r="M27" s="267"/>
    </row>
    <row r="28" spans="8:13" ht="14.25">
      <c r="H28" s="267"/>
      <c r="M28" s="267"/>
    </row>
    <row r="29" spans="8:13" ht="14.25"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67"/>
    </row>
    <row r="138" spans="8:13" ht="14.25">
      <c r="H138" s="267"/>
      <c r="M138" s="267"/>
    </row>
    <row r="139" spans="8:13" ht="14.25">
      <c r="H139" s="267"/>
      <c r="M139" s="284"/>
    </row>
    <row r="140" ht="14.25">
      <c r="H140" s="267"/>
    </row>
    <row r="141" ht="14.25">
      <c r="H141" s="267"/>
    </row>
    <row r="142" ht="14.25">
      <c r="H142" s="267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  <row r="148" ht="14.25">
      <c r="H148" s="284"/>
    </row>
    <row r="149" ht="14.25">
      <c r="H149" s="284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T12" sqref="T1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6" width="10.28125" style="103" customWidth="1"/>
    <col min="7" max="7" width="9.7109375" style="103" customWidth="1"/>
    <col min="8" max="8" width="10.28125" style="104" customWidth="1"/>
    <col min="9" max="9" width="7.8515625" style="103" customWidth="1"/>
    <col min="10" max="10" width="9.28125" style="103" customWidth="1"/>
    <col min="11" max="11" width="4.140625" style="103" customWidth="1"/>
    <col min="12" max="12" width="9.140625" style="103" customWidth="1"/>
    <col min="13" max="13" width="9.8515625" style="104" customWidth="1"/>
    <col min="14" max="14" width="9.2812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" customHeight="1">
      <c r="A3" s="76"/>
      <c r="B3" s="29"/>
      <c r="D3" s="16"/>
      <c r="E3" s="16"/>
      <c r="F3" s="16"/>
      <c r="G3" s="16"/>
      <c r="H3" s="269"/>
      <c r="I3" s="16"/>
      <c r="J3" s="16"/>
      <c r="K3" s="16"/>
      <c r="L3" s="16"/>
      <c r="M3" s="269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285"/>
      <c r="I4" s="16"/>
      <c r="J4" s="16"/>
      <c r="K4" s="16"/>
      <c r="L4" s="16"/>
      <c r="M4" s="269"/>
      <c r="N4" s="16"/>
    </row>
    <row r="5" spans="2:14" ht="14.25">
      <c r="B5" s="89" t="s">
        <v>2</v>
      </c>
      <c r="C5" s="19"/>
      <c r="D5" s="103">
        <v>138</v>
      </c>
      <c r="E5" s="103">
        <v>139</v>
      </c>
      <c r="F5" s="103">
        <v>125</v>
      </c>
      <c r="G5" s="103">
        <v>115</v>
      </c>
      <c r="H5" s="293">
        <v>116</v>
      </c>
      <c r="I5" s="103">
        <v>0.8695652173912993</v>
      </c>
      <c r="J5" s="103">
        <v>-15.94202898550725</v>
      </c>
      <c r="K5" s="268"/>
      <c r="L5" s="268">
        <v>283</v>
      </c>
      <c r="M5" s="293">
        <v>231</v>
      </c>
      <c r="N5" s="103">
        <v>-18.37455830388692</v>
      </c>
    </row>
    <row r="6" spans="2:14" ht="14.25">
      <c r="B6" s="89" t="s">
        <v>22</v>
      </c>
      <c r="C6" s="19"/>
      <c r="D6" s="103">
        <v>134</v>
      </c>
      <c r="E6" s="103">
        <v>130</v>
      </c>
      <c r="F6" s="103">
        <v>80</v>
      </c>
      <c r="G6" s="103">
        <v>102</v>
      </c>
      <c r="H6" s="293">
        <v>72</v>
      </c>
      <c r="I6" s="103">
        <v>-29.411764705882348</v>
      </c>
      <c r="J6" s="103">
        <v>-46.26865671641791</v>
      </c>
      <c r="L6" s="103">
        <v>275</v>
      </c>
      <c r="M6" s="293">
        <v>174</v>
      </c>
      <c r="N6" s="103">
        <v>-36.727272727272734</v>
      </c>
    </row>
    <row r="7" spans="2:14" ht="14.25">
      <c r="B7" s="89" t="s">
        <v>3</v>
      </c>
      <c r="C7" s="19"/>
      <c r="D7" s="103">
        <v>272</v>
      </c>
      <c r="E7" s="103">
        <v>269</v>
      </c>
      <c r="F7" s="103">
        <v>205</v>
      </c>
      <c r="G7" s="103">
        <v>217</v>
      </c>
      <c r="H7" s="293">
        <v>188</v>
      </c>
      <c r="I7" s="103">
        <v>-13.364055299539167</v>
      </c>
      <c r="J7" s="103">
        <v>-30.88235294117647</v>
      </c>
      <c r="L7" s="103">
        <v>558</v>
      </c>
      <c r="M7" s="293">
        <v>405</v>
      </c>
      <c r="N7" s="103">
        <v>-27.419354838709676</v>
      </c>
    </row>
    <row r="8" spans="2:14" ht="14.25">
      <c r="B8" s="89" t="s">
        <v>0</v>
      </c>
      <c r="C8" s="19"/>
      <c r="D8" s="103">
        <v>173</v>
      </c>
      <c r="E8" s="103">
        <v>182</v>
      </c>
      <c r="F8" s="103">
        <v>173</v>
      </c>
      <c r="G8" s="103">
        <v>162</v>
      </c>
      <c r="H8" s="293">
        <v>158</v>
      </c>
      <c r="I8" s="103">
        <v>-2.4691358024691357</v>
      </c>
      <c r="J8" s="103">
        <v>-8.670520231213874</v>
      </c>
      <c r="L8" s="103">
        <v>344</v>
      </c>
      <c r="M8" s="293">
        <v>320</v>
      </c>
      <c r="N8" s="103">
        <v>-6.976744186046513</v>
      </c>
    </row>
    <row r="9" spans="2:14" ht="14.25">
      <c r="B9" s="89" t="s">
        <v>5</v>
      </c>
      <c r="C9" s="19"/>
      <c r="D9" s="103">
        <v>4</v>
      </c>
      <c r="E9" s="103">
        <v>53</v>
      </c>
      <c r="F9" s="103">
        <v>44</v>
      </c>
      <c r="G9" s="103">
        <v>28</v>
      </c>
      <c r="H9" s="293">
        <v>45</v>
      </c>
      <c r="I9" s="103">
        <v>60.71428571428572</v>
      </c>
      <c r="J9" s="103" t="s">
        <v>392</v>
      </c>
      <c r="L9" s="103">
        <v>43</v>
      </c>
      <c r="M9" s="293">
        <v>73</v>
      </c>
      <c r="N9" s="103">
        <v>69.76744186046511</v>
      </c>
    </row>
    <row r="10" spans="2:14" ht="14.25">
      <c r="B10" s="90" t="s">
        <v>6</v>
      </c>
      <c r="C10" s="19"/>
      <c r="D10" s="103">
        <v>95</v>
      </c>
      <c r="E10" s="103">
        <v>34</v>
      </c>
      <c r="F10" s="103">
        <v>-12</v>
      </c>
      <c r="G10" s="103">
        <v>27</v>
      </c>
      <c r="H10" s="293">
        <v>-15</v>
      </c>
      <c r="I10" s="103" t="s">
        <v>333</v>
      </c>
      <c r="J10" s="103" t="s">
        <v>333</v>
      </c>
      <c r="K10" s="268"/>
      <c r="L10" s="268">
        <v>171</v>
      </c>
      <c r="M10" s="293">
        <v>12</v>
      </c>
      <c r="N10" s="103">
        <v>-92.98245614035088</v>
      </c>
    </row>
    <row r="11" spans="2:14" ht="14.25">
      <c r="B11" s="90" t="s">
        <v>53</v>
      </c>
      <c r="C11" s="19"/>
      <c r="D11" s="103">
        <v>16</v>
      </c>
      <c r="E11" s="103">
        <v>11</v>
      </c>
      <c r="F11" s="103">
        <v>-7</v>
      </c>
      <c r="G11" s="103">
        <v>4</v>
      </c>
      <c r="H11" s="718">
        <v>0</v>
      </c>
      <c r="I11" s="103">
        <v>-100</v>
      </c>
      <c r="J11" s="103">
        <v>-100</v>
      </c>
      <c r="K11" s="268"/>
      <c r="L11" s="268">
        <v>22</v>
      </c>
      <c r="M11" s="293">
        <v>4</v>
      </c>
      <c r="N11" s="103">
        <v>-81.81818181818181</v>
      </c>
    </row>
    <row r="12" spans="2:14" ht="14.25">
      <c r="B12" s="90" t="s">
        <v>42</v>
      </c>
      <c r="C12" s="19"/>
      <c r="D12" s="103">
        <v>79</v>
      </c>
      <c r="E12" s="103">
        <v>23</v>
      </c>
      <c r="F12" s="103">
        <v>-5</v>
      </c>
      <c r="G12" s="103">
        <v>23</v>
      </c>
      <c r="H12" s="293">
        <v>-15</v>
      </c>
      <c r="I12" s="103" t="s">
        <v>333</v>
      </c>
      <c r="J12" s="103" t="s">
        <v>333</v>
      </c>
      <c r="K12" s="268"/>
      <c r="L12" s="268">
        <v>149</v>
      </c>
      <c r="M12" s="293">
        <v>8</v>
      </c>
      <c r="N12" s="103">
        <v>-94.63087248322147</v>
      </c>
    </row>
    <row r="13" spans="3:13" ht="14.25">
      <c r="C13" s="19"/>
      <c r="H13" s="293"/>
      <c r="K13" s="268"/>
      <c r="L13" s="268"/>
      <c r="M13" s="444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294"/>
      <c r="I14" s="508"/>
      <c r="J14" s="508"/>
      <c r="K14" s="279"/>
      <c r="L14" s="279"/>
      <c r="M14" s="506"/>
      <c r="N14" s="16"/>
    </row>
    <row r="15" spans="2:14" ht="14.25">
      <c r="B15" s="89" t="s">
        <v>56</v>
      </c>
      <c r="C15" s="19"/>
      <c r="D15" s="103">
        <v>21828</v>
      </c>
      <c r="E15" s="103">
        <v>23067</v>
      </c>
      <c r="F15" s="103">
        <v>21817</v>
      </c>
      <c r="G15" s="103">
        <v>20169</v>
      </c>
      <c r="H15" s="293">
        <v>19865</v>
      </c>
      <c r="I15" s="103">
        <v>-1.5072636223907976</v>
      </c>
      <c r="J15" s="103">
        <v>-8.993036466923222</v>
      </c>
      <c r="K15" s="268"/>
      <c r="L15" s="268">
        <v>21828</v>
      </c>
      <c r="M15" s="293">
        <v>19865</v>
      </c>
      <c r="N15" s="103">
        <v>-8.993036466923222</v>
      </c>
    </row>
    <row r="16" spans="2:14" ht="14.25">
      <c r="B16" s="89" t="s">
        <v>306</v>
      </c>
      <c r="C16" s="19"/>
      <c r="D16" s="103">
        <v>42886</v>
      </c>
      <c r="E16" s="103">
        <v>44205</v>
      </c>
      <c r="F16" s="103">
        <v>41784</v>
      </c>
      <c r="G16" s="103">
        <v>37801</v>
      </c>
      <c r="H16" s="293">
        <v>37088</v>
      </c>
      <c r="I16" s="103">
        <v>-1.8861934869447872</v>
      </c>
      <c r="J16" s="103">
        <v>-13.519563493914099</v>
      </c>
      <c r="K16" s="268"/>
      <c r="L16" s="268">
        <v>42886</v>
      </c>
      <c r="M16" s="293">
        <v>37088</v>
      </c>
      <c r="N16" s="103">
        <v>-13.519563493914099</v>
      </c>
    </row>
    <row r="17" spans="2:14" ht="14.25">
      <c r="B17" s="89" t="s">
        <v>7</v>
      </c>
      <c r="C17" s="19"/>
      <c r="D17" s="103">
        <v>42886</v>
      </c>
      <c r="E17" s="103">
        <v>44205</v>
      </c>
      <c r="F17" s="103">
        <v>41784</v>
      </c>
      <c r="G17" s="103">
        <v>37801</v>
      </c>
      <c r="H17" s="293">
        <v>37088</v>
      </c>
      <c r="I17" s="103">
        <v>-1.8861934869447872</v>
      </c>
      <c r="J17" s="103">
        <v>-13.519563493914099</v>
      </c>
      <c r="K17" s="268"/>
      <c r="L17" s="268">
        <v>42886</v>
      </c>
      <c r="M17" s="293">
        <v>37088</v>
      </c>
      <c r="N17" s="103">
        <v>-13.519563493914099</v>
      </c>
    </row>
    <row r="18" spans="3:13" ht="14.25">
      <c r="C18" s="19"/>
      <c r="D18" s="224"/>
      <c r="E18" s="224"/>
      <c r="F18" s="224"/>
      <c r="G18" s="224"/>
      <c r="H18" s="317"/>
      <c r="L18" s="129"/>
      <c r="M18" s="267"/>
    </row>
    <row r="19" spans="4:13" ht="14.25">
      <c r="D19" s="224"/>
      <c r="E19" s="224"/>
      <c r="F19" s="224"/>
      <c r="G19" s="224"/>
      <c r="H19" s="267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8:13" ht="14.25">
      <c r="H22" s="267"/>
      <c r="M22" s="267"/>
    </row>
    <row r="23" spans="8:13" ht="14.25">
      <c r="H23" s="267"/>
      <c r="M23" s="267"/>
    </row>
    <row r="24" spans="8:13" ht="14.25">
      <c r="H24" s="267"/>
      <c r="M24" s="267"/>
    </row>
    <row r="25" spans="8:13" ht="14.25">
      <c r="H25" s="267"/>
      <c r="M25" s="267"/>
    </row>
    <row r="26" spans="8:13" ht="14.25">
      <c r="H26" s="267"/>
      <c r="M26" s="267"/>
    </row>
    <row r="27" spans="8:13" ht="14.25">
      <c r="H27" s="267"/>
      <c r="M27" s="267"/>
    </row>
    <row r="28" spans="8:13" ht="14.25">
      <c r="H28" s="267"/>
      <c r="M28" s="267"/>
    </row>
    <row r="29" spans="8:13" ht="14.25"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84"/>
    </row>
    <row r="136" ht="14.25">
      <c r="H136" s="267"/>
    </row>
    <row r="137" ht="14.25">
      <c r="H137" s="267"/>
    </row>
    <row r="138" ht="14.25">
      <c r="H138" s="267"/>
    </row>
    <row r="139" ht="14.25">
      <c r="H139" s="284"/>
    </row>
    <row r="140" ht="14.25">
      <c r="H140" s="284"/>
    </row>
    <row r="141" ht="14.25">
      <c r="H141" s="284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T10" sqref="T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3" customWidth="1"/>
    <col min="8" max="8" width="9.28125" style="104" customWidth="1"/>
    <col min="9" max="9" width="8.421875" style="103" customWidth="1"/>
    <col min="10" max="10" width="9.28125" style="103" customWidth="1"/>
    <col min="11" max="11" width="4.7109375" style="103" customWidth="1"/>
    <col min="12" max="12" width="9.57421875" style="103" customWidth="1"/>
    <col min="13" max="13" width="9.57421875" style="104" customWidth="1"/>
    <col min="14" max="14" width="8.2812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328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4.5" customHeight="1">
      <c r="A3" s="76"/>
      <c r="B3" s="29"/>
      <c r="D3" s="223"/>
      <c r="E3" s="223"/>
      <c r="F3" s="223"/>
      <c r="G3" s="223"/>
      <c r="H3" s="269"/>
      <c r="I3" s="16"/>
      <c r="J3" s="16"/>
      <c r="K3" s="16"/>
      <c r="L3" s="16"/>
      <c r="M3" s="269"/>
      <c r="N3" s="16"/>
    </row>
    <row r="4" spans="1:14" s="23" customFormat="1" ht="14.25" customHeight="1">
      <c r="A4" s="76" t="s">
        <v>81</v>
      </c>
      <c r="B4" s="29"/>
      <c r="D4" s="223"/>
      <c r="E4" s="223"/>
      <c r="F4" s="223"/>
      <c r="G4" s="223"/>
      <c r="H4" s="285"/>
      <c r="I4" s="16"/>
      <c r="J4" s="16"/>
      <c r="K4" s="16"/>
      <c r="L4" s="16"/>
      <c r="M4" s="269"/>
      <c r="N4" s="16"/>
    </row>
    <row r="5" spans="2:14" ht="14.25">
      <c r="B5" s="89" t="s">
        <v>2</v>
      </c>
      <c r="C5" s="19"/>
      <c r="D5" s="103">
        <v>90</v>
      </c>
      <c r="E5" s="103">
        <v>99</v>
      </c>
      <c r="F5" s="103">
        <v>98</v>
      </c>
      <c r="G5" s="103">
        <v>99</v>
      </c>
      <c r="H5" s="665">
        <v>101</v>
      </c>
      <c r="I5" s="103">
        <v>2.020202020202011</v>
      </c>
      <c r="J5" s="103">
        <v>12.222222222222223</v>
      </c>
      <c r="K5" s="268"/>
      <c r="L5" s="268">
        <v>185</v>
      </c>
      <c r="M5" s="293">
        <v>200</v>
      </c>
      <c r="N5" s="103">
        <v>8.108108108108114</v>
      </c>
    </row>
    <row r="6" spans="2:14" ht="14.25">
      <c r="B6" s="89" t="s">
        <v>22</v>
      </c>
      <c r="C6" s="19"/>
      <c r="D6" s="103">
        <v>38</v>
      </c>
      <c r="E6" s="103">
        <v>31</v>
      </c>
      <c r="F6" s="103">
        <v>47</v>
      </c>
      <c r="G6" s="103">
        <v>71</v>
      </c>
      <c r="H6" s="665">
        <v>80</v>
      </c>
      <c r="I6" s="103">
        <v>12.676056338028175</v>
      </c>
      <c r="J6" s="103" t="s">
        <v>392</v>
      </c>
      <c r="L6" s="103">
        <v>101</v>
      </c>
      <c r="M6" s="293">
        <v>151</v>
      </c>
      <c r="N6" s="103">
        <v>49.504950495049506</v>
      </c>
    </row>
    <row r="7" spans="2:14" ht="14.25">
      <c r="B7" s="89" t="s">
        <v>3</v>
      </c>
      <c r="C7" s="19"/>
      <c r="D7" s="103">
        <v>128</v>
      </c>
      <c r="E7" s="103">
        <v>130</v>
      </c>
      <c r="F7" s="103">
        <v>145</v>
      </c>
      <c r="G7" s="103">
        <v>170</v>
      </c>
      <c r="H7" s="665">
        <v>181</v>
      </c>
      <c r="I7" s="103">
        <v>6.470588235294117</v>
      </c>
      <c r="J7" s="103">
        <v>41.40625</v>
      </c>
      <c r="K7" s="268"/>
      <c r="L7" s="268">
        <v>286</v>
      </c>
      <c r="M7" s="293">
        <v>351</v>
      </c>
      <c r="N7" s="103">
        <v>22.72727272727273</v>
      </c>
    </row>
    <row r="8" spans="2:14" ht="14.25">
      <c r="B8" s="89" t="s">
        <v>0</v>
      </c>
      <c r="C8" s="19"/>
      <c r="D8" s="103">
        <v>83</v>
      </c>
      <c r="E8" s="103">
        <v>88</v>
      </c>
      <c r="F8" s="103">
        <v>89</v>
      </c>
      <c r="G8" s="103">
        <v>86</v>
      </c>
      <c r="H8" s="665">
        <v>98</v>
      </c>
      <c r="I8" s="116">
        <v>13.953488372093027</v>
      </c>
      <c r="J8" s="103">
        <v>18.07228915662651</v>
      </c>
      <c r="K8" s="268"/>
      <c r="L8" s="268">
        <v>166</v>
      </c>
      <c r="M8" s="293">
        <v>184</v>
      </c>
      <c r="N8" s="103">
        <v>10.843373493975905</v>
      </c>
    </row>
    <row r="9" spans="2:14" ht="14.25">
      <c r="B9" s="89" t="s">
        <v>5</v>
      </c>
      <c r="C9" s="19"/>
      <c r="D9" s="103">
        <v>51</v>
      </c>
      <c r="E9" s="103">
        <v>45</v>
      </c>
      <c r="F9" s="103">
        <v>17</v>
      </c>
      <c r="G9" s="103">
        <v>43</v>
      </c>
      <c r="H9" s="665">
        <v>30</v>
      </c>
      <c r="I9" s="103">
        <v>-30.23255813953488</v>
      </c>
      <c r="J9" s="103">
        <v>-41.17647058823529</v>
      </c>
      <c r="K9" s="268"/>
      <c r="L9" s="268">
        <v>119</v>
      </c>
      <c r="M9" s="293">
        <v>73</v>
      </c>
      <c r="N9" s="103">
        <v>-38.65546218487395</v>
      </c>
    </row>
    <row r="10" spans="2:14" ht="14.25">
      <c r="B10" s="90" t="s">
        <v>6</v>
      </c>
      <c r="C10" s="19"/>
      <c r="D10" s="103">
        <v>-6</v>
      </c>
      <c r="E10" s="103">
        <v>-3</v>
      </c>
      <c r="F10" s="103">
        <v>39</v>
      </c>
      <c r="G10" s="103">
        <v>41</v>
      </c>
      <c r="H10" s="665">
        <v>53</v>
      </c>
      <c r="I10" s="103">
        <v>29.268292682926834</v>
      </c>
      <c r="J10" s="103" t="s">
        <v>333</v>
      </c>
      <c r="K10" s="268"/>
      <c r="L10" s="268">
        <v>1</v>
      </c>
      <c r="M10" s="293">
        <v>94</v>
      </c>
      <c r="N10" s="103" t="s">
        <v>392</v>
      </c>
    </row>
    <row r="11" spans="2:14" ht="12.75" customHeight="1">
      <c r="B11" s="90" t="s">
        <v>53</v>
      </c>
      <c r="C11" s="19"/>
      <c r="D11" s="116">
        <v>-6</v>
      </c>
      <c r="E11" s="116">
        <v>-4</v>
      </c>
      <c r="F11" s="116">
        <v>15</v>
      </c>
      <c r="G11" s="116">
        <v>22</v>
      </c>
      <c r="H11" s="665">
        <v>6</v>
      </c>
      <c r="I11" s="103">
        <v>-72.72727272727273</v>
      </c>
      <c r="J11" s="103" t="s">
        <v>333</v>
      </c>
      <c r="K11" s="268"/>
      <c r="L11" s="268">
        <v>-6</v>
      </c>
      <c r="M11" s="293">
        <v>28</v>
      </c>
      <c r="N11" s="103" t="s">
        <v>333</v>
      </c>
    </row>
    <row r="12" spans="2:14" ht="14.25">
      <c r="B12" s="90" t="s">
        <v>42</v>
      </c>
      <c r="C12" s="19"/>
      <c r="D12" s="116">
        <v>0</v>
      </c>
      <c r="E12" s="466">
        <v>1</v>
      </c>
      <c r="F12" s="466">
        <v>24</v>
      </c>
      <c r="G12" s="116">
        <v>19</v>
      </c>
      <c r="H12" s="665">
        <v>46</v>
      </c>
      <c r="I12" s="103" t="s">
        <v>392</v>
      </c>
      <c r="J12" s="103" t="s">
        <v>333</v>
      </c>
      <c r="K12" s="268"/>
      <c r="L12" s="268">
        <v>7</v>
      </c>
      <c r="M12" s="293">
        <v>65</v>
      </c>
      <c r="N12" s="103" t="s">
        <v>392</v>
      </c>
    </row>
    <row r="13" spans="3:13" ht="14.25">
      <c r="C13" s="19"/>
      <c r="H13" s="293"/>
      <c r="K13" s="268"/>
      <c r="L13" s="268"/>
      <c r="M13" s="293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294"/>
      <c r="I14" s="16"/>
      <c r="J14" s="16"/>
      <c r="K14" s="279"/>
      <c r="L14" s="279"/>
      <c r="M14" s="294"/>
      <c r="N14" s="16"/>
    </row>
    <row r="15" spans="2:14" ht="14.25">
      <c r="B15" s="89" t="s">
        <v>56</v>
      </c>
      <c r="C15" s="19"/>
      <c r="D15" s="103">
        <v>11009</v>
      </c>
      <c r="E15" s="103">
        <v>10702</v>
      </c>
      <c r="F15" s="103">
        <v>10602</v>
      </c>
      <c r="G15" s="103">
        <v>11403</v>
      </c>
      <c r="H15" s="293">
        <v>12087</v>
      </c>
      <c r="I15" s="103">
        <v>5.998421468034731</v>
      </c>
      <c r="J15" s="103">
        <v>9.791988373149252</v>
      </c>
      <c r="K15" s="268"/>
      <c r="L15" s="268">
        <v>11009</v>
      </c>
      <c r="M15" s="293">
        <v>12087</v>
      </c>
      <c r="N15" s="103">
        <v>9.791988373149252</v>
      </c>
    </row>
    <row r="16" spans="2:14" ht="14.25">
      <c r="B16" s="89" t="s">
        <v>306</v>
      </c>
      <c r="C16" s="19"/>
      <c r="D16" s="103">
        <v>17401</v>
      </c>
      <c r="E16" s="103">
        <v>17141</v>
      </c>
      <c r="F16" s="103">
        <v>16304</v>
      </c>
      <c r="G16" s="103">
        <v>19000</v>
      </c>
      <c r="H16" s="293">
        <v>18916</v>
      </c>
      <c r="I16" s="103">
        <v>-0.4421052631578992</v>
      </c>
      <c r="J16" s="103">
        <v>8.70639618412734</v>
      </c>
      <c r="K16" s="268"/>
      <c r="L16" s="268">
        <v>17401</v>
      </c>
      <c r="M16" s="293">
        <v>18916</v>
      </c>
      <c r="N16" s="103">
        <v>8.70639618412734</v>
      </c>
    </row>
    <row r="17" spans="2:14" ht="14.25">
      <c r="B17" s="89" t="s">
        <v>7</v>
      </c>
      <c r="C17" s="19"/>
      <c r="D17" s="103">
        <v>17401</v>
      </c>
      <c r="E17" s="103">
        <v>17141</v>
      </c>
      <c r="F17" s="103">
        <v>16304</v>
      </c>
      <c r="G17" s="103">
        <v>19000</v>
      </c>
      <c r="H17" s="293">
        <v>18916</v>
      </c>
      <c r="I17" s="103">
        <v>-0.4421052631578992</v>
      </c>
      <c r="J17" s="103">
        <v>8.70639618412734</v>
      </c>
      <c r="K17" s="268"/>
      <c r="L17" s="268">
        <v>17401</v>
      </c>
      <c r="M17" s="293">
        <v>18916</v>
      </c>
      <c r="N17" s="103">
        <v>8.70639618412734</v>
      </c>
    </row>
    <row r="18" spans="8:14" ht="14.25">
      <c r="H18" s="293"/>
      <c r="I18" s="268"/>
      <c r="J18" s="268"/>
      <c r="K18" s="268"/>
      <c r="L18" s="268"/>
      <c r="M18" s="293"/>
      <c r="N18" s="268"/>
    </row>
    <row r="19" spans="4:13" ht="14.25">
      <c r="D19" s="224"/>
      <c r="E19" s="224"/>
      <c r="F19" s="224"/>
      <c r="G19" s="224"/>
      <c r="H19" s="267"/>
      <c r="M19" s="267"/>
    </row>
    <row r="20" spans="4:13" ht="14.25">
      <c r="D20" s="224"/>
      <c r="E20" s="224"/>
      <c r="F20" s="224"/>
      <c r="G20" s="224"/>
      <c r="H20" s="267"/>
      <c r="M20" s="267"/>
    </row>
    <row r="21" spans="4:13" ht="14.25">
      <c r="D21" s="224"/>
      <c r="E21" s="224"/>
      <c r="F21" s="224"/>
      <c r="G21" s="224"/>
      <c r="H21" s="267"/>
      <c r="M21" s="267"/>
    </row>
    <row r="22" spans="4:13" ht="14.25">
      <c r="D22" s="224"/>
      <c r="E22" s="224"/>
      <c r="F22" s="224"/>
      <c r="G22" s="224"/>
      <c r="H22" s="267"/>
      <c r="M22" s="267"/>
    </row>
    <row r="23" spans="4:13" ht="14.25">
      <c r="D23" s="224"/>
      <c r="E23" s="224"/>
      <c r="F23" s="224"/>
      <c r="G23" s="224"/>
      <c r="H23" s="267"/>
      <c r="M23" s="267"/>
    </row>
    <row r="24" spans="4:13" ht="14.25">
      <c r="D24" s="224"/>
      <c r="E24" s="224"/>
      <c r="F24" s="224"/>
      <c r="G24" s="224"/>
      <c r="H24" s="267"/>
      <c r="M24" s="267"/>
    </row>
    <row r="25" spans="4:13" ht="14.25">
      <c r="D25" s="224"/>
      <c r="E25" s="224"/>
      <c r="F25" s="224"/>
      <c r="G25" s="224"/>
      <c r="H25" s="267"/>
      <c r="M25" s="267"/>
    </row>
    <row r="26" spans="4:13" ht="14.25">
      <c r="D26" s="224"/>
      <c r="E26" s="224"/>
      <c r="F26" s="224"/>
      <c r="G26" s="224"/>
      <c r="H26" s="267"/>
      <c r="M26" s="267"/>
    </row>
    <row r="27" spans="4:13" ht="14.25">
      <c r="D27" s="224"/>
      <c r="E27" s="224"/>
      <c r="F27" s="224"/>
      <c r="G27" s="224"/>
      <c r="H27" s="267"/>
      <c r="M27" s="267"/>
    </row>
    <row r="28" spans="4:13" ht="14.25">
      <c r="D28" s="224"/>
      <c r="E28" s="224"/>
      <c r="F28" s="224"/>
      <c r="G28" s="224"/>
      <c r="H28" s="267"/>
      <c r="M28" s="267"/>
    </row>
    <row r="29" spans="4:13" ht="14.25">
      <c r="D29" s="224"/>
      <c r="E29" s="224"/>
      <c r="F29" s="224"/>
      <c r="G29" s="224"/>
      <c r="H29" s="267"/>
      <c r="M29" s="267"/>
    </row>
    <row r="30" spans="4:13" ht="14.25">
      <c r="D30" s="224"/>
      <c r="E30" s="224"/>
      <c r="F30" s="224"/>
      <c r="G30" s="224"/>
      <c r="H30" s="267"/>
      <c r="M30" s="267"/>
    </row>
    <row r="31" spans="4:13" ht="14.25">
      <c r="D31" s="224"/>
      <c r="E31" s="224"/>
      <c r="F31" s="224"/>
      <c r="G31" s="224"/>
      <c r="H31" s="267"/>
      <c r="M31" s="267"/>
    </row>
    <row r="32" spans="4:13" ht="14.25">
      <c r="D32" s="224"/>
      <c r="E32" s="224"/>
      <c r="F32" s="224"/>
      <c r="G32" s="224"/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67"/>
    </row>
    <row r="138" spans="8:13" ht="14.25">
      <c r="H138" s="267"/>
      <c r="M138" s="267"/>
    </row>
    <row r="139" spans="8:13" ht="14.25">
      <c r="H139" s="267"/>
      <c r="M139" s="284"/>
    </row>
    <row r="140" ht="14.25">
      <c r="H140" s="267"/>
    </row>
    <row r="141" ht="14.25">
      <c r="H141" s="267"/>
    </row>
    <row r="142" ht="14.25">
      <c r="H142" s="267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  <row r="148" ht="14.25">
      <c r="H148" s="284"/>
    </row>
    <row r="149" ht="14.25">
      <c r="H149" s="284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1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Q9" sqref="Q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3" customWidth="1"/>
    <col min="8" max="8" width="9.8515625" style="104" customWidth="1"/>
    <col min="9" max="9" width="8.140625" style="103" customWidth="1"/>
    <col min="10" max="10" width="8.421875" style="103" customWidth="1"/>
    <col min="11" max="11" width="4.8515625" style="103" customWidth="1"/>
    <col min="12" max="12" width="9.421875" style="103" customWidth="1"/>
    <col min="13" max="13" width="9.421875" style="104" customWidth="1"/>
    <col min="14" max="14" width="8.5742187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60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  <c r="O2" s="198"/>
    </row>
    <row r="3" spans="1:14" s="23" customFormat="1" ht="6.75" customHeight="1">
      <c r="A3" s="76"/>
      <c r="B3" s="29"/>
      <c r="D3" s="223"/>
      <c r="E3" s="223"/>
      <c r="F3" s="223"/>
      <c r="G3" s="223"/>
      <c r="H3" s="106"/>
      <c r="I3" s="16"/>
      <c r="J3" s="16"/>
      <c r="K3" s="16"/>
      <c r="L3" s="16"/>
      <c r="M3" s="269"/>
      <c r="N3" s="16"/>
    </row>
    <row r="4" spans="1:14" s="23" customFormat="1" ht="14.25" customHeight="1">
      <c r="A4" s="76" t="s">
        <v>81</v>
      </c>
      <c r="B4" s="29"/>
      <c r="D4" s="223"/>
      <c r="E4" s="223"/>
      <c r="F4" s="223"/>
      <c r="G4" s="223"/>
      <c r="H4" s="106"/>
      <c r="I4" s="16"/>
      <c r="J4" s="16"/>
      <c r="K4" s="16"/>
      <c r="L4" s="16"/>
      <c r="M4" s="269"/>
      <c r="N4" s="16"/>
    </row>
    <row r="5" spans="2:15" ht="14.25">
      <c r="B5" s="89" t="s">
        <v>2</v>
      </c>
      <c r="C5" s="19"/>
      <c r="D5" s="103">
        <v>45</v>
      </c>
      <c r="E5" s="103">
        <v>44</v>
      </c>
      <c r="F5" s="103">
        <v>49</v>
      </c>
      <c r="G5" s="103">
        <v>46</v>
      </c>
      <c r="H5" s="293">
        <v>51</v>
      </c>
      <c r="I5" s="116">
        <v>10.869565217391308</v>
      </c>
      <c r="J5" s="103">
        <v>13.33333333333333</v>
      </c>
      <c r="K5" s="327"/>
      <c r="L5" s="327">
        <v>90</v>
      </c>
      <c r="M5" s="293">
        <v>97</v>
      </c>
      <c r="N5" s="327">
        <v>7.777777777777772</v>
      </c>
      <c r="O5" s="415"/>
    </row>
    <row r="6" spans="2:15" ht="14.25">
      <c r="B6" s="89" t="s">
        <v>22</v>
      </c>
      <c r="C6" s="19"/>
      <c r="D6" s="103">
        <v>6</v>
      </c>
      <c r="E6" s="103">
        <v>23</v>
      </c>
      <c r="F6" s="103">
        <v>23</v>
      </c>
      <c r="G6" s="103">
        <v>17</v>
      </c>
      <c r="H6" s="293">
        <v>23</v>
      </c>
      <c r="I6" s="116">
        <v>35.29411764705883</v>
      </c>
      <c r="J6" s="103" t="s">
        <v>392</v>
      </c>
      <c r="K6" s="327"/>
      <c r="L6" s="327">
        <v>17</v>
      </c>
      <c r="M6" s="293">
        <v>40</v>
      </c>
      <c r="N6" s="327" t="s">
        <v>392</v>
      </c>
      <c r="O6" s="415"/>
    </row>
    <row r="7" spans="2:15" ht="14.25">
      <c r="B7" s="89" t="s">
        <v>3</v>
      </c>
      <c r="C7" s="19"/>
      <c r="D7" s="103">
        <v>51</v>
      </c>
      <c r="E7" s="103">
        <v>67</v>
      </c>
      <c r="F7" s="103">
        <v>72</v>
      </c>
      <c r="G7" s="103">
        <v>63</v>
      </c>
      <c r="H7" s="293">
        <v>74</v>
      </c>
      <c r="I7" s="116">
        <v>17.460317460317466</v>
      </c>
      <c r="J7" s="103">
        <v>45.09803921568627</v>
      </c>
      <c r="K7" s="116"/>
      <c r="L7" s="116">
        <v>107</v>
      </c>
      <c r="M7" s="293">
        <v>137</v>
      </c>
      <c r="N7" s="327">
        <v>28.037383177570096</v>
      </c>
      <c r="O7" s="415"/>
    </row>
    <row r="8" spans="2:15" ht="14.25">
      <c r="B8" s="89" t="s">
        <v>0</v>
      </c>
      <c r="C8" s="19"/>
      <c r="D8" s="103">
        <v>20</v>
      </c>
      <c r="E8" s="103">
        <v>23</v>
      </c>
      <c r="F8" s="103">
        <v>24</v>
      </c>
      <c r="G8" s="103">
        <v>22</v>
      </c>
      <c r="H8" s="293">
        <v>24</v>
      </c>
      <c r="I8" s="116">
        <v>9.090909090909083</v>
      </c>
      <c r="J8" s="103">
        <v>19.999999999999996</v>
      </c>
      <c r="K8" s="327"/>
      <c r="L8" s="327">
        <v>44</v>
      </c>
      <c r="M8" s="293">
        <v>46</v>
      </c>
      <c r="N8" s="327">
        <v>4.545454545454541</v>
      </c>
      <c r="O8" s="415"/>
    </row>
    <row r="9" spans="2:15" ht="14.25">
      <c r="B9" s="89" t="s">
        <v>5</v>
      </c>
      <c r="C9" s="19"/>
      <c r="D9" s="103">
        <v>11</v>
      </c>
      <c r="E9" s="103">
        <v>17</v>
      </c>
      <c r="F9" s="103">
        <v>10</v>
      </c>
      <c r="G9" s="103">
        <v>17</v>
      </c>
      <c r="H9" s="293">
        <v>28</v>
      </c>
      <c r="I9" s="116">
        <v>64.70588235294117</v>
      </c>
      <c r="J9" s="103" t="s">
        <v>392</v>
      </c>
      <c r="K9" s="327"/>
      <c r="L9" s="327">
        <v>17</v>
      </c>
      <c r="M9" s="293">
        <v>45</v>
      </c>
      <c r="N9" s="327" t="s">
        <v>392</v>
      </c>
      <c r="O9" s="415"/>
    </row>
    <row r="10" spans="2:15" ht="14.25">
      <c r="B10" s="90" t="s">
        <v>6</v>
      </c>
      <c r="C10" s="19"/>
      <c r="D10" s="103">
        <v>20</v>
      </c>
      <c r="E10" s="103">
        <v>27</v>
      </c>
      <c r="F10" s="103">
        <v>38</v>
      </c>
      <c r="G10" s="103">
        <v>24</v>
      </c>
      <c r="H10" s="293">
        <v>22</v>
      </c>
      <c r="I10" s="116">
        <v>-8.333333333333337</v>
      </c>
      <c r="J10" s="103">
        <v>10.000000000000009</v>
      </c>
      <c r="K10" s="327"/>
      <c r="L10" s="327">
        <v>46</v>
      </c>
      <c r="M10" s="293">
        <v>46</v>
      </c>
      <c r="N10" s="327">
        <v>0</v>
      </c>
      <c r="O10" s="415"/>
    </row>
    <row r="11" spans="2:15" ht="14.25">
      <c r="B11" s="90" t="s">
        <v>53</v>
      </c>
      <c r="C11" s="19"/>
      <c r="D11" s="103">
        <v>6</v>
      </c>
      <c r="E11" s="103">
        <v>11</v>
      </c>
      <c r="F11" s="103">
        <v>9</v>
      </c>
      <c r="G11" s="103">
        <v>8</v>
      </c>
      <c r="H11" s="293">
        <v>11</v>
      </c>
      <c r="I11" s="116">
        <v>37.5</v>
      </c>
      <c r="J11" s="103">
        <v>83.33333333333333</v>
      </c>
      <c r="K11" s="327"/>
      <c r="L11" s="327">
        <v>18</v>
      </c>
      <c r="M11" s="293">
        <v>19</v>
      </c>
      <c r="N11" s="327">
        <v>5.555555555555558</v>
      </c>
      <c r="O11" s="415"/>
    </row>
    <row r="12" spans="2:15" ht="14.25">
      <c r="B12" s="90" t="s">
        <v>42</v>
      </c>
      <c r="C12" s="19"/>
      <c r="D12" s="103">
        <v>14</v>
      </c>
      <c r="E12" s="103">
        <v>16</v>
      </c>
      <c r="F12" s="103">
        <v>29</v>
      </c>
      <c r="G12" s="103">
        <v>16</v>
      </c>
      <c r="H12" s="293">
        <v>11</v>
      </c>
      <c r="I12" s="116">
        <v>-31.25</v>
      </c>
      <c r="J12" s="103">
        <v>-21.42857142857143</v>
      </c>
      <c r="K12" s="327"/>
      <c r="L12" s="327">
        <v>28</v>
      </c>
      <c r="M12" s="293">
        <v>27</v>
      </c>
      <c r="N12" s="327">
        <v>-3.57142857142857</v>
      </c>
      <c r="O12" s="415"/>
    </row>
    <row r="13" spans="3:15" ht="14.25">
      <c r="C13" s="19"/>
      <c r="H13" s="293"/>
      <c r="I13" s="116"/>
      <c r="K13" s="327"/>
      <c r="L13" s="327"/>
      <c r="M13" s="293"/>
      <c r="N13" s="327"/>
      <c r="O13" s="415"/>
    </row>
    <row r="14" spans="1:15" s="23" customFormat="1" ht="14.25" customHeight="1">
      <c r="A14" s="76" t="s">
        <v>85</v>
      </c>
      <c r="B14" s="29"/>
      <c r="D14" s="16"/>
      <c r="E14" s="16"/>
      <c r="F14" s="16"/>
      <c r="G14" s="16"/>
      <c r="H14" s="294"/>
      <c r="I14" s="91"/>
      <c r="J14" s="16"/>
      <c r="K14" s="297"/>
      <c r="L14" s="297"/>
      <c r="M14" s="294"/>
      <c r="N14" s="297"/>
      <c r="O14" s="416"/>
    </row>
    <row r="15" spans="2:15" ht="14.25">
      <c r="B15" s="89" t="s">
        <v>56</v>
      </c>
      <c r="C15" s="19"/>
      <c r="D15" s="103">
        <v>8423</v>
      </c>
      <c r="E15" s="103">
        <v>9552</v>
      </c>
      <c r="F15" s="103">
        <v>10585</v>
      </c>
      <c r="G15" s="103">
        <v>11629</v>
      </c>
      <c r="H15" s="293">
        <v>14185</v>
      </c>
      <c r="I15" s="116">
        <v>21.979533923811157</v>
      </c>
      <c r="J15" s="103">
        <v>68.40793066603348</v>
      </c>
      <c r="K15" s="327"/>
      <c r="L15" s="327">
        <v>8423</v>
      </c>
      <c r="M15" s="293">
        <v>14185</v>
      </c>
      <c r="N15" s="327">
        <v>68.40793066603348</v>
      </c>
      <c r="O15" s="415"/>
    </row>
    <row r="16" spans="2:15" ht="14.25">
      <c r="B16" s="89" t="s">
        <v>306</v>
      </c>
      <c r="C16" s="19"/>
      <c r="D16" s="103">
        <v>15236</v>
      </c>
      <c r="E16" s="103">
        <v>17113</v>
      </c>
      <c r="F16" s="103">
        <v>18086</v>
      </c>
      <c r="G16" s="103">
        <v>18943</v>
      </c>
      <c r="H16" s="293">
        <v>22264</v>
      </c>
      <c r="I16" s="116">
        <v>17.531541994404275</v>
      </c>
      <c r="J16" s="103">
        <v>46.12759254397481</v>
      </c>
      <c r="K16" s="327"/>
      <c r="L16" s="327">
        <v>15236</v>
      </c>
      <c r="M16" s="293">
        <v>22264</v>
      </c>
      <c r="N16" s="327">
        <v>46.12759254397481</v>
      </c>
      <c r="O16" s="415"/>
    </row>
    <row r="17" spans="2:15" ht="14.25">
      <c r="B17" s="89" t="s">
        <v>7</v>
      </c>
      <c r="C17" s="19"/>
      <c r="D17" s="103">
        <v>15236</v>
      </c>
      <c r="E17" s="103">
        <v>17113</v>
      </c>
      <c r="F17" s="103">
        <v>18086</v>
      </c>
      <c r="G17" s="103">
        <v>18943</v>
      </c>
      <c r="H17" s="293">
        <v>22264</v>
      </c>
      <c r="I17" s="116">
        <v>17.531541994404275</v>
      </c>
      <c r="J17" s="103">
        <v>46.12759254397481</v>
      </c>
      <c r="K17" s="327"/>
      <c r="L17" s="327">
        <v>15236</v>
      </c>
      <c r="M17" s="293">
        <v>22264</v>
      </c>
      <c r="N17" s="327">
        <v>46.12759254397481</v>
      </c>
      <c r="O17" s="415"/>
    </row>
    <row r="18" spans="3:13" ht="14.25">
      <c r="C18" s="19"/>
      <c r="I18" s="268"/>
      <c r="J18" s="268"/>
      <c r="K18" s="268"/>
      <c r="L18" s="268"/>
      <c r="M18" s="293"/>
    </row>
    <row r="19" spans="4:13" ht="14.25">
      <c r="D19" s="224"/>
      <c r="E19" s="224"/>
      <c r="F19" s="224"/>
      <c r="G19" s="224"/>
      <c r="H19" s="267"/>
      <c r="M19" s="267"/>
    </row>
    <row r="20" spans="8:13" ht="14.25">
      <c r="H20" s="267"/>
      <c r="M20" s="267"/>
    </row>
    <row r="21" spans="8:13" ht="14.25">
      <c r="H21" s="267"/>
      <c r="M21" s="267"/>
    </row>
    <row r="22" spans="8:13" ht="14.25">
      <c r="H22" s="267"/>
      <c r="M22" s="267"/>
    </row>
    <row r="23" spans="8:13" ht="14.25">
      <c r="H23" s="267"/>
      <c r="M23" s="267"/>
    </row>
    <row r="24" spans="8:13" ht="14.25">
      <c r="H24" s="267"/>
      <c r="M24" s="267"/>
    </row>
    <row r="25" spans="8:13" ht="14.25">
      <c r="H25" s="267"/>
      <c r="M25" s="267"/>
    </row>
    <row r="26" spans="8:13" ht="14.25">
      <c r="H26" s="267"/>
      <c r="M26" s="267"/>
    </row>
    <row r="27" spans="8:13" ht="14.25">
      <c r="H27" s="267"/>
      <c r="M27" s="267"/>
    </row>
    <row r="28" spans="8:13" ht="14.25">
      <c r="H28" s="267"/>
      <c r="M28" s="267"/>
    </row>
    <row r="29" spans="8:13" ht="14.25">
      <c r="H29" s="267"/>
      <c r="M29" s="267"/>
    </row>
    <row r="30" spans="8:13" ht="14.25">
      <c r="H30" s="267"/>
      <c r="M30" s="267"/>
    </row>
    <row r="31" spans="8:13" ht="14.25">
      <c r="H31" s="267"/>
      <c r="M31" s="267"/>
    </row>
    <row r="32" spans="8:13" ht="14.25">
      <c r="H32" s="267"/>
      <c r="M32" s="267"/>
    </row>
    <row r="33" spans="8:13" ht="14.25">
      <c r="H33" s="267"/>
      <c r="M33" s="267"/>
    </row>
    <row r="34" spans="8:13" ht="14.25">
      <c r="H34" s="267"/>
      <c r="M34" s="267"/>
    </row>
    <row r="35" spans="8:13" ht="14.25">
      <c r="H35" s="267"/>
      <c r="M35" s="267"/>
    </row>
    <row r="36" spans="8:13" ht="14.25">
      <c r="H36" s="267"/>
      <c r="M36" s="267"/>
    </row>
    <row r="37" spans="8:13" ht="14.25">
      <c r="H37" s="267"/>
      <c r="M37" s="267"/>
    </row>
    <row r="38" spans="8:13" ht="14.25">
      <c r="H38" s="26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84"/>
    </row>
    <row r="132" ht="14.25">
      <c r="H132" s="267"/>
    </row>
    <row r="133" ht="14.25">
      <c r="H133" s="267"/>
    </row>
    <row r="134" ht="14.25">
      <c r="H134" s="267"/>
    </row>
    <row r="135" ht="14.25">
      <c r="H135" s="284"/>
    </row>
    <row r="136" ht="14.25">
      <c r="H136" s="284"/>
    </row>
    <row r="137" ht="14.25">
      <c r="H137" s="284"/>
    </row>
    <row r="138" ht="14.25">
      <c r="H138" s="284"/>
    </row>
    <row r="139" ht="14.25">
      <c r="H139" s="284"/>
    </row>
    <row r="140" ht="14.25">
      <c r="H140" s="284"/>
    </row>
    <row r="141" ht="14.25">
      <c r="H141" s="284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64" customWidth="1"/>
    <col min="5" max="5" width="10.28125" style="182" customWidth="1"/>
    <col min="6" max="6" width="10.28125" style="164" customWidth="1"/>
    <col min="7" max="7" width="10.28125" style="164" hidden="1" customWidth="1"/>
    <col min="8" max="8" width="10.7109375" style="164" hidden="1" customWidth="1"/>
    <col min="9" max="10" width="10.28125" style="164" hidden="1" customWidth="1"/>
    <col min="11" max="11" width="10.28125" style="182" customWidth="1"/>
    <col min="12" max="13" width="12.28125" style="171" customWidth="1"/>
    <col min="14" max="14" width="10.28125" style="171" customWidth="1"/>
    <col min="15" max="15" width="11.28125" style="0" bestFit="1" customWidth="1"/>
  </cols>
  <sheetData>
    <row r="1" spans="1:19" s="39" customFormat="1" ht="20.25">
      <c r="A1" s="38" t="s">
        <v>231</v>
      </c>
      <c r="D1" s="161"/>
      <c r="E1" s="175"/>
      <c r="F1" s="40"/>
      <c r="G1" s="40"/>
      <c r="H1" s="40"/>
      <c r="I1" s="40"/>
      <c r="J1" s="40"/>
      <c r="K1" s="192"/>
      <c r="L1" s="184"/>
      <c r="M1" s="40"/>
      <c r="N1" s="184"/>
      <c r="O1" s="40"/>
      <c r="P1" s="40"/>
      <c r="Q1" s="40"/>
      <c r="R1" s="40"/>
      <c r="S1" s="40"/>
    </row>
    <row r="2" spans="1:19" s="41" customFormat="1" ht="15">
      <c r="A2" s="721" t="s">
        <v>61</v>
      </c>
      <c r="B2" s="721"/>
      <c r="C2" s="721"/>
      <c r="E2" s="176"/>
      <c r="K2" s="193"/>
      <c r="L2" s="185"/>
      <c r="N2" s="185"/>
      <c r="O2" s="42"/>
      <c r="S2" s="42"/>
    </row>
    <row r="3" spans="1:14" ht="15" thickBot="1">
      <c r="A3" s="71"/>
      <c r="B3" s="71"/>
      <c r="C3" s="94"/>
      <c r="D3" s="94"/>
      <c r="E3" s="177"/>
      <c r="F3" s="454"/>
      <c r="G3" s="94"/>
      <c r="H3" s="94"/>
      <c r="I3" s="94"/>
      <c r="J3" s="94"/>
      <c r="K3" s="194"/>
      <c r="L3" s="62"/>
      <c r="M3" s="62"/>
      <c r="N3" s="62"/>
    </row>
    <row r="4" spans="2:14" s="62" customFormat="1" ht="15.75" customHeight="1" thickTop="1">
      <c r="B4" s="135"/>
      <c r="C4" s="726" t="s">
        <v>335</v>
      </c>
      <c r="D4" s="726" t="s">
        <v>312</v>
      </c>
      <c r="E4" s="178" t="s">
        <v>184</v>
      </c>
      <c r="F4" s="726" t="s">
        <v>331</v>
      </c>
      <c r="G4" s="726" t="s">
        <v>312</v>
      </c>
      <c r="H4" s="730" t="s">
        <v>324</v>
      </c>
      <c r="I4" s="730" t="s">
        <v>326</v>
      </c>
      <c r="J4" s="732" t="s">
        <v>315</v>
      </c>
      <c r="K4" s="195" t="s">
        <v>184</v>
      </c>
      <c r="L4" s="728" t="s">
        <v>337</v>
      </c>
      <c r="M4" s="728" t="s">
        <v>336</v>
      </c>
      <c r="N4" s="190" t="s">
        <v>184</v>
      </c>
    </row>
    <row r="5" spans="2:14" s="62" customFormat="1" ht="16.5" customHeight="1" thickBot="1">
      <c r="B5" s="136" t="s">
        <v>183</v>
      </c>
      <c r="C5" s="727"/>
      <c r="D5" s="727"/>
      <c r="E5" s="179" t="s">
        <v>185</v>
      </c>
      <c r="F5" s="727"/>
      <c r="G5" s="727"/>
      <c r="H5" s="731"/>
      <c r="I5" s="731"/>
      <c r="J5" s="733"/>
      <c r="K5" s="196" t="s">
        <v>185</v>
      </c>
      <c r="L5" s="729"/>
      <c r="M5" s="729"/>
      <c r="N5" s="191" t="s">
        <v>185</v>
      </c>
    </row>
    <row r="6" spans="2:15" s="62" customFormat="1" ht="15.75" thickTop="1">
      <c r="B6" s="137"/>
      <c r="C6" s="165"/>
      <c r="D6" s="408"/>
      <c r="E6" s="357"/>
      <c r="F6" s="165"/>
      <c r="G6" s="165"/>
      <c r="H6" s="165"/>
      <c r="I6" s="165"/>
      <c r="J6" s="165"/>
      <c r="K6" s="183"/>
      <c r="L6" s="138"/>
      <c r="M6" s="138"/>
      <c r="N6" s="138"/>
      <c r="O6" s="71"/>
    </row>
    <row r="7" spans="2:15" s="62" customFormat="1" ht="15">
      <c r="B7" s="139" t="s">
        <v>186</v>
      </c>
      <c r="C7" s="278"/>
      <c r="D7" s="404"/>
      <c r="E7" s="357"/>
      <c r="F7" s="404"/>
      <c r="G7" s="278"/>
      <c r="H7" s="278"/>
      <c r="I7" s="278"/>
      <c r="J7" s="404"/>
      <c r="K7" s="357"/>
      <c r="L7" s="320"/>
      <c r="M7" s="409"/>
      <c r="N7" s="409"/>
      <c r="O7" s="71"/>
    </row>
    <row r="8" spans="2:16" s="62" customFormat="1" ht="15">
      <c r="B8" s="130" t="s">
        <v>20</v>
      </c>
      <c r="C8" s="237">
        <f aca="true" t="shared" si="0" ref="C8:C14">L8-F8-J8-I8</f>
        <v>2445</v>
      </c>
      <c r="D8" s="206">
        <v>2335</v>
      </c>
      <c r="E8" s="244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206">
        <v>2423</v>
      </c>
      <c r="G8" s="206">
        <v>2335</v>
      </c>
      <c r="H8" s="206">
        <v>2266</v>
      </c>
      <c r="I8" s="206">
        <v>2396</v>
      </c>
      <c r="J8" s="206">
        <v>2380</v>
      </c>
      <c r="K8" s="186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457">
        <v>9644</v>
      </c>
      <c r="M8" s="206">
        <v>8948</v>
      </c>
      <c r="N8" s="116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77"/>
      <c r="P8" s="328"/>
    </row>
    <row r="9" spans="2:16" s="62" customFormat="1" ht="15.75" thickBot="1">
      <c r="B9" s="130" t="s">
        <v>21</v>
      </c>
      <c r="C9" s="464">
        <f t="shared" si="0"/>
        <v>591</v>
      </c>
      <c r="D9" s="207">
        <v>661</v>
      </c>
      <c r="E9" s="410">
        <f t="shared" si="1"/>
        <v>-10.590015128593045</v>
      </c>
      <c r="F9" s="207">
        <v>610</v>
      </c>
      <c r="G9" s="207">
        <v>661</v>
      </c>
      <c r="H9" s="207">
        <v>664</v>
      </c>
      <c r="I9" s="207">
        <v>653</v>
      </c>
      <c r="J9" s="207">
        <v>690</v>
      </c>
      <c r="K9" s="411">
        <f t="shared" si="2"/>
        <v>-3.1147540983606503</v>
      </c>
      <c r="L9" s="459">
        <v>2544</v>
      </c>
      <c r="M9" s="207">
        <v>2627</v>
      </c>
      <c r="N9" s="216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77"/>
      <c r="P9" s="328"/>
    </row>
    <row r="10" spans="2:16" s="62" customFormat="1" ht="15">
      <c r="B10" s="130" t="s">
        <v>2</v>
      </c>
      <c r="C10" s="465">
        <f t="shared" si="0"/>
        <v>1854</v>
      </c>
      <c r="D10" s="206">
        <v>1674</v>
      </c>
      <c r="E10" s="244">
        <f t="shared" si="1"/>
        <v>10.752688172043001</v>
      </c>
      <c r="F10" s="206">
        <v>1813</v>
      </c>
      <c r="G10" s="206">
        <v>1674</v>
      </c>
      <c r="H10" s="206">
        <v>1602</v>
      </c>
      <c r="I10" s="206">
        <v>1743</v>
      </c>
      <c r="J10" s="206">
        <v>1690</v>
      </c>
      <c r="K10" s="186">
        <f t="shared" si="2"/>
        <v>2.261445118587968</v>
      </c>
      <c r="L10" s="457">
        <f>L8-L9</f>
        <v>7100</v>
      </c>
      <c r="M10" s="206">
        <v>6321</v>
      </c>
      <c r="N10" s="180">
        <f t="shared" si="3"/>
        <v>12.323999367188732</v>
      </c>
      <c r="O10" s="177"/>
      <c r="P10" s="328"/>
    </row>
    <row r="11" spans="2:16" s="62" customFormat="1" ht="15">
      <c r="B11" s="130" t="s">
        <v>187</v>
      </c>
      <c r="C11" s="465">
        <f t="shared" si="0"/>
        <v>485</v>
      </c>
      <c r="D11" s="204">
        <v>459</v>
      </c>
      <c r="E11" s="244">
        <f t="shared" si="1"/>
        <v>5.664488017429203</v>
      </c>
      <c r="F11" s="206">
        <v>517</v>
      </c>
      <c r="G11" s="206">
        <v>459</v>
      </c>
      <c r="H11" s="206">
        <v>555</v>
      </c>
      <c r="I11" s="206">
        <v>582</v>
      </c>
      <c r="J11" s="206">
        <v>560</v>
      </c>
      <c r="K11" s="186">
        <f t="shared" si="2"/>
        <v>-6.189555125725343</v>
      </c>
      <c r="L11" s="457">
        <v>2144</v>
      </c>
      <c r="M11" s="206">
        <v>2027</v>
      </c>
      <c r="N11" s="180">
        <f t="shared" si="3"/>
        <v>5.772076961026151</v>
      </c>
      <c r="O11" s="177"/>
      <c r="P11" s="328"/>
    </row>
    <row r="12" spans="2:16" s="62" customFormat="1" ht="15">
      <c r="B12" s="130" t="s">
        <v>227</v>
      </c>
      <c r="C12" s="465">
        <f t="shared" si="0"/>
        <v>289</v>
      </c>
      <c r="D12" s="204">
        <v>92</v>
      </c>
      <c r="E12" s="203" t="str">
        <f t="shared" si="1"/>
        <v>&gt;100</v>
      </c>
      <c r="F12" s="180">
        <v>286</v>
      </c>
      <c r="G12" s="180">
        <v>92</v>
      </c>
      <c r="H12" s="180">
        <v>271</v>
      </c>
      <c r="I12" s="180">
        <v>273</v>
      </c>
      <c r="J12" s="180">
        <v>356</v>
      </c>
      <c r="K12" s="180">
        <f t="shared" si="2"/>
        <v>1.0489510489510412</v>
      </c>
      <c r="L12" s="457">
        <v>1204</v>
      </c>
      <c r="M12" s="204">
        <v>901</v>
      </c>
      <c r="N12" s="180">
        <f t="shared" si="3"/>
        <v>33.62930077691455</v>
      </c>
      <c r="O12" s="177"/>
      <c r="P12" s="328"/>
    </row>
    <row r="13" spans="2:16" s="62" customFormat="1" ht="15">
      <c r="B13" s="265" t="s">
        <v>279</v>
      </c>
      <c r="C13" s="465">
        <f t="shared" si="0"/>
        <v>18</v>
      </c>
      <c r="D13" s="204">
        <v>100</v>
      </c>
      <c r="E13" s="203">
        <f t="shared" si="1"/>
        <v>-82</v>
      </c>
      <c r="F13" s="180">
        <v>39</v>
      </c>
      <c r="G13" s="180">
        <v>100</v>
      </c>
      <c r="H13" s="180">
        <v>74</v>
      </c>
      <c r="I13" s="180">
        <v>43</v>
      </c>
      <c r="J13" s="180">
        <v>239</v>
      </c>
      <c r="K13" s="180">
        <f t="shared" si="2"/>
        <v>-53.84615384615385</v>
      </c>
      <c r="L13" s="460">
        <v>339</v>
      </c>
      <c r="M13" s="204">
        <v>274</v>
      </c>
      <c r="N13" s="180">
        <f t="shared" si="3"/>
        <v>23.722627737226286</v>
      </c>
      <c r="O13" s="177"/>
      <c r="P13" s="328"/>
    </row>
    <row r="14" spans="2:16" s="62" customFormat="1" ht="15">
      <c r="B14" s="130" t="s">
        <v>23</v>
      </c>
      <c r="C14" s="465">
        <f t="shared" si="0"/>
        <v>3</v>
      </c>
      <c r="D14" s="204">
        <v>15</v>
      </c>
      <c r="E14" s="245">
        <f t="shared" si="1"/>
        <v>-80</v>
      </c>
      <c r="F14" s="180">
        <v>57</v>
      </c>
      <c r="G14" s="180">
        <v>15</v>
      </c>
      <c r="H14" s="180">
        <v>12</v>
      </c>
      <c r="I14" s="180">
        <v>49</v>
      </c>
      <c r="J14" s="180">
        <v>27</v>
      </c>
      <c r="K14" s="180">
        <f t="shared" si="2"/>
        <v>-94.73684210526316</v>
      </c>
      <c r="L14" s="457">
        <f>1679-L12-L13</f>
        <v>136</v>
      </c>
      <c r="M14" s="204">
        <v>293</v>
      </c>
      <c r="N14" s="180">
        <f t="shared" si="3"/>
        <v>-53.58361774744027</v>
      </c>
      <c r="O14" s="177"/>
      <c r="P14" s="328"/>
    </row>
    <row r="15" spans="2:16" s="62" customFormat="1" ht="15.75" thickBot="1">
      <c r="B15" s="139"/>
      <c r="C15" s="464"/>
      <c r="D15" s="205"/>
      <c r="E15" s="203"/>
      <c r="F15" s="207"/>
      <c r="G15" s="207"/>
      <c r="H15" s="207"/>
      <c r="I15" s="207"/>
      <c r="J15" s="207"/>
      <c r="K15" s="180"/>
      <c r="L15" s="458"/>
      <c r="M15" s="205"/>
      <c r="N15" s="180"/>
      <c r="O15" s="177"/>
      <c r="P15" s="328"/>
    </row>
    <row r="16" spans="2:16" s="62" customFormat="1" ht="15.75" thickBot="1">
      <c r="B16" s="130" t="s">
        <v>3</v>
      </c>
      <c r="C16" s="459">
        <f>L16-F16-J16-I16</f>
        <v>2649</v>
      </c>
      <c r="D16" s="347">
        <v>2340</v>
      </c>
      <c r="E16" s="407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47">
        <v>2712</v>
      </c>
      <c r="G16" s="347">
        <v>2340</v>
      </c>
      <c r="H16" s="347">
        <v>2514</v>
      </c>
      <c r="I16" s="347">
        <v>2690</v>
      </c>
      <c r="J16" s="347">
        <v>2872</v>
      </c>
      <c r="K16" s="412">
        <f t="shared" si="2"/>
        <v>-2.3230088495575174</v>
      </c>
      <c r="L16" s="459">
        <f>SUM(L10:L14)</f>
        <v>10923</v>
      </c>
      <c r="M16" s="347">
        <v>9816</v>
      </c>
      <c r="N16" s="407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77"/>
      <c r="P16" s="328"/>
    </row>
    <row r="17" spans="2:16" s="62" customFormat="1" ht="15">
      <c r="B17" s="130"/>
      <c r="C17" s="237"/>
      <c r="D17" s="204"/>
      <c r="E17" s="203"/>
      <c r="F17" s="206"/>
      <c r="G17" s="206"/>
      <c r="H17" s="206"/>
      <c r="I17" s="206"/>
      <c r="J17" s="206"/>
      <c r="K17" s="180"/>
      <c r="L17" s="228"/>
      <c r="M17" s="204"/>
      <c r="N17" s="180"/>
      <c r="O17" s="177"/>
      <c r="P17" s="328"/>
    </row>
    <row r="18" spans="2:16" s="62" customFormat="1" ht="15">
      <c r="B18" s="139" t="s">
        <v>0</v>
      </c>
      <c r="C18" s="237"/>
      <c r="D18" s="204"/>
      <c r="E18" s="203"/>
      <c r="F18" s="206"/>
      <c r="G18" s="206"/>
      <c r="H18" s="206"/>
      <c r="I18" s="206"/>
      <c r="J18" s="206"/>
      <c r="K18" s="180"/>
      <c r="L18" s="228"/>
      <c r="M18" s="204"/>
      <c r="N18" s="180"/>
      <c r="O18" s="177"/>
      <c r="P18" s="328"/>
    </row>
    <row r="19" spans="2:16" s="62" customFormat="1" ht="15">
      <c r="B19" s="130" t="s">
        <v>188</v>
      </c>
      <c r="C19" s="465">
        <f>L19-F19-J19-I19</f>
        <v>643</v>
      </c>
      <c r="D19" s="204">
        <v>610</v>
      </c>
      <c r="E19" s="203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206">
        <v>667</v>
      </c>
      <c r="G19" s="206">
        <v>610</v>
      </c>
      <c r="H19" s="206">
        <v>573</v>
      </c>
      <c r="I19" s="206">
        <v>669</v>
      </c>
      <c r="J19" s="206">
        <v>672</v>
      </c>
      <c r="K19" s="180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457">
        <v>2651</v>
      </c>
      <c r="M19" s="180">
        <v>2294</v>
      </c>
      <c r="N19" s="180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77"/>
      <c r="P19" s="328"/>
    </row>
    <row r="20" spans="2:16" s="62" customFormat="1" ht="15">
      <c r="B20" s="130" t="s">
        <v>190</v>
      </c>
      <c r="C20" s="465">
        <f>L20-F20-J20-I20</f>
        <v>599</v>
      </c>
      <c r="D20" s="204">
        <v>516</v>
      </c>
      <c r="E20" s="245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206">
        <v>592</v>
      </c>
      <c r="G20" s="206">
        <v>516</v>
      </c>
      <c r="H20" s="206">
        <v>536</v>
      </c>
      <c r="I20" s="206">
        <v>549</v>
      </c>
      <c r="J20" s="206">
        <v>509</v>
      </c>
      <c r="K20" s="180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430">
        <v>2249</v>
      </c>
      <c r="M20" s="180">
        <v>2036</v>
      </c>
      <c r="N20" s="180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77"/>
      <c r="P20" s="328"/>
    </row>
    <row r="21" spans="2:16" s="62" customFormat="1" ht="15">
      <c r="B21" s="130" t="s">
        <v>5</v>
      </c>
      <c r="C21" s="465">
        <f>L21-F21-J21-I21</f>
        <v>247</v>
      </c>
      <c r="D21" s="204">
        <v>211</v>
      </c>
      <c r="E21" s="245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206">
        <v>178</v>
      </c>
      <c r="G21" s="206">
        <v>211</v>
      </c>
      <c r="H21" s="206">
        <v>177</v>
      </c>
      <c r="I21" s="206">
        <v>137</v>
      </c>
      <c r="J21" s="206">
        <v>181</v>
      </c>
      <c r="K21" s="180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460">
        <v>743</v>
      </c>
      <c r="M21" s="180">
        <v>667</v>
      </c>
      <c r="N21" s="180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77"/>
      <c r="P21" s="328"/>
    </row>
    <row r="22" spans="2:16" s="62" customFormat="1" ht="15.75" thickBot="1">
      <c r="B22" s="130"/>
      <c r="C22" s="464"/>
      <c r="D22" s="205"/>
      <c r="E22" s="208"/>
      <c r="F22" s="207"/>
      <c r="G22" s="207"/>
      <c r="H22" s="207"/>
      <c r="I22" s="207"/>
      <c r="J22" s="207"/>
      <c r="K22" s="180"/>
      <c r="L22" s="458"/>
      <c r="M22" s="205"/>
      <c r="N22" s="180"/>
      <c r="O22" s="177"/>
      <c r="P22" s="328"/>
    </row>
    <row r="23" spans="2:16" s="62" customFormat="1" ht="15.75" thickBot="1">
      <c r="B23" s="130" t="s">
        <v>191</v>
      </c>
      <c r="C23" s="459">
        <f>L23-F23-J23-I23</f>
        <v>1489</v>
      </c>
      <c r="D23" s="215">
        <v>1337</v>
      </c>
      <c r="E23" s="413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15">
        <v>1437</v>
      </c>
      <c r="G23" s="215">
        <v>1337</v>
      </c>
      <c r="H23" s="215">
        <v>1286</v>
      </c>
      <c r="I23" s="215">
        <v>1355</v>
      </c>
      <c r="J23" s="215">
        <v>1362</v>
      </c>
      <c r="K23" s="414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461">
        <f>SUM(L19:L21)</f>
        <v>5643</v>
      </c>
      <c r="M23" s="215">
        <v>4997</v>
      </c>
      <c r="N23" s="407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77"/>
      <c r="P23" s="328"/>
    </row>
    <row r="24" spans="2:16" s="62" customFormat="1" ht="15">
      <c r="B24" s="139"/>
      <c r="C24" s="237"/>
      <c r="D24" s="204"/>
      <c r="E24" s="203"/>
      <c r="F24" s="206"/>
      <c r="G24" s="206"/>
      <c r="H24" s="206"/>
      <c r="I24" s="206"/>
      <c r="J24" s="206"/>
      <c r="K24" s="180"/>
      <c r="L24" s="228"/>
      <c r="M24" s="204"/>
      <c r="N24" s="180"/>
      <c r="O24" s="177"/>
      <c r="P24" s="328"/>
    </row>
    <row r="25" spans="2:16" s="62" customFormat="1" ht="15">
      <c r="B25" s="140"/>
      <c r="C25" s="237"/>
      <c r="D25" s="204"/>
      <c r="E25" s="203"/>
      <c r="F25" s="206"/>
      <c r="G25" s="206"/>
      <c r="H25" s="206"/>
      <c r="I25" s="206"/>
      <c r="J25" s="206"/>
      <c r="K25" s="180"/>
      <c r="L25" s="228"/>
      <c r="M25" s="204"/>
      <c r="N25" s="180"/>
      <c r="O25" s="177"/>
      <c r="P25" s="328"/>
    </row>
    <row r="26" spans="2:16" s="62" customFormat="1" ht="15">
      <c r="B26" s="130" t="s">
        <v>238</v>
      </c>
      <c r="C26" s="237">
        <f>L26-F26-J26-I26</f>
        <v>1160</v>
      </c>
      <c r="D26" s="206">
        <v>1003</v>
      </c>
      <c r="E26" s="203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206">
        <v>1275</v>
      </c>
      <c r="G26" s="206">
        <v>1003</v>
      </c>
      <c r="H26" s="206">
        <v>1228</v>
      </c>
      <c r="I26" s="206">
        <v>1335</v>
      </c>
      <c r="J26" s="206">
        <v>1510</v>
      </c>
      <c r="K26" s="180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457">
        <f>L16-L23</f>
        <v>5280</v>
      </c>
      <c r="M26" s="206">
        <v>4819</v>
      </c>
      <c r="N26" s="180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77"/>
      <c r="P26" s="328"/>
    </row>
    <row r="27" spans="2:16" s="62" customFormat="1" ht="15.75" thickBot="1">
      <c r="B27" s="366" t="s">
        <v>304</v>
      </c>
      <c r="C27" s="464">
        <f>L27-F27-J27-I27</f>
        <v>3</v>
      </c>
      <c r="D27" s="205">
        <v>9</v>
      </c>
      <c r="E27" s="208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48">
        <v>-3</v>
      </c>
      <c r="G27" s="207">
        <v>9</v>
      </c>
      <c r="H27" s="207">
        <v>6</v>
      </c>
      <c r="I27" s="207">
        <v>10</v>
      </c>
      <c r="J27" s="207">
        <v>4</v>
      </c>
      <c r="K27" s="216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462">
        <v>14</v>
      </c>
      <c r="M27" s="205">
        <v>79</v>
      </c>
      <c r="N27" s="216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77"/>
      <c r="P27" s="328"/>
    </row>
    <row r="28" spans="2:16" s="62" customFormat="1" ht="15">
      <c r="B28" s="139" t="s">
        <v>239</v>
      </c>
      <c r="C28" s="465">
        <f>L28-F28-J28-I28</f>
        <v>1163</v>
      </c>
      <c r="D28" s="180">
        <v>1012</v>
      </c>
      <c r="E28" s="203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80">
        <v>1272</v>
      </c>
      <c r="G28" s="180">
        <v>1012</v>
      </c>
      <c r="H28" s="180">
        <v>1234</v>
      </c>
      <c r="I28" s="180">
        <v>1345</v>
      </c>
      <c r="J28" s="180">
        <v>1514</v>
      </c>
      <c r="K28" s="180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430">
        <f>SUM(L26:L27)</f>
        <v>5294</v>
      </c>
      <c r="M28" s="180">
        <v>4898</v>
      </c>
      <c r="N28" s="180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77"/>
      <c r="P28" s="328"/>
    </row>
    <row r="29" spans="2:16" s="62" customFormat="1" ht="15">
      <c r="B29" s="130"/>
      <c r="C29" s="120"/>
      <c r="D29" s="204"/>
      <c r="E29" s="203"/>
      <c r="F29" s="204"/>
      <c r="G29" s="204"/>
      <c r="H29" s="204"/>
      <c r="I29" s="204"/>
      <c r="J29" s="204"/>
      <c r="K29" s="180"/>
      <c r="L29" s="228"/>
      <c r="M29" s="204"/>
      <c r="N29" s="180"/>
      <c r="O29" s="177"/>
      <c r="P29" s="328"/>
    </row>
    <row r="30" spans="2:16" s="62" customFormat="1" ht="15.75" thickBot="1">
      <c r="B30" s="130" t="s">
        <v>53</v>
      </c>
      <c r="C30" s="464">
        <f>L30-F30-J30-I30</f>
        <v>136</v>
      </c>
      <c r="D30" s="205">
        <v>141</v>
      </c>
      <c r="E30" s="203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207">
        <v>179</v>
      </c>
      <c r="G30" s="207">
        <v>141</v>
      </c>
      <c r="H30" s="207">
        <v>193</v>
      </c>
      <c r="I30" s="207">
        <v>197</v>
      </c>
      <c r="J30" s="207">
        <v>215</v>
      </c>
      <c r="K30" s="180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462">
        <v>727</v>
      </c>
      <c r="M30" s="205">
        <v>713</v>
      </c>
      <c r="N30" s="216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77"/>
      <c r="P30" s="328"/>
    </row>
    <row r="31" spans="2:16" s="62" customFormat="1" ht="15.75" thickBot="1">
      <c r="B31" s="139" t="s">
        <v>42</v>
      </c>
      <c r="C31" s="459">
        <f>L31-F31-J31-I31</f>
        <v>1027</v>
      </c>
      <c r="D31" s="348">
        <v>871</v>
      </c>
      <c r="E31" s="217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48">
        <v>1093</v>
      </c>
      <c r="G31" s="348">
        <v>871</v>
      </c>
      <c r="H31" s="348">
        <v>1041</v>
      </c>
      <c r="I31" s="348">
        <v>1148</v>
      </c>
      <c r="J31" s="348">
        <v>1299</v>
      </c>
      <c r="K31" s="407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463">
        <f>L28-L30</f>
        <v>4567</v>
      </c>
      <c r="M31" s="348">
        <v>4185</v>
      </c>
      <c r="N31" s="407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77"/>
      <c r="P31" s="328"/>
    </row>
    <row r="32" spans="2:16" s="62" customFormat="1" ht="15">
      <c r="B32" s="130"/>
      <c r="C32" s="237"/>
      <c r="D32" s="204"/>
      <c r="E32" s="203"/>
      <c r="F32" s="237"/>
      <c r="G32" s="206"/>
      <c r="H32" s="206"/>
      <c r="I32" s="206"/>
      <c r="J32" s="237"/>
      <c r="K32" s="180"/>
      <c r="L32" s="228"/>
      <c r="M32" s="204"/>
      <c r="N32" s="180"/>
      <c r="O32" s="177"/>
      <c r="P32" s="328"/>
    </row>
    <row r="33" spans="2:16" s="62" customFormat="1" ht="15">
      <c r="B33" s="130" t="s">
        <v>192</v>
      </c>
      <c r="C33" s="237"/>
      <c r="D33" s="204"/>
      <c r="E33" s="203"/>
      <c r="F33" s="237"/>
      <c r="G33" s="206"/>
      <c r="H33" s="206"/>
      <c r="I33" s="206"/>
      <c r="J33" s="237"/>
      <c r="K33" s="180"/>
      <c r="L33" s="228"/>
      <c r="M33" s="204"/>
      <c r="N33" s="180"/>
      <c r="O33" s="177"/>
      <c r="P33" s="328"/>
    </row>
    <row r="34" spans="2:16" s="62" customFormat="1" ht="15">
      <c r="B34" s="139" t="s">
        <v>193</v>
      </c>
      <c r="C34" s="237">
        <f>L34-F34-J34-I34</f>
        <v>1002</v>
      </c>
      <c r="D34" s="180">
        <v>838</v>
      </c>
      <c r="E34" s="203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206">
        <v>1066</v>
      </c>
      <c r="G34" s="206">
        <v>838</v>
      </c>
      <c r="H34" s="206">
        <v>1008</v>
      </c>
      <c r="I34" s="206">
        <v>1117</v>
      </c>
      <c r="J34" s="206">
        <v>1269</v>
      </c>
      <c r="K34" s="180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430">
        <v>4454</v>
      </c>
      <c r="M34" s="206">
        <v>4046</v>
      </c>
      <c r="N34" s="180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77"/>
      <c r="P34" s="328"/>
    </row>
    <row r="35" spans="2:16" s="62" customFormat="1" ht="15.75" thickBot="1">
      <c r="B35" s="139" t="s">
        <v>240</v>
      </c>
      <c r="C35" s="464">
        <f>L35-F35-J35-I35</f>
        <v>25</v>
      </c>
      <c r="D35" s="205">
        <v>33</v>
      </c>
      <c r="E35" s="208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207">
        <v>27</v>
      </c>
      <c r="G35" s="207">
        <v>33</v>
      </c>
      <c r="H35" s="207">
        <v>33</v>
      </c>
      <c r="I35" s="207">
        <v>31</v>
      </c>
      <c r="J35" s="207">
        <v>30</v>
      </c>
      <c r="K35" s="216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462">
        <v>113</v>
      </c>
      <c r="M35" s="205">
        <v>139</v>
      </c>
      <c r="N35" s="216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77"/>
      <c r="P35" s="328"/>
    </row>
    <row r="36" spans="2:16" s="62" customFormat="1" ht="15.75" thickBot="1">
      <c r="B36" s="141"/>
      <c r="C36" s="459">
        <f>L36-F36-J36-I36</f>
        <v>1027</v>
      </c>
      <c r="D36" s="216">
        <v>871</v>
      </c>
      <c r="E36" s="208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16">
        <v>1093</v>
      </c>
      <c r="G36" s="216">
        <v>871</v>
      </c>
      <c r="H36" s="216">
        <v>1041</v>
      </c>
      <c r="I36" s="216">
        <v>1148</v>
      </c>
      <c r="J36" s="216">
        <v>1299</v>
      </c>
      <c r="K36" s="216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461">
        <f>SUM(L34:L35)</f>
        <v>4567</v>
      </c>
      <c r="M36" s="216">
        <v>4185</v>
      </c>
      <c r="N36" s="216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77"/>
      <c r="P36" s="328"/>
    </row>
    <row r="37" spans="2:16" s="62" customFormat="1" ht="15.75" thickBot="1">
      <c r="B37" s="142"/>
      <c r="C37" s="349"/>
      <c r="D37" s="350"/>
      <c r="E37" s="351"/>
      <c r="F37" s="350"/>
      <c r="G37" s="352"/>
      <c r="H37" s="352"/>
      <c r="I37" s="352"/>
      <c r="J37" s="352"/>
      <c r="K37" s="351"/>
      <c r="L37" s="353"/>
      <c r="M37" s="214"/>
      <c r="N37" s="351"/>
      <c r="O37" s="71"/>
      <c r="P37" s="328"/>
    </row>
    <row r="38" spans="1:16" ht="15" thickTop="1">
      <c r="A38" s="71"/>
      <c r="B38" s="94"/>
      <c r="C38" s="162"/>
      <c r="D38" s="162"/>
      <c r="E38" s="159"/>
      <c r="F38" s="162"/>
      <c r="G38" s="162"/>
      <c r="H38" s="162"/>
      <c r="I38" s="162"/>
      <c r="J38" s="162"/>
      <c r="K38" s="159"/>
      <c r="L38" s="354"/>
      <c r="M38" s="160"/>
      <c r="N38" s="159"/>
      <c r="O38" s="331"/>
      <c r="P38" s="331"/>
    </row>
    <row r="39" spans="1:16" ht="14.25">
      <c r="A39" s="71"/>
      <c r="B39" s="94"/>
      <c r="C39" s="330"/>
      <c r="D39" s="330"/>
      <c r="E39" s="329"/>
      <c r="F39" s="330"/>
      <c r="G39" s="330"/>
      <c r="H39" s="330"/>
      <c r="I39" s="330"/>
      <c r="J39" s="330"/>
      <c r="K39" s="329"/>
      <c r="L39" s="330"/>
      <c r="M39" s="330"/>
      <c r="N39" s="329"/>
      <c r="O39" s="331"/>
      <c r="P39" s="331"/>
    </row>
    <row r="40" spans="1:14" ht="15">
      <c r="A40" s="307" t="s">
        <v>287</v>
      </c>
      <c r="B40" s="308"/>
      <c r="C40" s="309"/>
      <c r="D40" s="309"/>
      <c r="E40" s="159"/>
      <c r="F40" s="275"/>
      <c r="G40" s="275"/>
      <c r="H40" s="275"/>
      <c r="I40" s="225"/>
      <c r="J40" s="225"/>
      <c r="K40" s="159"/>
      <c r="L40" s="160"/>
      <c r="M40" s="169"/>
      <c r="N40" s="173"/>
    </row>
    <row r="41" spans="1:14" ht="15" thickBot="1">
      <c r="A41" s="71"/>
      <c r="B41" s="94"/>
      <c r="C41" s="275"/>
      <c r="D41" s="160"/>
      <c r="E41" s="159"/>
      <c r="F41" s="275"/>
      <c r="G41" s="275"/>
      <c r="H41" s="275"/>
      <c r="I41" s="225"/>
      <c r="J41" s="225"/>
      <c r="K41" s="159"/>
      <c r="L41" s="160"/>
      <c r="M41" s="169"/>
      <c r="N41" s="173"/>
    </row>
    <row r="42" spans="1:14" ht="15.75" customHeight="1" thickTop="1">
      <c r="A42" s="71"/>
      <c r="B42" s="135"/>
      <c r="C42" s="728" t="str">
        <f>C4</f>
        <v>4th Qtr 2015</v>
      </c>
      <c r="D42" s="728" t="str">
        <f>D4</f>
        <v>4th Qtr 2014</v>
      </c>
      <c r="E42" s="195" t="s">
        <v>184</v>
      </c>
      <c r="F42" s="728" t="str">
        <f>F4</f>
        <v>3rd Qtr 2015</v>
      </c>
      <c r="G42" s="728" t="str">
        <f>G4</f>
        <v>4th Qtr 2014</v>
      </c>
      <c r="H42" s="724" t="str">
        <f>H4</f>
        <v>3rd Qtr 2014</v>
      </c>
      <c r="I42" s="724" t="str">
        <f>I4</f>
        <v>2nd Qtr 2015</v>
      </c>
      <c r="J42" s="728" t="str">
        <f>J4</f>
        <v>1st Qtr 2015</v>
      </c>
      <c r="K42" s="195" t="s">
        <v>184</v>
      </c>
      <c r="L42" s="728" t="str">
        <f>L4</f>
        <v>Year 2015</v>
      </c>
      <c r="M42" s="728" t="str">
        <f>M4</f>
        <v>Year 2014</v>
      </c>
      <c r="N42" s="190" t="s">
        <v>184</v>
      </c>
    </row>
    <row r="43" spans="1:14" ht="15.75" thickBot="1">
      <c r="A43" s="71"/>
      <c r="B43" s="136" t="s">
        <v>183</v>
      </c>
      <c r="C43" s="729"/>
      <c r="D43" s="729"/>
      <c r="E43" s="196" t="s">
        <v>185</v>
      </c>
      <c r="F43" s="729"/>
      <c r="G43" s="729"/>
      <c r="H43" s="725"/>
      <c r="I43" s="725"/>
      <c r="J43" s="729"/>
      <c r="K43" s="196" t="s">
        <v>185</v>
      </c>
      <c r="L43" s="729"/>
      <c r="M43" s="729"/>
      <c r="N43" s="191" t="s">
        <v>185</v>
      </c>
    </row>
    <row r="44" spans="1:14" ht="15.75" thickTop="1">
      <c r="A44" s="71"/>
      <c r="B44" s="137"/>
      <c r="C44" s="166"/>
      <c r="D44" s="203"/>
      <c r="E44" s="180"/>
      <c r="F44" s="166"/>
      <c r="G44" s="166"/>
      <c r="H44" s="166"/>
      <c r="I44" s="203"/>
      <c r="J44" s="203"/>
      <c r="K44" s="180"/>
      <c r="L44" s="455"/>
      <c r="M44" s="204"/>
      <c r="N44" s="113"/>
    </row>
    <row r="45" spans="1:14" ht="15">
      <c r="A45" s="71"/>
      <c r="B45" s="139" t="s">
        <v>42</v>
      </c>
      <c r="C45" s="467">
        <f>L45-F45-J45-I45</f>
        <v>1027</v>
      </c>
      <c r="D45" s="180">
        <v>871</v>
      </c>
      <c r="E45" s="116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80">
        <v>1093</v>
      </c>
      <c r="G45" s="180">
        <v>871</v>
      </c>
      <c r="H45" s="180">
        <v>1041</v>
      </c>
      <c r="I45" s="180">
        <v>1148</v>
      </c>
      <c r="J45" s="180">
        <v>1299</v>
      </c>
      <c r="K45" s="116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67">
        <v>4567</v>
      </c>
      <c r="M45" s="180">
        <v>4185</v>
      </c>
      <c r="N45" s="116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71"/>
      <c r="B46" s="139"/>
      <c r="C46" s="467"/>
      <c r="D46" s="180"/>
      <c r="E46" s="180"/>
      <c r="F46" s="180"/>
      <c r="G46" s="180"/>
      <c r="H46" s="180"/>
      <c r="I46" s="180"/>
      <c r="J46" s="180"/>
      <c r="K46" s="180"/>
      <c r="L46" s="442"/>
      <c r="M46" s="180"/>
      <c r="N46" s="180"/>
    </row>
    <row r="47" spans="1:14" ht="15">
      <c r="A47" s="71"/>
      <c r="B47" s="139" t="s">
        <v>194</v>
      </c>
      <c r="C47" s="467"/>
      <c r="D47" s="180"/>
      <c r="E47" s="180"/>
      <c r="F47" s="180"/>
      <c r="G47" s="180"/>
      <c r="H47" s="180"/>
      <c r="I47" s="180"/>
      <c r="J47" s="180"/>
      <c r="K47" s="180"/>
      <c r="L47" s="442"/>
      <c r="M47" s="180"/>
      <c r="N47" s="180"/>
    </row>
    <row r="48" spans="1:14" ht="29.25">
      <c r="A48" s="71"/>
      <c r="B48" s="130" t="s">
        <v>195</v>
      </c>
      <c r="C48" s="467">
        <f>L48-F48-J48-I48</f>
        <v>-26</v>
      </c>
      <c r="D48" s="186">
        <v>66</v>
      </c>
      <c r="E48" s="116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86">
        <v>56</v>
      </c>
      <c r="G48" s="186">
        <v>66</v>
      </c>
      <c r="H48" s="186">
        <v>33</v>
      </c>
      <c r="I48" s="186">
        <v>-130</v>
      </c>
      <c r="J48" s="186">
        <v>127</v>
      </c>
      <c r="K48" s="116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69">
        <v>27</v>
      </c>
      <c r="M48" s="180">
        <v>96</v>
      </c>
      <c r="N48" s="116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71"/>
      <c r="B49" s="265" t="s">
        <v>318</v>
      </c>
      <c r="C49" s="467">
        <f>L49-F49-J49-I49</f>
        <v>5</v>
      </c>
      <c r="D49" s="116">
        <v>-1</v>
      </c>
      <c r="E49" s="116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86">
        <v>-1</v>
      </c>
      <c r="G49" s="186">
        <v>-1</v>
      </c>
      <c r="H49" s="186">
        <v>3</v>
      </c>
      <c r="I49" s="186">
        <v>-1</v>
      </c>
      <c r="J49" s="186">
        <v>1</v>
      </c>
      <c r="K49" s="116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67">
        <v>4</v>
      </c>
      <c r="M49" s="180">
        <v>7</v>
      </c>
      <c r="N49" s="116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71"/>
      <c r="B50" s="130" t="s">
        <v>254</v>
      </c>
      <c r="C50" s="467"/>
      <c r="D50" s="186"/>
      <c r="E50" s="180"/>
      <c r="F50" s="186"/>
      <c r="G50" s="186"/>
      <c r="H50" s="186"/>
      <c r="I50" s="186"/>
      <c r="J50" s="186"/>
      <c r="K50" s="180"/>
      <c r="L50" s="442"/>
      <c r="M50" s="180"/>
      <c r="N50" s="116"/>
    </row>
    <row r="51" spans="1:14" ht="15">
      <c r="A51" s="71"/>
      <c r="B51" s="143" t="s">
        <v>196</v>
      </c>
      <c r="C51" s="467">
        <f aca="true" t="shared" si="4" ref="C51:C57">L51-F51-J51-I51</f>
        <v>3</v>
      </c>
      <c r="D51" s="186">
        <v>172</v>
      </c>
      <c r="E51" s="116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86">
        <v>-39</v>
      </c>
      <c r="G51" s="186">
        <v>172</v>
      </c>
      <c r="H51" s="186">
        <v>6</v>
      </c>
      <c r="I51" s="186">
        <v>-206</v>
      </c>
      <c r="J51" s="186">
        <v>167</v>
      </c>
      <c r="K51" s="116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67">
        <v>-75</v>
      </c>
      <c r="M51" s="180">
        <v>534</v>
      </c>
      <c r="N51" s="116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71"/>
      <c r="B52" s="143" t="s">
        <v>252</v>
      </c>
      <c r="C52" s="467">
        <f t="shared" si="4"/>
        <v>-6</v>
      </c>
      <c r="D52" s="186">
        <v>-88</v>
      </c>
      <c r="E52" s="116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86">
        <v>-19</v>
      </c>
      <c r="G52" s="186">
        <v>-88</v>
      </c>
      <c r="H52" s="186">
        <v>-63</v>
      </c>
      <c r="I52" s="186">
        <v>-12</v>
      </c>
      <c r="J52" s="186">
        <v>-88</v>
      </c>
      <c r="K52" s="116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67">
        <v>-125</v>
      </c>
      <c r="M52" s="180">
        <v>-212</v>
      </c>
      <c r="N52" s="116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71"/>
      <c r="B53" s="144" t="s">
        <v>197</v>
      </c>
      <c r="C53" s="467">
        <f t="shared" si="4"/>
        <v>-1</v>
      </c>
      <c r="D53" s="186">
        <v>-5</v>
      </c>
      <c r="E53" s="116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86">
        <v>14</v>
      </c>
      <c r="G53" s="186">
        <v>-5</v>
      </c>
      <c r="H53" s="186">
        <v>2</v>
      </c>
      <c r="I53" s="186">
        <v>6</v>
      </c>
      <c r="J53" s="186">
        <v>-8</v>
      </c>
      <c r="K53" s="116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70">
        <v>11</v>
      </c>
      <c r="M53" s="403">
        <v>-15</v>
      </c>
      <c r="N53" s="116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71"/>
      <c r="B54" s="130" t="s">
        <v>244</v>
      </c>
      <c r="C54" s="467"/>
      <c r="D54" s="116"/>
      <c r="E54" s="116"/>
      <c r="F54" s="116"/>
      <c r="G54" s="116"/>
      <c r="H54" s="116"/>
      <c r="I54" s="116"/>
      <c r="J54" s="116"/>
      <c r="K54" s="116"/>
      <c r="L54" s="470"/>
      <c r="M54" s="403"/>
      <c r="N54" s="116"/>
    </row>
    <row r="55" spans="1:14" ht="15">
      <c r="A55" s="71"/>
      <c r="B55" s="143" t="s">
        <v>196</v>
      </c>
      <c r="C55" s="467">
        <f t="shared" si="4"/>
        <v>-42</v>
      </c>
      <c r="D55" s="403">
        <v>-42</v>
      </c>
      <c r="E55" s="116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403">
        <v>-35</v>
      </c>
      <c r="G55" s="403">
        <v>-42</v>
      </c>
      <c r="H55" s="403">
        <f>-1-9</f>
        <v>-10</v>
      </c>
      <c r="I55" s="403">
        <v>-43</v>
      </c>
      <c r="J55" s="403">
        <v>-23</v>
      </c>
      <c r="K55" s="116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70">
        <v>-143</v>
      </c>
      <c r="M55" s="403">
        <v>-67</v>
      </c>
      <c r="N55" s="116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71"/>
      <c r="B56" s="143" t="s">
        <v>252</v>
      </c>
      <c r="C56" s="467">
        <f t="shared" si="4"/>
        <v>50</v>
      </c>
      <c r="D56" s="403">
        <v>14</v>
      </c>
      <c r="E56" s="116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403">
        <v>61</v>
      </c>
      <c r="G56" s="403">
        <v>14</v>
      </c>
      <c r="H56" s="403">
        <f>2+9</f>
        <v>11</v>
      </c>
      <c r="I56" s="403">
        <v>49</v>
      </c>
      <c r="J56" s="403">
        <v>26</v>
      </c>
      <c r="K56" s="116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67">
        <v>186</v>
      </c>
      <c r="M56" s="180">
        <v>47</v>
      </c>
      <c r="N56" s="116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71"/>
      <c r="B57" s="144" t="s">
        <v>197</v>
      </c>
      <c r="C57" s="471">
        <f t="shared" si="4"/>
        <v>-1</v>
      </c>
      <c r="D57" s="216">
        <v>2</v>
      </c>
      <c r="E57" s="215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16">
        <v>-3</v>
      </c>
      <c r="G57" s="216">
        <v>2</v>
      </c>
      <c r="H57" s="216">
        <v>0</v>
      </c>
      <c r="I57" s="216">
        <v>-1</v>
      </c>
      <c r="J57" s="216">
        <v>1</v>
      </c>
      <c r="K57" s="215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71">
        <v>-4</v>
      </c>
      <c r="M57" s="216">
        <v>1</v>
      </c>
      <c r="N57" s="215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71"/>
      <c r="B58" s="139" t="s">
        <v>198</v>
      </c>
      <c r="C58" s="467">
        <f>SUM(C48:C57)</f>
        <v>-18</v>
      </c>
      <c r="D58" s="180">
        <v>118</v>
      </c>
      <c r="E58" s="116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80">
        <v>34</v>
      </c>
      <c r="G58" s="180">
        <v>118</v>
      </c>
      <c r="H58" s="180">
        <v>-18</v>
      </c>
      <c r="I58" s="180">
        <v>-338</v>
      </c>
      <c r="J58" s="180">
        <v>203</v>
      </c>
      <c r="K58" s="116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67">
        <f>SUM(L48:L57)</f>
        <v>-119</v>
      </c>
      <c r="M58" s="180">
        <v>391</v>
      </c>
      <c r="N58" s="116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71"/>
      <c r="B59" s="130"/>
      <c r="C59" s="467"/>
      <c r="D59" s="180"/>
      <c r="E59" s="401"/>
      <c r="F59" s="180"/>
      <c r="G59" s="180"/>
      <c r="H59" s="180"/>
      <c r="I59" s="180"/>
      <c r="J59" s="216"/>
      <c r="K59" s="401"/>
      <c r="L59" s="442"/>
      <c r="M59" s="180"/>
      <c r="N59" s="401"/>
    </row>
    <row r="60" spans="1:14" ht="16.5" customHeight="1" thickBot="1">
      <c r="A60" s="71"/>
      <c r="B60" s="139" t="s">
        <v>199</v>
      </c>
      <c r="C60" s="468">
        <f>C58+C45</f>
        <v>1009</v>
      </c>
      <c r="D60" s="407">
        <v>989</v>
      </c>
      <c r="E60" s="215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407">
        <v>1127</v>
      </c>
      <c r="G60" s="407">
        <v>989</v>
      </c>
      <c r="H60" s="407">
        <v>1023</v>
      </c>
      <c r="I60" s="407">
        <v>810</v>
      </c>
      <c r="J60" s="216">
        <v>1502</v>
      </c>
      <c r="K60" s="215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68">
        <f>L45+L58</f>
        <v>4448</v>
      </c>
      <c r="M60" s="407">
        <v>4576</v>
      </c>
      <c r="N60" s="215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71"/>
      <c r="B61" s="130"/>
      <c r="C61" s="467"/>
      <c r="D61" s="180"/>
      <c r="E61" s="402"/>
      <c r="F61" s="180"/>
      <c r="G61" s="180"/>
      <c r="H61" s="180"/>
      <c r="I61" s="180"/>
      <c r="J61" s="180"/>
      <c r="K61" s="402"/>
      <c r="L61" s="442"/>
      <c r="M61" s="180"/>
      <c r="N61" s="402"/>
    </row>
    <row r="62" spans="1:14" ht="15">
      <c r="A62" s="71"/>
      <c r="B62" s="130" t="s">
        <v>192</v>
      </c>
      <c r="C62" s="467"/>
      <c r="D62" s="180"/>
      <c r="E62" s="402"/>
      <c r="F62" s="180"/>
      <c r="G62" s="180"/>
      <c r="H62" s="180"/>
      <c r="I62" s="180"/>
      <c r="J62" s="180"/>
      <c r="K62" s="402"/>
      <c r="L62" s="442"/>
      <c r="M62" s="180"/>
      <c r="N62" s="402"/>
    </row>
    <row r="63" spans="1:14" ht="15">
      <c r="A63" s="71"/>
      <c r="B63" s="139" t="s">
        <v>193</v>
      </c>
      <c r="C63" s="467">
        <f>L63-F63-J63-I63</f>
        <v>981</v>
      </c>
      <c r="D63" s="180">
        <v>953</v>
      </c>
      <c r="E63" s="116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80">
        <v>1095</v>
      </c>
      <c r="G63" s="180">
        <v>953</v>
      </c>
      <c r="H63" s="180">
        <v>986</v>
      </c>
      <c r="I63" s="180">
        <v>783</v>
      </c>
      <c r="J63" s="180">
        <v>1468</v>
      </c>
      <c r="K63" s="116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67">
        <v>4327</v>
      </c>
      <c r="M63" s="180">
        <v>4432</v>
      </c>
      <c r="N63" s="116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71"/>
      <c r="B64" s="139" t="s">
        <v>240</v>
      </c>
      <c r="C64" s="471">
        <f>L64-F64-J64-I64</f>
        <v>28</v>
      </c>
      <c r="D64" s="216">
        <v>36</v>
      </c>
      <c r="E64" s="215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16">
        <v>32</v>
      </c>
      <c r="G64" s="216">
        <v>36</v>
      </c>
      <c r="H64" s="216">
        <v>37</v>
      </c>
      <c r="I64" s="216">
        <v>27</v>
      </c>
      <c r="J64" s="216">
        <v>34</v>
      </c>
      <c r="K64" s="215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71">
        <v>121</v>
      </c>
      <c r="M64" s="216">
        <v>144</v>
      </c>
      <c r="N64" s="215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71"/>
      <c r="B65" s="141"/>
      <c r="C65" s="431">
        <f>C60</f>
        <v>1009</v>
      </c>
      <c r="D65" s="216">
        <v>989</v>
      </c>
      <c r="E65" s="215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16">
        <v>1127</v>
      </c>
      <c r="G65" s="216">
        <v>989</v>
      </c>
      <c r="H65" s="216">
        <v>1023</v>
      </c>
      <c r="I65" s="216">
        <v>810</v>
      </c>
      <c r="J65" s="216">
        <v>1502</v>
      </c>
      <c r="K65" s="215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71">
        <f>SUM(L63:L64)</f>
        <v>4448</v>
      </c>
      <c r="M65" s="216">
        <v>4576</v>
      </c>
      <c r="N65" s="215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71"/>
      <c r="B66" s="145"/>
      <c r="C66" s="433"/>
      <c r="D66" s="172"/>
      <c r="E66" s="172"/>
      <c r="F66" s="434"/>
      <c r="G66" s="434"/>
      <c r="H66" s="434"/>
      <c r="I66" s="434"/>
      <c r="J66" s="434"/>
      <c r="K66" s="172"/>
      <c r="L66" s="435"/>
      <c r="M66" s="172"/>
      <c r="N66" s="172"/>
    </row>
    <row r="67" spans="1:14" ht="15" thickTop="1">
      <c r="A67" s="71"/>
      <c r="B67" s="71"/>
      <c r="C67" s="436"/>
      <c r="D67" s="173"/>
      <c r="E67" s="173"/>
      <c r="F67" s="437"/>
      <c r="G67" s="437"/>
      <c r="H67" s="437"/>
      <c r="I67" s="437"/>
      <c r="J67" s="437"/>
      <c r="K67" s="159"/>
      <c r="L67" s="436"/>
      <c r="M67" s="438"/>
      <c r="N67" s="159"/>
    </row>
    <row r="68" spans="1:14" ht="14.25">
      <c r="A68" s="71"/>
      <c r="B68" s="71"/>
      <c r="C68" s="436"/>
      <c r="D68" s="173"/>
      <c r="E68" s="173"/>
      <c r="F68" s="437"/>
      <c r="G68" s="437"/>
      <c r="H68" s="437"/>
      <c r="I68" s="437"/>
      <c r="J68" s="437"/>
      <c r="K68" s="159"/>
      <c r="L68" s="436"/>
      <c r="M68" s="173"/>
      <c r="N68" s="173"/>
    </row>
    <row r="69" spans="1:14" ht="14.25">
      <c r="A69" s="71"/>
      <c r="B69" s="71"/>
      <c r="C69" s="436"/>
      <c r="D69" s="173"/>
      <c r="E69" s="173"/>
      <c r="F69" s="437"/>
      <c r="G69" s="437"/>
      <c r="H69" s="437"/>
      <c r="I69" s="437"/>
      <c r="J69" s="437"/>
      <c r="K69" s="159"/>
      <c r="L69" s="436"/>
      <c r="M69" s="173"/>
      <c r="N69" s="173"/>
    </row>
    <row r="70" spans="1:14" ht="14.25">
      <c r="A70" s="71"/>
      <c r="B70" s="71"/>
      <c r="C70" s="436"/>
      <c r="D70" s="159"/>
      <c r="E70" s="159"/>
      <c r="F70" s="437"/>
      <c r="G70" s="437"/>
      <c r="H70" s="437"/>
      <c r="I70" s="437"/>
      <c r="J70" s="437"/>
      <c r="K70" s="159"/>
      <c r="L70" s="436"/>
      <c r="M70" s="173"/>
      <c r="N70" s="173"/>
    </row>
    <row r="71" spans="1:14" ht="14.25">
      <c r="A71" s="71"/>
      <c r="B71" s="71"/>
      <c r="C71" s="436"/>
      <c r="D71" s="159"/>
      <c r="E71" s="159"/>
      <c r="F71" s="437"/>
      <c r="G71" s="437"/>
      <c r="H71" s="437"/>
      <c r="I71" s="437"/>
      <c r="J71" s="437"/>
      <c r="K71" s="159"/>
      <c r="L71" s="436"/>
      <c r="M71" s="173"/>
      <c r="N71" s="173"/>
    </row>
    <row r="72" spans="3:14" ht="12.75">
      <c r="C72" s="439"/>
      <c r="D72" s="181"/>
      <c r="E72" s="181"/>
      <c r="F72" s="440"/>
      <c r="G72" s="440"/>
      <c r="H72" s="440"/>
      <c r="I72" s="440"/>
      <c r="J72" s="440"/>
      <c r="K72" s="181"/>
      <c r="L72" s="439"/>
      <c r="M72" s="174"/>
      <c r="N72" s="174"/>
    </row>
    <row r="73" spans="3:14" ht="12.75">
      <c r="C73" s="439"/>
      <c r="D73" s="181"/>
      <c r="E73" s="181"/>
      <c r="F73" s="440"/>
      <c r="G73" s="440"/>
      <c r="H73" s="440"/>
      <c r="I73" s="440"/>
      <c r="J73" s="440"/>
      <c r="K73" s="181"/>
      <c r="L73" s="440"/>
      <c r="M73" s="174"/>
      <c r="N73" s="174"/>
    </row>
    <row r="74" spans="3:14" ht="12.75">
      <c r="C74" s="439"/>
      <c r="D74" s="181"/>
      <c r="E74" s="181"/>
      <c r="F74" s="440"/>
      <c r="G74" s="440"/>
      <c r="H74" s="440"/>
      <c r="I74" s="440"/>
      <c r="J74" s="440"/>
      <c r="K74" s="181"/>
      <c r="L74" s="440"/>
      <c r="M74" s="174"/>
      <c r="N74" s="174"/>
    </row>
    <row r="75" spans="3:14" ht="12.75">
      <c r="C75" s="439"/>
      <c r="D75" s="181"/>
      <c r="E75" s="181"/>
      <c r="F75" s="440"/>
      <c r="G75" s="440"/>
      <c r="H75" s="440"/>
      <c r="I75" s="440"/>
      <c r="J75" s="440"/>
      <c r="K75" s="181"/>
      <c r="L75" s="440"/>
      <c r="M75" s="174"/>
      <c r="N75" s="174"/>
    </row>
    <row r="76" spans="3:14" ht="12.75">
      <c r="C76" s="439"/>
      <c r="D76" s="181"/>
      <c r="E76" s="181"/>
      <c r="F76" s="440"/>
      <c r="G76" s="440"/>
      <c r="H76" s="440"/>
      <c r="I76" s="440"/>
      <c r="J76" s="440"/>
      <c r="K76" s="181"/>
      <c r="L76" s="440"/>
      <c r="M76" s="174"/>
      <c r="N76" s="174"/>
    </row>
    <row r="77" spans="3:14" ht="12.75">
      <c r="C77" s="439"/>
      <c r="D77" s="181"/>
      <c r="E77" s="181"/>
      <c r="F77" s="440"/>
      <c r="G77" s="440"/>
      <c r="H77" s="440"/>
      <c r="I77" s="440"/>
      <c r="J77" s="440"/>
      <c r="K77" s="181"/>
      <c r="L77" s="174"/>
      <c r="M77" s="174"/>
      <c r="N77" s="174"/>
    </row>
    <row r="78" spans="3:14" ht="12.75">
      <c r="C78" s="439"/>
      <c r="D78" s="181"/>
      <c r="E78" s="181"/>
      <c r="F78" s="440"/>
      <c r="G78" s="440"/>
      <c r="H78" s="440"/>
      <c r="I78" s="440"/>
      <c r="J78" s="440"/>
      <c r="K78" s="181"/>
      <c r="L78" s="174"/>
      <c r="M78" s="174"/>
      <c r="N78" s="174"/>
    </row>
    <row r="79" spans="3:14" ht="12.75">
      <c r="C79" s="439"/>
      <c r="D79" s="181"/>
      <c r="E79" s="181"/>
      <c r="F79" s="440"/>
      <c r="G79" s="440"/>
      <c r="H79" s="440"/>
      <c r="I79" s="440"/>
      <c r="J79" s="440"/>
      <c r="K79" s="181"/>
      <c r="L79" s="174"/>
      <c r="M79" s="174"/>
      <c r="N79" s="174"/>
    </row>
    <row r="80" spans="3:14" ht="12.75">
      <c r="C80" s="439"/>
      <c r="D80" s="181"/>
      <c r="E80" s="181"/>
      <c r="F80" s="440"/>
      <c r="G80" s="440"/>
      <c r="H80" s="440"/>
      <c r="I80" s="440"/>
      <c r="J80" s="440"/>
      <c r="K80" s="181"/>
      <c r="L80" s="174"/>
      <c r="M80" s="174"/>
      <c r="N80" s="174"/>
    </row>
    <row r="81" spans="3:14" ht="12.75">
      <c r="C81" s="439"/>
      <c r="D81" s="181"/>
      <c r="E81" s="181"/>
      <c r="F81" s="440"/>
      <c r="G81" s="440"/>
      <c r="H81" s="440"/>
      <c r="I81" s="440"/>
      <c r="J81" s="440"/>
      <c r="K81" s="181"/>
      <c r="L81" s="174"/>
      <c r="M81" s="174"/>
      <c r="N81" s="174"/>
    </row>
    <row r="82" spans="3:14" ht="12.75">
      <c r="C82" s="439"/>
      <c r="D82" s="181"/>
      <c r="E82" s="181"/>
      <c r="F82" s="440"/>
      <c r="G82" s="440"/>
      <c r="H82" s="440"/>
      <c r="I82" s="440"/>
      <c r="J82" s="440"/>
      <c r="K82" s="181"/>
      <c r="L82" s="174"/>
      <c r="M82" s="174"/>
      <c r="N82" s="174"/>
    </row>
    <row r="83" spans="3:14" ht="12.75">
      <c r="C83" s="441"/>
      <c r="D83" s="181"/>
      <c r="E83" s="181"/>
      <c r="F83" s="440"/>
      <c r="G83" s="440"/>
      <c r="H83" s="440"/>
      <c r="I83" s="440"/>
      <c r="J83" s="440"/>
      <c r="K83" s="181"/>
      <c r="L83" s="174"/>
      <c r="M83" s="174"/>
      <c r="N83" s="174"/>
    </row>
    <row r="84" spans="3:14" ht="12.75">
      <c r="C84" s="441"/>
      <c r="D84" s="181"/>
      <c r="E84" s="181"/>
      <c r="F84" s="440"/>
      <c r="G84" s="440"/>
      <c r="H84" s="440"/>
      <c r="I84" s="440"/>
      <c r="J84" s="440"/>
      <c r="K84" s="181"/>
      <c r="L84" s="174"/>
      <c r="M84" s="174"/>
      <c r="N84" s="174"/>
    </row>
    <row r="85" spans="3:14" ht="12.75">
      <c r="C85" s="441"/>
      <c r="D85" s="181"/>
      <c r="E85" s="181"/>
      <c r="F85" s="440"/>
      <c r="G85" s="440"/>
      <c r="H85" s="440"/>
      <c r="I85" s="440"/>
      <c r="J85" s="440"/>
      <c r="K85" s="181"/>
      <c r="L85" s="174"/>
      <c r="M85" s="174"/>
      <c r="N85" s="174"/>
    </row>
    <row r="86" spans="3:14" ht="12.75">
      <c r="C86" s="441"/>
      <c r="D86" s="181"/>
      <c r="E86" s="181"/>
      <c r="F86" s="440"/>
      <c r="G86" s="440"/>
      <c r="H86" s="440"/>
      <c r="I86" s="440"/>
      <c r="J86" s="440"/>
      <c r="K86" s="181"/>
      <c r="L86" s="174"/>
      <c r="M86" s="174"/>
      <c r="N86" s="174"/>
    </row>
    <row r="87" spans="3:14" ht="12.75">
      <c r="C87" s="441"/>
      <c r="D87" s="181"/>
      <c r="E87" s="181"/>
      <c r="F87" s="440"/>
      <c r="G87" s="440"/>
      <c r="H87" s="440"/>
      <c r="I87" s="440"/>
      <c r="J87" s="440"/>
      <c r="K87" s="181"/>
      <c r="L87" s="174"/>
      <c r="M87" s="174"/>
      <c r="N87" s="174"/>
    </row>
    <row r="88" spans="3:14" ht="12.75">
      <c r="C88" s="441"/>
      <c r="D88" s="181"/>
      <c r="E88" s="181"/>
      <c r="F88" s="440"/>
      <c r="G88" s="440"/>
      <c r="H88" s="440"/>
      <c r="I88" s="440"/>
      <c r="J88" s="440"/>
      <c r="K88" s="181"/>
      <c r="L88" s="174"/>
      <c r="M88" s="174"/>
      <c r="N88" s="174"/>
    </row>
    <row r="89" spans="3:14" ht="12.75">
      <c r="C89" s="441"/>
      <c r="D89" s="181"/>
      <c r="E89" s="181"/>
      <c r="F89" s="440"/>
      <c r="G89" s="440"/>
      <c r="H89" s="440"/>
      <c r="I89" s="440"/>
      <c r="J89" s="440"/>
      <c r="K89" s="181"/>
      <c r="L89" s="174"/>
      <c r="M89" s="174"/>
      <c r="N89" s="174"/>
    </row>
    <row r="90" spans="3:14" ht="12.75">
      <c r="C90" s="441"/>
      <c r="D90" s="181"/>
      <c r="E90" s="181"/>
      <c r="F90" s="440"/>
      <c r="G90" s="440"/>
      <c r="H90" s="440"/>
      <c r="I90" s="440"/>
      <c r="J90" s="440"/>
      <c r="K90" s="181"/>
      <c r="L90" s="174"/>
      <c r="M90" s="174"/>
      <c r="N90" s="174"/>
    </row>
    <row r="91" spans="3:14" ht="12.75">
      <c r="C91" s="440"/>
      <c r="D91" s="181"/>
      <c r="E91" s="181"/>
      <c r="F91" s="440"/>
      <c r="G91" s="440"/>
      <c r="H91" s="440"/>
      <c r="I91" s="440"/>
      <c r="J91" s="440"/>
      <c r="K91" s="181"/>
      <c r="L91" s="174"/>
      <c r="M91" s="174"/>
      <c r="N91" s="174"/>
    </row>
    <row r="92" spans="3:14" ht="12.75">
      <c r="C92" s="440"/>
      <c r="D92" s="181"/>
      <c r="E92" s="181"/>
      <c r="F92" s="440"/>
      <c r="G92" s="440"/>
      <c r="H92" s="440"/>
      <c r="I92" s="440"/>
      <c r="J92" s="440"/>
      <c r="K92" s="181"/>
      <c r="L92" s="174"/>
      <c r="M92" s="174"/>
      <c r="N92" s="174"/>
    </row>
    <row r="93" spans="3:14" ht="12.75">
      <c r="C93" s="440"/>
      <c r="D93" s="181"/>
      <c r="E93" s="181"/>
      <c r="F93" s="440"/>
      <c r="G93" s="440"/>
      <c r="H93" s="440"/>
      <c r="I93" s="440"/>
      <c r="J93" s="440"/>
      <c r="K93" s="181"/>
      <c r="L93" s="174"/>
      <c r="M93" s="174"/>
      <c r="N93" s="174"/>
    </row>
    <row r="94" spans="3:14" ht="12.75">
      <c r="C94" s="440"/>
      <c r="D94" s="181"/>
      <c r="E94" s="181"/>
      <c r="F94" s="440"/>
      <c r="G94" s="440"/>
      <c r="H94" s="440"/>
      <c r="I94" s="440"/>
      <c r="J94" s="440"/>
      <c r="K94" s="181"/>
      <c r="L94" s="174"/>
      <c r="M94" s="174"/>
      <c r="N94" s="174"/>
    </row>
    <row r="95" spans="3:14" ht="12.75">
      <c r="C95" s="440"/>
      <c r="D95" s="181"/>
      <c r="E95" s="181"/>
      <c r="F95" s="440"/>
      <c r="G95" s="440"/>
      <c r="H95" s="440"/>
      <c r="I95" s="440"/>
      <c r="J95" s="440"/>
      <c r="K95" s="181"/>
      <c r="L95" s="174"/>
      <c r="M95" s="174"/>
      <c r="N95" s="174"/>
    </row>
    <row r="96" spans="3:14" ht="12.75">
      <c r="C96" s="440"/>
      <c r="D96" s="181"/>
      <c r="E96" s="181"/>
      <c r="F96" s="440"/>
      <c r="G96" s="440"/>
      <c r="H96" s="440"/>
      <c r="I96" s="440"/>
      <c r="J96" s="440"/>
      <c r="K96" s="181"/>
      <c r="L96" s="174"/>
      <c r="M96" s="174"/>
      <c r="N96" s="174"/>
    </row>
    <row r="97" spans="3:14" ht="12.75">
      <c r="C97" s="440"/>
      <c r="D97" s="181"/>
      <c r="E97" s="181"/>
      <c r="F97" s="440"/>
      <c r="G97" s="440"/>
      <c r="H97" s="440"/>
      <c r="I97" s="440"/>
      <c r="J97" s="440"/>
      <c r="K97" s="181"/>
      <c r="L97" s="174"/>
      <c r="M97" s="174"/>
      <c r="N97" s="174"/>
    </row>
    <row r="98" spans="3:14" ht="12.75">
      <c r="C98" s="440"/>
      <c r="D98" s="181"/>
      <c r="E98" s="181"/>
      <c r="F98" s="440"/>
      <c r="G98" s="440"/>
      <c r="H98" s="440"/>
      <c r="I98" s="440"/>
      <c r="J98" s="440"/>
      <c r="K98" s="181"/>
      <c r="L98" s="174"/>
      <c r="M98" s="174"/>
      <c r="N98" s="174"/>
    </row>
    <row r="99" spans="3:14" ht="12.75">
      <c r="C99" s="440"/>
      <c r="D99" s="181"/>
      <c r="E99" s="181"/>
      <c r="F99" s="440"/>
      <c r="G99" s="440"/>
      <c r="H99" s="440"/>
      <c r="I99" s="440"/>
      <c r="J99" s="440"/>
      <c r="K99" s="181"/>
      <c r="L99" s="174"/>
      <c r="M99" s="174"/>
      <c r="N99" s="174"/>
    </row>
    <row r="100" spans="3:14" ht="12.75">
      <c r="C100" s="440"/>
      <c r="D100" s="181"/>
      <c r="E100" s="181"/>
      <c r="F100" s="440"/>
      <c r="G100" s="440"/>
      <c r="H100" s="440"/>
      <c r="I100" s="440"/>
      <c r="J100" s="440"/>
      <c r="K100" s="181"/>
      <c r="L100" s="174"/>
      <c r="M100" s="174"/>
      <c r="N100" s="174"/>
    </row>
    <row r="101" spans="3:14" ht="12.75">
      <c r="C101" s="440"/>
      <c r="D101" s="181"/>
      <c r="E101" s="181"/>
      <c r="F101" s="440"/>
      <c r="G101" s="440"/>
      <c r="H101" s="440"/>
      <c r="I101" s="440"/>
      <c r="J101" s="440"/>
      <c r="K101" s="181"/>
      <c r="L101" s="174"/>
      <c r="M101" s="174"/>
      <c r="N101" s="174"/>
    </row>
    <row r="102" spans="3:14" ht="12.75">
      <c r="C102" s="440"/>
      <c r="D102" s="181"/>
      <c r="E102" s="181"/>
      <c r="F102" s="440"/>
      <c r="G102" s="440"/>
      <c r="H102" s="440"/>
      <c r="I102" s="440"/>
      <c r="J102" s="440"/>
      <c r="K102" s="181"/>
      <c r="L102" s="174"/>
      <c r="M102" s="174"/>
      <c r="N102" s="174"/>
    </row>
    <row r="103" spans="3:14" ht="12.75">
      <c r="C103" s="440"/>
      <c r="D103" s="181"/>
      <c r="E103" s="181"/>
      <c r="F103" s="440"/>
      <c r="G103" s="440"/>
      <c r="H103" s="440"/>
      <c r="I103" s="440"/>
      <c r="J103" s="440"/>
      <c r="K103" s="181"/>
      <c r="L103" s="174"/>
      <c r="M103" s="174"/>
      <c r="N103" s="174"/>
    </row>
    <row r="104" spans="3:14" ht="12.75">
      <c r="C104" s="440"/>
      <c r="D104" s="181"/>
      <c r="E104" s="181"/>
      <c r="F104" s="440"/>
      <c r="G104" s="440"/>
      <c r="H104" s="440"/>
      <c r="I104" s="440"/>
      <c r="J104" s="440"/>
      <c r="K104" s="181"/>
      <c r="L104" s="174"/>
      <c r="M104" s="174"/>
      <c r="N104" s="174"/>
    </row>
    <row r="105" spans="3:14" ht="12.75">
      <c r="C105" s="440"/>
      <c r="D105" s="181"/>
      <c r="E105" s="181"/>
      <c r="F105" s="440"/>
      <c r="G105" s="440"/>
      <c r="H105" s="440"/>
      <c r="I105" s="440"/>
      <c r="J105" s="440"/>
      <c r="K105" s="181"/>
      <c r="L105" s="174"/>
      <c r="M105" s="174"/>
      <c r="N105" s="174"/>
    </row>
    <row r="106" spans="3:14" ht="12.75">
      <c r="C106" s="440"/>
      <c r="D106" s="181"/>
      <c r="E106" s="181"/>
      <c r="F106" s="440"/>
      <c r="G106" s="440"/>
      <c r="H106" s="440"/>
      <c r="I106" s="440"/>
      <c r="J106" s="440"/>
      <c r="K106" s="181"/>
      <c r="L106" s="174"/>
      <c r="M106" s="174"/>
      <c r="N106" s="174"/>
    </row>
    <row r="107" spans="3:14" ht="12.75">
      <c r="C107" s="226"/>
      <c r="D107" s="163"/>
      <c r="E107" s="181"/>
      <c r="F107" s="226"/>
      <c r="G107" s="226"/>
      <c r="H107" s="226"/>
      <c r="I107" s="226"/>
      <c r="J107" s="226"/>
      <c r="K107" s="181"/>
      <c r="L107" s="170"/>
      <c r="M107" s="170"/>
      <c r="N107" s="170"/>
    </row>
    <row r="108" spans="3:14" ht="12.75">
      <c r="C108" s="226"/>
      <c r="D108" s="163"/>
      <c r="E108" s="181"/>
      <c r="F108" s="226"/>
      <c r="G108" s="226"/>
      <c r="H108" s="226"/>
      <c r="I108" s="226"/>
      <c r="J108" s="226"/>
      <c r="K108" s="181"/>
      <c r="L108" s="170"/>
      <c r="M108" s="170"/>
      <c r="N108" s="170"/>
    </row>
    <row r="109" spans="3:14" ht="12.75">
      <c r="C109" s="226"/>
      <c r="D109" s="163"/>
      <c r="E109" s="181"/>
      <c r="F109" s="226"/>
      <c r="G109" s="226"/>
      <c r="H109" s="226"/>
      <c r="I109" s="226"/>
      <c r="J109" s="226"/>
      <c r="K109" s="181"/>
      <c r="L109" s="170"/>
      <c r="M109" s="170"/>
      <c r="N109" s="170"/>
    </row>
    <row r="110" spans="3:14" ht="12.75">
      <c r="C110" s="226"/>
      <c r="D110" s="163"/>
      <c r="E110" s="181"/>
      <c r="F110" s="226"/>
      <c r="G110" s="226"/>
      <c r="H110" s="226"/>
      <c r="I110" s="226"/>
      <c r="J110" s="226"/>
      <c r="K110" s="181"/>
      <c r="L110" s="170"/>
      <c r="M110" s="170"/>
      <c r="N110" s="170"/>
    </row>
    <row r="111" spans="3:14" ht="12.75">
      <c r="C111" s="226"/>
      <c r="D111" s="163"/>
      <c r="E111" s="181"/>
      <c r="F111" s="226"/>
      <c r="G111" s="226"/>
      <c r="H111" s="226"/>
      <c r="I111" s="226"/>
      <c r="J111" s="226"/>
      <c r="K111" s="181"/>
      <c r="L111" s="170"/>
      <c r="M111" s="170"/>
      <c r="N111" s="170"/>
    </row>
    <row r="112" spans="3:14" ht="12.75">
      <c r="C112" s="226"/>
      <c r="D112" s="163"/>
      <c r="E112" s="181"/>
      <c r="F112" s="226"/>
      <c r="G112" s="226"/>
      <c r="H112" s="226"/>
      <c r="I112" s="226"/>
      <c r="J112" s="226"/>
      <c r="K112" s="181"/>
      <c r="L112" s="170"/>
      <c r="M112" s="170"/>
      <c r="N112" s="170"/>
    </row>
    <row r="113" spans="3:14" ht="12.75">
      <c r="C113" s="226"/>
      <c r="D113" s="163"/>
      <c r="E113" s="181"/>
      <c r="F113" s="226"/>
      <c r="G113" s="226"/>
      <c r="H113" s="226"/>
      <c r="I113" s="226"/>
      <c r="J113" s="226"/>
      <c r="K113" s="181"/>
      <c r="L113" s="170"/>
      <c r="M113" s="170"/>
      <c r="N113" s="170"/>
    </row>
    <row r="114" spans="3:14" ht="12.75">
      <c r="C114" s="226"/>
      <c r="D114" s="163"/>
      <c r="E114" s="181"/>
      <c r="F114" s="226"/>
      <c r="G114" s="226"/>
      <c r="H114" s="226"/>
      <c r="I114" s="226"/>
      <c r="J114" s="226"/>
      <c r="K114" s="181"/>
      <c r="L114" s="170"/>
      <c r="M114" s="170"/>
      <c r="N114" s="170"/>
    </row>
    <row r="115" spans="3:14" ht="12.75">
      <c r="C115" s="226"/>
      <c r="D115" s="163"/>
      <c r="E115" s="181"/>
      <c r="F115" s="226"/>
      <c r="G115" s="226"/>
      <c r="H115" s="226"/>
      <c r="I115" s="226"/>
      <c r="J115" s="226"/>
      <c r="K115" s="181"/>
      <c r="L115" s="170"/>
      <c r="M115" s="170"/>
      <c r="N115" s="170"/>
    </row>
    <row r="116" spans="3:14" ht="12.75">
      <c r="C116" s="226"/>
      <c r="D116" s="163"/>
      <c r="E116" s="181"/>
      <c r="F116" s="226"/>
      <c r="G116" s="226"/>
      <c r="H116" s="226"/>
      <c r="I116" s="226"/>
      <c r="J116" s="226"/>
      <c r="K116" s="181"/>
      <c r="L116" s="170"/>
      <c r="M116" s="170"/>
      <c r="N116" s="170"/>
    </row>
    <row r="117" spans="3:14" ht="12.75">
      <c r="C117" s="226"/>
      <c r="D117" s="163"/>
      <c r="E117" s="181"/>
      <c r="F117" s="226"/>
      <c r="G117" s="226"/>
      <c r="H117" s="226"/>
      <c r="I117" s="226"/>
      <c r="J117" s="226"/>
      <c r="K117" s="181"/>
      <c r="L117" s="170"/>
      <c r="M117" s="170"/>
      <c r="N117" s="170"/>
    </row>
    <row r="118" spans="3:14" ht="12.75">
      <c r="C118" s="226"/>
      <c r="D118" s="163"/>
      <c r="E118" s="181"/>
      <c r="F118" s="226"/>
      <c r="G118" s="226"/>
      <c r="H118" s="226"/>
      <c r="I118" s="226"/>
      <c r="J118" s="226"/>
      <c r="K118" s="181"/>
      <c r="L118" s="170"/>
      <c r="M118" s="170"/>
      <c r="N118" s="170"/>
    </row>
    <row r="119" spans="3:14" ht="12.75">
      <c r="C119" s="226"/>
      <c r="D119" s="163"/>
      <c r="E119" s="181"/>
      <c r="F119" s="226"/>
      <c r="G119" s="226"/>
      <c r="H119" s="226"/>
      <c r="I119" s="226"/>
      <c r="J119" s="226"/>
      <c r="K119" s="181"/>
      <c r="L119" s="170"/>
      <c r="M119" s="170"/>
      <c r="N119" s="170"/>
    </row>
    <row r="120" spans="3:14" ht="12.75">
      <c r="C120" s="226"/>
      <c r="D120" s="163"/>
      <c r="E120" s="181"/>
      <c r="F120" s="226"/>
      <c r="G120" s="226"/>
      <c r="H120" s="226"/>
      <c r="I120" s="226"/>
      <c r="J120" s="226"/>
      <c r="K120" s="181"/>
      <c r="L120" s="170"/>
      <c r="M120" s="170"/>
      <c r="N120" s="170"/>
    </row>
    <row r="121" spans="3:14" ht="12.75">
      <c r="C121" s="226"/>
      <c r="D121" s="163"/>
      <c r="E121" s="181"/>
      <c r="F121" s="226"/>
      <c r="G121" s="226"/>
      <c r="H121" s="226"/>
      <c r="I121" s="226"/>
      <c r="J121" s="226"/>
      <c r="K121" s="181"/>
      <c r="L121" s="170"/>
      <c r="M121" s="170"/>
      <c r="N121" s="170"/>
    </row>
    <row r="122" spans="3:14" ht="12.75">
      <c r="C122" s="226"/>
      <c r="D122" s="163"/>
      <c r="E122" s="181"/>
      <c r="F122" s="226"/>
      <c r="G122" s="226"/>
      <c r="H122" s="226"/>
      <c r="I122" s="226"/>
      <c r="J122" s="226"/>
      <c r="K122" s="181"/>
      <c r="L122" s="170"/>
      <c r="M122" s="170"/>
      <c r="N122" s="170"/>
    </row>
    <row r="123" spans="3:14" ht="12.75">
      <c r="C123" s="226"/>
      <c r="D123" s="163"/>
      <c r="E123" s="181"/>
      <c r="F123" s="226"/>
      <c r="G123" s="226"/>
      <c r="H123" s="226"/>
      <c r="I123" s="226"/>
      <c r="J123" s="226"/>
      <c r="K123" s="181"/>
      <c r="L123" s="170"/>
      <c r="M123" s="170"/>
      <c r="N123" s="170"/>
    </row>
    <row r="124" spans="3:14" ht="12.75">
      <c r="C124" s="226"/>
      <c r="D124" s="163"/>
      <c r="E124" s="181"/>
      <c r="F124" s="226"/>
      <c r="G124" s="226"/>
      <c r="H124" s="226"/>
      <c r="I124" s="226"/>
      <c r="J124" s="226"/>
      <c r="K124" s="181"/>
      <c r="L124" s="170"/>
      <c r="M124" s="170"/>
      <c r="N124" s="170"/>
    </row>
    <row r="125" spans="3:14" ht="12.75">
      <c r="C125" s="226"/>
      <c r="D125" s="163"/>
      <c r="E125" s="181"/>
      <c r="F125" s="226"/>
      <c r="G125" s="226"/>
      <c r="H125" s="226"/>
      <c r="I125" s="226"/>
      <c r="J125" s="226"/>
      <c r="K125" s="181"/>
      <c r="L125" s="170"/>
      <c r="M125" s="170"/>
      <c r="N125" s="170"/>
    </row>
    <row r="126" spans="3:14" ht="12.75">
      <c r="C126" s="226"/>
      <c r="D126" s="163"/>
      <c r="E126" s="181"/>
      <c r="F126" s="226"/>
      <c r="G126" s="226"/>
      <c r="H126" s="226"/>
      <c r="I126" s="226"/>
      <c r="J126" s="226"/>
      <c r="K126" s="181"/>
      <c r="L126" s="170"/>
      <c r="M126" s="170"/>
      <c r="N126" s="170"/>
    </row>
    <row r="127" spans="3:14" ht="12.75">
      <c r="C127" s="226"/>
      <c r="D127" s="163"/>
      <c r="E127" s="181"/>
      <c r="F127" s="226"/>
      <c r="G127" s="226"/>
      <c r="H127" s="226"/>
      <c r="I127" s="226"/>
      <c r="J127" s="226"/>
      <c r="K127" s="181"/>
      <c r="L127" s="170"/>
      <c r="M127" s="170"/>
      <c r="N127" s="170"/>
    </row>
    <row r="128" spans="3:14" ht="12.75">
      <c r="C128" s="226"/>
      <c r="D128" s="163"/>
      <c r="E128" s="181"/>
      <c r="F128" s="226"/>
      <c r="G128" s="226"/>
      <c r="H128" s="226"/>
      <c r="I128" s="226"/>
      <c r="J128" s="226"/>
      <c r="K128" s="181"/>
      <c r="L128" s="170"/>
      <c r="M128" s="170"/>
      <c r="N128" s="170"/>
    </row>
    <row r="129" spans="3:14" ht="12.75">
      <c r="C129" s="226"/>
      <c r="D129" s="163"/>
      <c r="E129" s="181"/>
      <c r="F129" s="226"/>
      <c r="G129" s="226"/>
      <c r="H129" s="226"/>
      <c r="I129" s="226"/>
      <c r="J129" s="226"/>
      <c r="K129" s="181"/>
      <c r="L129" s="170"/>
      <c r="M129" s="170"/>
      <c r="N129" s="170"/>
    </row>
    <row r="130" spans="3:14" ht="12.75">
      <c r="C130" s="226"/>
      <c r="D130" s="163"/>
      <c r="E130" s="181"/>
      <c r="F130" s="226"/>
      <c r="G130" s="226"/>
      <c r="H130" s="226"/>
      <c r="I130" s="226"/>
      <c r="J130" s="226"/>
      <c r="K130" s="181"/>
      <c r="L130" s="170"/>
      <c r="M130" s="170"/>
      <c r="N130" s="170"/>
    </row>
    <row r="131" spans="3:14" ht="12.75">
      <c r="C131" s="226"/>
      <c r="D131" s="163"/>
      <c r="E131" s="181"/>
      <c r="F131" s="226"/>
      <c r="G131" s="226"/>
      <c r="H131" s="226"/>
      <c r="I131" s="226"/>
      <c r="J131" s="226"/>
      <c r="K131" s="181"/>
      <c r="L131" s="170"/>
      <c r="M131" s="170"/>
      <c r="N131" s="170"/>
    </row>
    <row r="132" spans="3:14" ht="12.75">
      <c r="C132" s="226"/>
      <c r="D132" s="163"/>
      <c r="E132" s="181"/>
      <c r="F132" s="226"/>
      <c r="G132" s="226"/>
      <c r="H132" s="226"/>
      <c r="I132" s="226"/>
      <c r="J132" s="226"/>
      <c r="K132" s="181"/>
      <c r="L132" s="170"/>
      <c r="M132" s="170"/>
      <c r="N132" s="170"/>
    </row>
    <row r="133" spans="3:14" ht="12.75">
      <c r="C133" s="226"/>
      <c r="D133" s="163"/>
      <c r="E133" s="181"/>
      <c r="F133" s="226"/>
      <c r="G133" s="226"/>
      <c r="H133" s="226"/>
      <c r="I133" s="226"/>
      <c r="J133" s="226"/>
      <c r="K133" s="181"/>
      <c r="L133" s="170"/>
      <c r="M133" s="170"/>
      <c r="N133" s="170"/>
    </row>
    <row r="134" spans="3:14" ht="12.75">
      <c r="C134" s="226"/>
      <c r="D134" s="163"/>
      <c r="E134" s="181"/>
      <c r="F134" s="226"/>
      <c r="G134" s="226"/>
      <c r="H134" s="226"/>
      <c r="I134" s="226"/>
      <c r="J134" s="226"/>
      <c r="K134" s="181"/>
      <c r="L134" s="170"/>
      <c r="M134" s="170"/>
      <c r="N134" s="170"/>
    </row>
    <row r="135" spans="3:14" ht="12.75">
      <c r="C135" s="226"/>
      <c r="D135" s="163"/>
      <c r="E135" s="181"/>
      <c r="F135" s="226"/>
      <c r="G135" s="226"/>
      <c r="H135" s="226"/>
      <c r="I135" s="226"/>
      <c r="J135" s="226"/>
      <c r="K135" s="181"/>
      <c r="L135" s="170"/>
      <c r="M135" s="170"/>
      <c r="N135" s="170"/>
    </row>
    <row r="136" spans="3:14" ht="12.75">
      <c r="C136" s="226"/>
      <c r="D136" s="163"/>
      <c r="E136" s="181"/>
      <c r="F136" s="226"/>
      <c r="G136" s="226"/>
      <c r="H136" s="226"/>
      <c r="I136" s="226"/>
      <c r="J136" s="226"/>
      <c r="K136" s="181"/>
      <c r="L136" s="170"/>
      <c r="M136" s="170"/>
      <c r="N136" s="170"/>
    </row>
    <row r="137" spans="3:14" ht="12.75">
      <c r="C137" s="226"/>
      <c r="D137" s="163"/>
      <c r="E137" s="181"/>
      <c r="F137" s="226"/>
      <c r="G137" s="226"/>
      <c r="H137" s="226"/>
      <c r="I137" s="226"/>
      <c r="J137" s="226"/>
      <c r="K137" s="181"/>
      <c r="L137" s="170"/>
      <c r="M137" s="170"/>
      <c r="N137" s="170"/>
    </row>
    <row r="138" spans="3:14" ht="12.75">
      <c r="C138" s="226"/>
      <c r="D138" s="163"/>
      <c r="E138" s="181"/>
      <c r="F138" s="226"/>
      <c r="G138" s="226"/>
      <c r="H138" s="226"/>
      <c r="I138" s="226"/>
      <c r="J138" s="226"/>
      <c r="K138" s="181"/>
      <c r="L138" s="170"/>
      <c r="M138" s="170"/>
      <c r="N138" s="170"/>
    </row>
    <row r="139" spans="3:14" ht="12.75">
      <c r="C139" s="226"/>
      <c r="D139" s="163"/>
      <c r="E139" s="181"/>
      <c r="F139" s="226"/>
      <c r="G139" s="226"/>
      <c r="H139" s="226"/>
      <c r="I139" s="226"/>
      <c r="J139" s="226"/>
      <c r="K139" s="181"/>
      <c r="L139" s="170"/>
      <c r="M139" s="170"/>
      <c r="N139" s="170"/>
    </row>
    <row r="140" spans="3:14" ht="12.75">
      <c r="C140" s="226"/>
      <c r="D140" s="163"/>
      <c r="E140" s="181"/>
      <c r="F140" s="226"/>
      <c r="G140" s="226"/>
      <c r="H140" s="226"/>
      <c r="I140" s="226"/>
      <c r="J140" s="226"/>
      <c r="K140" s="181"/>
      <c r="L140" s="170"/>
      <c r="M140" s="170"/>
      <c r="N140" s="170"/>
    </row>
    <row r="141" spans="3:14" ht="12.75">
      <c r="C141" s="226"/>
      <c r="D141" s="163"/>
      <c r="E141" s="181"/>
      <c r="F141" s="226"/>
      <c r="G141" s="226"/>
      <c r="H141" s="226"/>
      <c r="I141" s="226"/>
      <c r="J141" s="226"/>
      <c r="K141" s="181"/>
      <c r="L141" s="170"/>
      <c r="M141" s="170"/>
      <c r="N141" s="170"/>
    </row>
    <row r="142" spans="3:14" ht="12.75">
      <c r="C142" s="226"/>
      <c r="D142" s="163"/>
      <c r="E142" s="181"/>
      <c r="F142" s="226"/>
      <c r="G142" s="226"/>
      <c r="H142" s="226"/>
      <c r="I142" s="226"/>
      <c r="J142" s="226"/>
      <c r="K142" s="181"/>
      <c r="L142" s="170"/>
      <c r="M142" s="170"/>
      <c r="N142" s="170"/>
    </row>
    <row r="143" spans="3:14" ht="12.75">
      <c r="C143" s="226"/>
      <c r="D143" s="163"/>
      <c r="E143" s="181"/>
      <c r="F143" s="226"/>
      <c r="G143" s="226"/>
      <c r="H143" s="226"/>
      <c r="I143" s="226"/>
      <c r="J143" s="226"/>
      <c r="K143" s="181"/>
      <c r="L143" s="170"/>
      <c r="M143" s="170"/>
      <c r="N143" s="170"/>
    </row>
    <row r="144" spans="3:14" ht="12.75">
      <c r="C144" s="226"/>
      <c r="D144" s="163"/>
      <c r="E144" s="181"/>
      <c r="F144" s="226"/>
      <c r="G144" s="226"/>
      <c r="H144" s="226"/>
      <c r="I144" s="226"/>
      <c r="J144" s="226"/>
      <c r="K144" s="181"/>
      <c r="L144" s="170"/>
      <c r="M144" s="170"/>
      <c r="N144" s="170"/>
    </row>
    <row r="145" spans="3:14" ht="12.75">
      <c r="C145" s="226"/>
      <c r="D145" s="163"/>
      <c r="E145" s="181"/>
      <c r="F145" s="226"/>
      <c r="G145" s="226"/>
      <c r="H145" s="226"/>
      <c r="I145" s="226"/>
      <c r="J145" s="226"/>
      <c r="K145" s="181"/>
      <c r="L145" s="170"/>
      <c r="M145" s="170"/>
      <c r="N145" s="170"/>
    </row>
    <row r="146" spans="3:14" ht="12.75">
      <c r="C146" s="226"/>
      <c r="D146" s="163"/>
      <c r="E146" s="181"/>
      <c r="F146" s="226"/>
      <c r="G146" s="226"/>
      <c r="H146" s="226"/>
      <c r="I146" s="226"/>
      <c r="J146" s="226"/>
      <c r="K146" s="181"/>
      <c r="L146" s="170"/>
      <c r="M146" s="170"/>
      <c r="N146" s="170"/>
    </row>
    <row r="147" spans="3:14" ht="12.75">
      <c r="C147" s="226"/>
      <c r="D147" s="163"/>
      <c r="E147" s="181"/>
      <c r="F147" s="226"/>
      <c r="G147" s="226"/>
      <c r="H147" s="226"/>
      <c r="I147" s="226"/>
      <c r="J147" s="226"/>
      <c r="K147" s="181"/>
      <c r="L147" s="170"/>
      <c r="M147" s="170"/>
      <c r="N147" s="170"/>
    </row>
    <row r="148" spans="3:14" ht="12.75">
      <c r="C148" s="226"/>
      <c r="D148" s="163"/>
      <c r="E148" s="181"/>
      <c r="F148" s="226"/>
      <c r="G148" s="226"/>
      <c r="H148" s="226"/>
      <c r="I148" s="226"/>
      <c r="J148" s="226"/>
      <c r="K148" s="181"/>
      <c r="L148" s="170"/>
      <c r="M148" s="170"/>
      <c r="N148" s="170"/>
    </row>
    <row r="149" spans="3:14" ht="12.75">
      <c r="C149" s="226"/>
      <c r="D149" s="163"/>
      <c r="E149" s="181"/>
      <c r="F149" s="226"/>
      <c r="G149" s="226"/>
      <c r="H149" s="226"/>
      <c r="I149" s="226"/>
      <c r="J149" s="226"/>
      <c r="K149" s="181"/>
      <c r="L149" s="170"/>
      <c r="M149" s="170"/>
      <c r="N149" s="170"/>
    </row>
    <row r="150" spans="3:14" ht="12.75">
      <c r="C150" s="226"/>
      <c r="D150" s="163"/>
      <c r="E150" s="181"/>
      <c r="F150" s="226"/>
      <c r="G150" s="226"/>
      <c r="H150" s="226"/>
      <c r="I150" s="226"/>
      <c r="J150" s="226"/>
      <c r="K150" s="181"/>
      <c r="L150" s="170"/>
      <c r="M150" s="170"/>
      <c r="N150" s="170"/>
    </row>
    <row r="151" spans="3:14" ht="12.75">
      <c r="C151" s="226"/>
      <c r="D151" s="163"/>
      <c r="E151" s="181"/>
      <c r="F151" s="226"/>
      <c r="G151" s="226"/>
      <c r="H151" s="226"/>
      <c r="I151" s="226"/>
      <c r="J151" s="226"/>
      <c r="K151" s="181"/>
      <c r="L151" s="170"/>
      <c r="M151" s="170"/>
      <c r="N151" s="170"/>
    </row>
    <row r="152" spans="3:14" ht="12.75">
      <c r="C152" s="226"/>
      <c r="D152" s="163"/>
      <c r="E152" s="181"/>
      <c r="F152" s="226"/>
      <c r="G152" s="226"/>
      <c r="H152" s="226"/>
      <c r="I152" s="226"/>
      <c r="J152" s="226"/>
      <c r="K152" s="181"/>
      <c r="L152" s="170"/>
      <c r="M152" s="170"/>
      <c r="N152" s="170"/>
    </row>
    <row r="153" spans="3:14" ht="12.75">
      <c r="C153" s="226"/>
      <c r="D153" s="163"/>
      <c r="E153" s="181"/>
      <c r="F153" s="226"/>
      <c r="G153" s="226"/>
      <c r="H153" s="226"/>
      <c r="I153" s="226"/>
      <c r="J153" s="226"/>
      <c r="K153" s="181"/>
      <c r="L153" s="170"/>
      <c r="M153" s="170"/>
      <c r="N153" s="170"/>
    </row>
    <row r="154" spans="3:14" ht="12.75">
      <c r="C154" s="226"/>
      <c r="D154" s="163"/>
      <c r="E154" s="181"/>
      <c r="F154" s="226"/>
      <c r="G154" s="226"/>
      <c r="H154" s="226"/>
      <c r="I154" s="226"/>
      <c r="J154" s="226"/>
      <c r="K154" s="181"/>
      <c r="L154" s="170"/>
      <c r="M154" s="170"/>
      <c r="N154" s="170"/>
    </row>
    <row r="155" spans="3:14" ht="12.75">
      <c r="C155" s="226"/>
      <c r="D155" s="163"/>
      <c r="E155" s="181"/>
      <c r="F155" s="226"/>
      <c r="G155" s="226"/>
      <c r="H155" s="226"/>
      <c r="I155" s="226"/>
      <c r="J155" s="226"/>
      <c r="K155" s="181"/>
      <c r="L155" s="170"/>
      <c r="M155" s="170"/>
      <c r="N155" s="170"/>
    </row>
    <row r="156" spans="3:14" ht="12.75">
      <c r="C156" s="226"/>
      <c r="D156" s="163"/>
      <c r="E156" s="181"/>
      <c r="F156" s="226"/>
      <c r="G156" s="226"/>
      <c r="H156" s="226"/>
      <c r="I156" s="226"/>
      <c r="J156" s="226"/>
      <c r="K156" s="181"/>
      <c r="L156" s="170"/>
      <c r="M156" s="170"/>
      <c r="N156" s="170"/>
    </row>
    <row r="157" spans="3:14" ht="12.75">
      <c r="C157" s="226"/>
      <c r="D157" s="163"/>
      <c r="E157" s="181"/>
      <c r="F157" s="226"/>
      <c r="G157" s="226"/>
      <c r="H157" s="226"/>
      <c r="I157" s="226"/>
      <c r="J157" s="226"/>
      <c r="K157" s="181"/>
      <c r="L157" s="170"/>
      <c r="M157" s="170"/>
      <c r="N157" s="170"/>
    </row>
    <row r="158" spans="3:14" ht="12.75">
      <c r="C158" s="163"/>
      <c r="D158" s="163"/>
      <c r="E158" s="181"/>
      <c r="F158" s="256"/>
      <c r="G158" s="256"/>
      <c r="H158" s="396"/>
      <c r="I158" s="256"/>
      <c r="J158" s="256"/>
      <c r="K158" s="181"/>
      <c r="L158" s="170"/>
      <c r="M158" s="170"/>
      <c r="N158" s="170"/>
    </row>
    <row r="159" spans="3:14" ht="12.75">
      <c r="C159" s="163"/>
      <c r="D159" s="163"/>
      <c r="E159" s="181"/>
      <c r="F159" s="256"/>
      <c r="G159" s="256"/>
      <c r="H159" s="396"/>
      <c r="I159" s="256"/>
      <c r="J159" s="256"/>
      <c r="K159" s="181"/>
      <c r="L159" s="170"/>
      <c r="M159" s="170"/>
      <c r="N159" s="170"/>
    </row>
    <row r="160" spans="3:14" ht="12.75">
      <c r="C160" s="163"/>
      <c r="D160" s="163"/>
      <c r="E160" s="181"/>
      <c r="F160" s="256"/>
      <c r="G160" s="256"/>
      <c r="H160" s="396"/>
      <c r="I160" s="256"/>
      <c r="J160" s="256"/>
      <c r="K160" s="181"/>
      <c r="L160" s="170"/>
      <c r="M160" s="170"/>
      <c r="N160" s="170"/>
    </row>
    <row r="161" spans="3:14" ht="12.75">
      <c r="C161" s="163"/>
      <c r="D161" s="163"/>
      <c r="E161" s="181"/>
      <c r="F161" s="256"/>
      <c r="G161" s="256"/>
      <c r="H161" s="396"/>
      <c r="I161" s="256"/>
      <c r="J161" s="256"/>
      <c r="K161" s="181"/>
      <c r="L161" s="170"/>
      <c r="M161" s="170"/>
      <c r="N161" s="170"/>
    </row>
    <row r="162" spans="3:14" ht="12.75">
      <c r="C162" s="163"/>
      <c r="D162" s="163"/>
      <c r="E162" s="181"/>
      <c r="F162" s="256"/>
      <c r="G162" s="256"/>
      <c r="H162" s="396"/>
      <c r="I162" s="256"/>
      <c r="J162" s="256"/>
      <c r="K162" s="181"/>
      <c r="L162" s="170"/>
      <c r="M162" s="170"/>
      <c r="N162" s="170"/>
    </row>
    <row r="163" spans="3:14" ht="12.75">
      <c r="C163" s="163"/>
      <c r="D163" s="163"/>
      <c r="E163" s="181"/>
      <c r="F163" s="256"/>
      <c r="G163" s="256"/>
      <c r="H163" s="396"/>
      <c r="I163" s="256"/>
      <c r="J163" s="256"/>
      <c r="K163" s="181"/>
      <c r="L163" s="170"/>
      <c r="M163" s="170"/>
      <c r="N163" s="170"/>
    </row>
    <row r="164" spans="3:14" ht="12.75">
      <c r="C164" s="163"/>
      <c r="D164" s="163"/>
      <c r="E164" s="181"/>
      <c r="F164" s="256"/>
      <c r="G164" s="256"/>
      <c r="H164" s="396"/>
      <c r="I164" s="256"/>
      <c r="J164" s="256"/>
      <c r="K164" s="181"/>
      <c r="L164" s="170"/>
      <c r="M164" s="170"/>
      <c r="N164" s="170"/>
    </row>
    <row r="165" spans="3:14" ht="12.75">
      <c r="C165" s="163"/>
      <c r="D165" s="163"/>
      <c r="E165" s="181"/>
      <c r="F165" s="256"/>
      <c r="G165" s="256"/>
      <c r="H165" s="396"/>
      <c r="I165" s="256"/>
      <c r="J165" s="256"/>
      <c r="K165" s="181"/>
      <c r="L165" s="170"/>
      <c r="M165" s="170"/>
      <c r="N165" s="170"/>
    </row>
    <row r="166" spans="3:14" ht="12.75">
      <c r="C166" s="163"/>
      <c r="D166" s="163"/>
      <c r="E166" s="181"/>
      <c r="F166" s="256"/>
      <c r="G166" s="256"/>
      <c r="H166" s="396"/>
      <c r="I166" s="256"/>
      <c r="J166" s="256"/>
      <c r="K166" s="181"/>
      <c r="L166" s="170"/>
      <c r="M166" s="170"/>
      <c r="N166" s="170"/>
    </row>
    <row r="167" spans="3:14" ht="12.75">
      <c r="C167" s="163"/>
      <c r="D167" s="163"/>
      <c r="E167" s="181"/>
      <c r="F167" s="256"/>
      <c r="G167" s="256"/>
      <c r="H167" s="396"/>
      <c r="I167" s="256"/>
      <c r="J167" s="256"/>
      <c r="K167" s="181"/>
      <c r="L167" s="170"/>
      <c r="M167" s="170"/>
      <c r="N167" s="170"/>
    </row>
    <row r="168" spans="3:14" ht="12.75">
      <c r="C168" s="163"/>
      <c r="D168" s="163"/>
      <c r="E168" s="181"/>
      <c r="F168" s="163"/>
      <c r="G168" s="163"/>
      <c r="H168" s="163"/>
      <c r="I168" s="163"/>
      <c r="J168" s="163"/>
      <c r="K168" s="181"/>
      <c r="L168" s="170"/>
      <c r="M168" s="170"/>
      <c r="N168" s="170"/>
    </row>
    <row r="169" spans="3:14" ht="12.75">
      <c r="C169" s="163"/>
      <c r="D169" s="163"/>
      <c r="E169" s="181"/>
      <c r="F169" s="163"/>
      <c r="G169" s="163"/>
      <c r="H169" s="163"/>
      <c r="I169" s="163"/>
      <c r="J169" s="163"/>
      <c r="K169" s="181"/>
      <c r="L169" s="170"/>
      <c r="M169" s="170"/>
      <c r="N169" s="170"/>
    </row>
    <row r="170" spans="3:14" ht="12.75">
      <c r="C170" s="163"/>
      <c r="D170" s="163"/>
      <c r="E170" s="181"/>
      <c r="F170" s="163"/>
      <c r="G170" s="163"/>
      <c r="H170" s="163"/>
      <c r="I170" s="163"/>
      <c r="J170" s="163"/>
      <c r="K170" s="181"/>
      <c r="L170" s="170"/>
      <c r="M170" s="170"/>
      <c r="N170" s="170"/>
    </row>
    <row r="171" spans="3:14" ht="12.75">
      <c r="C171" s="163"/>
      <c r="D171" s="163"/>
      <c r="E171" s="181"/>
      <c r="F171" s="163"/>
      <c r="G171" s="163"/>
      <c r="H171" s="163"/>
      <c r="I171" s="163"/>
      <c r="J171" s="163"/>
      <c r="K171" s="181"/>
      <c r="L171" s="170"/>
      <c r="M171" s="170"/>
      <c r="N171" s="170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="84" zoomScaleNormal="84" zoomScalePageLayoutView="0" workbookViewId="0" topLeftCell="A1">
      <pane xSplit="2" ySplit="5" topLeftCell="C33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L4" sqref="L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3" width="10.28125" style="496" customWidth="1"/>
    <col min="4" max="4" width="10.28125" style="164" customWidth="1"/>
    <col min="5" max="5" width="9.28125" style="182" customWidth="1"/>
    <col min="6" max="6" width="10.28125" style="164" customWidth="1"/>
    <col min="7" max="7" width="9.57421875" style="182" customWidth="1"/>
    <col min="8" max="8" width="11.140625" style="530" customWidth="1"/>
    <col min="9" max="9" width="9.8515625" style="310" customWidth="1"/>
    <col min="10" max="10" width="8.28125" style="310" customWidth="1"/>
    <col min="11" max="11" width="11.28125" style="0" bestFit="1" customWidth="1"/>
  </cols>
  <sheetData>
    <row r="1" spans="1:15" s="473" customFormat="1" ht="20.25">
      <c r="A1" s="472" t="s">
        <v>231</v>
      </c>
      <c r="C1" s="491"/>
      <c r="D1" s="474"/>
      <c r="E1" s="475"/>
      <c r="F1" s="476"/>
      <c r="G1" s="477"/>
      <c r="H1" s="521"/>
      <c r="I1" s="476"/>
      <c r="J1" s="478"/>
      <c r="K1" s="476"/>
      <c r="L1" s="476"/>
      <c r="M1" s="476"/>
      <c r="N1" s="476"/>
      <c r="O1" s="476"/>
    </row>
    <row r="2" spans="1:15" s="479" customFormat="1" ht="15">
      <c r="A2" s="736" t="s">
        <v>61</v>
      </c>
      <c r="B2" s="736"/>
      <c r="C2" s="736"/>
      <c r="D2" s="601"/>
      <c r="E2" s="602"/>
      <c r="F2" s="601"/>
      <c r="G2" s="603"/>
      <c r="H2" s="604"/>
      <c r="I2" s="601"/>
      <c r="J2" s="605"/>
      <c r="K2" s="606"/>
      <c r="O2" s="480"/>
    </row>
    <row r="3" spans="1:11" ht="15.75" thickBot="1">
      <c r="A3" s="71"/>
      <c r="B3" s="71"/>
      <c r="C3" s="492"/>
      <c r="D3" s="607"/>
      <c r="E3" s="560"/>
      <c r="F3" s="22"/>
      <c r="G3" s="560"/>
      <c r="H3" s="608"/>
      <c r="I3" s="609"/>
      <c r="J3" s="609"/>
      <c r="K3" s="610"/>
    </row>
    <row r="4" spans="2:10" s="71" customFormat="1" ht="15.75" customHeight="1" thickTop="1">
      <c r="B4" s="135"/>
      <c r="C4" s="732" t="s">
        <v>377</v>
      </c>
      <c r="D4" s="726" t="s">
        <v>326</v>
      </c>
      <c r="E4" s="481" t="s">
        <v>184</v>
      </c>
      <c r="F4" s="726" t="s">
        <v>348</v>
      </c>
      <c r="G4" s="195" t="s">
        <v>184</v>
      </c>
      <c r="H4" s="728" t="s">
        <v>376</v>
      </c>
      <c r="I4" s="728" t="s">
        <v>375</v>
      </c>
      <c r="J4" s="190" t="s">
        <v>184</v>
      </c>
    </row>
    <row r="5" spans="2:10" s="71" customFormat="1" ht="16.5" customHeight="1" thickBot="1">
      <c r="B5" s="136" t="s">
        <v>183</v>
      </c>
      <c r="C5" s="733"/>
      <c r="D5" s="727"/>
      <c r="E5" s="482" t="s">
        <v>185</v>
      </c>
      <c r="F5" s="727"/>
      <c r="G5" s="196" t="s">
        <v>185</v>
      </c>
      <c r="H5" s="729"/>
      <c r="I5" s="729"/>
      <c r="J5" s="191" t="s">
        <v>185</v>
      </c>
    </row>
    <row r="6" spans="2:10" s="71" customFormat="1" ht="15.75" thickTop="1">
      <c r="B6" s="365"/>
      <c r="C6" s="165"/>
      <c r="D6" s="408"/>
      <c r="E6" s="357"/>
      <c r="F6" s="165"/>
      <c r="G6" s="183"/>
      <c r="H6" s="522"/>
      <c r="I6" s="138"/>
      <c r="J6" s="138"/>
    </row>
    <row r="7" spans="2:10" s="71" customFormat="1" ht="15">
      <c r="B7" s="139" t="s">
        <v>186</v>
      </c>
      <c r="C7" s="278"/>
      <c r="D7" s="404"/>
      <c r="E7" s="357"/>
      <c r="F7" s="404"/>
      <c r="G7" s="357"/>
      <c r="H7" s="523"/>
      <c r="I7" s="409"/>
      <c r="J7" s="409"/>
    </row>
    <row r="8" spans="2:12" s="71" customFormat="1" ht="15">
      <c r="B8" s="265" t="s">
        <v>20</v>
      </c>
      <c r="C8" s="237">
        <v>2411</v>
      </c>
      <c r="D8" s="206">
        <v>2396</v>
      </c>
      <c r="E8" s="244">
        <v>0.6260434056761355</v>
      </c>
      <c r="F8" s="206">
        <v>2454</v>
      </c>
      <c r="G8" s="186">
        <v>-1.7522412387938058</v>
      </c>
      <c r="H8" s="457">
        <v>4865</v>
      </c>
      <c r="I8" s="591">
        <v>4776</v>
      </c>
      <c r="J8" s="116">
        <v>1.863484087102174</v>
      </c>
      <c r="K8" s="177"/>
      <c r="L8" s="328"/>
    </row>
    <row r="9" spans="2:12" s="71" customFormat="1" ht="15">
      <c r="B9" s="265" t="s">
        <v>21</v>
      </c>
      <c r="C9" s="237">
        <v>578</v>
      </c>
      <c r="D9" s="544">
        <v>653</v>
      </c>
      <c r="E9" s="103">
        <v>-11.485451761102606</v>
      </c>
      <c r="F9" s="544">
        <v>621</v>
      </c>
      <c r="G9" s="545">
        <v>-6.924315619967791</v>
      </c>
      <c r="H9" s="615">
        <v>1199</v>
      </c>
      <c r="I9" s="592">
        <v>1343</v>
      </c>
      <c r="J9" s="403">
        <v>-10.722263588979896</v>
      </c>
      <c r="K9" s="177"/>
      <c r="L9" s="328"/>
    </row>
    <row r="10" spans="2:12" s="71" customFormat="1" ht="15">
      <c r="B10" s="546" t="s">
        <v>2</v>
      </c>
      <c r="C10" s="619">
        <v>1833</v>
      </c>
      <c r="D10" s="547">
        <v>1743</v>
      </c>
      <c r="E10" s="548">
        <v>5.163511187607583</v>
      </c>
      <c r="F10" s="547">
        <v>1833</v>
      </c>
      <c r="G10" s="549">
        <v>0</v>
      </c>
      <c r="H10" s="616">
        <v>3666</v>
      </c>
      <c r="I10" s="593">
        <v>3433</v>
      </c>
      <c r="J10" s="590">
        <v>6.787066705505396</v>
      </c>
      <c r="K10" s="177"/>
      <c r="L10" s="328"/>
    </row>
    <row r="11" spans="2:12" s="71" customFormat="1" ht="15">
      <c r="B11" s="265" t="s">
        <v>187</v>
      </c>
      <c r="C11" s="237">
        <v>628</v>
      </c>
      <c r="D11" s="204">
        <v>582</v>
      </c>
      <c r="E11" s="103">
        <v>7.9037800687285165</v>
      </c>
      <c r="F11" s="544">
        <v>574</v>
      </c>
      <c r="G11" s="186">
        <v>9.40766550522647</v>
      </c>
      <c r="H11" s="457">
        <v>1202</v>
      </c>
      <c r="I11" s="591">
        <v>1142</v>
      </c>
      <c r="J11" s="180">
        <v>5.25394045534151</v>
      </c>
      <c r="K11" s="177"/>
      <c r="L11" s="328"/>
    </row>
    <row r="12" spans="2:12" s="71" customFormat="1" ht="15">
      <c r="B12" s="265" t="s">
        <v>227</v>
      </c>
      <c r="C12" s="237">
        <v>307</v>
      </c>
      <c r="D12" s="204">
        <v>273</v>
      </c>
      <c r="E12" s="203">
        <v>12.454212454212454</v>
      </c>
      <c r="F12" s="544">
        <v>315</v>
      </c>
      <c r="G12" s="180">
        <v>-2.5396825396825418</v>
      </c>
      <c r="H12" s="457">
        <v>622</v>
      </c>
      <c r="I12" s="594">
        <v>629</v>
      </c>
      <c r="J12" s="180">
        <v>-1.112877583465821</v>
      </c>
      <c r="K12" s="177"/>
      <c r="L12" s="328"/>
    </row>
    <row r="13" spans="2:12" s="71" customFormat="1" ht="15">
      <c r="B13" s="265" t="s">
        <v>279</v>
      </c>
      <c r="C13" s="237">
        <v>116</v>
      </c>
      <c r="D13" s="180">
        <v>43</v>
      </c>
      <c r="E13" s="203" t="s">
        <v>392</v>
      </c>
      <c r="F13" s="544">
        <v>86</v>
      </c>
      <c r="G13" s="180">
        <v>34.883720930232556</v>
      </c>
      <c r="H13" s="460">
        <v>202</v>
      </c>
      <c r="I13" s="594">
        <v>282</v>
      </c>
      <c r="J13" s="180">
        <v>-28.36879432624113</v>
      </c>
      <c r="K13" s="177"/>
      <c r="L13" s="328"/>
    </row>
    <row r="14" spans="2:12" s="71" customFormat="1" ht="15">
      <c r="B14" s="554" t="s">
        <v>23</v>
      </c>
      <c r="C14" s="237">
        <v>35</v>
      </c>
      <c r="D14" s="599">
        <v>59</v>
      </c>
      <c r="E14" s="553">
        <v>-40.67796610169492</v>
      </c>
      <c r="F14" s="558">
        <v>57</v>
      </c>
      <c r="G14" s="552">
        <v>-38.59649122807017</v>
      </c>
      <c r="H14" s="457">
        <v>92</v>
      </c>
      <c r="I14" s="600">
        <v>90</v>
      </c>
      <c r="J14" s="180">
        <v>2.2222222222222143</v>
      </c>
      <c r="K14" s="177"/>
      <c r="L14" s="328"/>
    </row>
    <row r="15" spans="2:12" s="71" customFormat="1" ht="15">
      <c r="B15" s="550" t="s">
        <v>22</v>
      </c>
      <c r="C15" s="616">
        <v>1086</v>
      </c>
      <c r="D15" s="551">
        <v>957</v>
      </c>
      <c r="E15" s="552">
        <v>13.479623824451403</v>
      </c>
      <c r="F15" s="551">
        <v>1032</v>
      </c>
      <c r="G15" s="553">
        <v>5.232558139534893</v>
      </c>
      <c r="H15" s="616">
        <v>2118</v>
      </c>
      <c r="I15" s="593">
        <v>2143</v>
      </c>
      <c r="J15" s="590">
        <v>-1.166588894073728</v>
      </c>
      <c r="K15" s="177"/>
      <c r="L15" s="328"/>
    </row>
    <row r="16" spans="2:12" s="71" customFormat="1" ht="15">
      <c r="B16" s="484" t="s">
        <v>3</v>
      </c>
      <c r="C16" s="615">
        <v>2919</v>
      </c>
      <c r="D16" s="238">
        <v>2700</v>
      </c>
      <c r="E16" s="403">
        <v>8.111111111111114</v>
      </c>
      <c r="F16" s="238">
        <v>2865</v>
      </c>
      <c r="G16" s="483">
        <v>1.8848167539267102</v>
      </c>
      <c r="H16" s="615">
        <v>5784</v>
      </c>
      <c r="I16" s="595">
        <v>5576</v>
      </c>
      <c r="J16" s="403">
        <v>3.73027259684362</v>
      </c>
      <c r="K16" s="177"/>
      <c r="L16" s="328"/>
    </row>
    <row r="17" spans="2:12" s="71" customFormat="1" ht="15">
      <c r="B17" s="265" t="s">
        <v>188</v>
      </c>
      <c r="C17" s="237">
        <v>683</v>
      </c>
      <c r="D17" s="204">
        <v>669</v>
      </c>
      <c r="E17" s="203">
        <v>2.0926756352765308</v>
      </c>
      <c r="F17" s="544">
        <v>706</v>
      </c>
      <c r="G17" s="180">
        <v>-3.257790368271951</v>
      </c>
      <c r="H17" s="457">
        <v>1389</v>
      </c>
      <c r="I17" s="442">
        <v>1341</v>
      </c>
      <c r="J17" s="180">
        <v>3.5794183445190253</v>
      </c>
      <c r="K17" s="177"/>
      <c r="L17" s="328"/>
    </row>
    <row r="18" spans="2:12" s="71" customFormat="1" ht="15">
      <c r="B18" s="554" t="s">
        <v>190</v>
      </c>
      <c r="C18" s="237">
        <v>602</v>
      </c>
      <c r="D18" s="557">
        <v>549</v>
      </c>
      <c r="E18" s="553">
        <v>9.653916211293257</v>
      </c>
      <c r="F18" s="558">
        <v>559</v>
      </c>
      <c r="G18" s="552">
        <v>7.692307692307687</v>
      </c>
      <c r="H18" s="430">
        <v>1161</v>
      </c>
      <c r="I18" s="442">
        <v>1058</v>
      </c>
      <c r="J18" s="180">
        <v>9.735349716446118</v>
      </c>
      <c r="K18" s="177"/>
      <c r="L18" s="328"/>
    </row>
    <row r="19" spans="2:12" s="71" customFormat="1" ht="15">
      <c r="B19" s="550" t="s">
        <v>191</v>
      </c>
      <c r="C19" s="616">
        <v>1285</v>
      </c>
      <c r="D19" s="555">
        <v>1218</v>
      </c>
      <c r="E19" s="556">
        <v>5.500821018062396</v>
      </c>
      <c r="F19" s="551">
        <v>1265</v>
      </c>
      <c r="G19" s="555">
        <v>1.5810276679841806</v>
      </c>
      <c r="H19" s="617">
        <v>2550</v>
      </c>
      <c r="I19" s="596">
        <v>2399</v>
      </c>
      <c r="J19" s="590">
        <v>6.294289287202992</v>
      </c>
      <c r="K19" s="177"/>
      <c r="L19" s="328"/>
    </row>
    <row r="20" spans="2:12" s="71" customFormat="1" ht="15">
      <c r="B20" s="139" t="s">
        <v>4</v>
      </c>
      <c r="C20" s="465">
        <v>1634</v>
      </c>
      <c r="D20" s="206">
        <v>1482</v>
      </c>
      <c r="E20" s="203">
        <v>10.256410256410264</v>
      </c>
      <c r="F20" s="544">
        <v>1600</v>
      </c>
      <c r="G20" s="180">
        <v>2.124999999999999</v>
      </c>
      <c r="H20" s="457">
        <v>3234</v>
      </c>
      <c r="I20" s="334">
        <v>3177</v>
      </c>
      <c r="J20" s="180">
        <v>1.794145420207749</v>
      </c>
      <c r="K20" s="177"/>
      <c r="L20" s="328"/>
    </row>
    <row r="21" spans="2:12" s="71" customFormat="1" ht="15">
      <c r="B21" s="265" t="s">
        <v>5</v>
      </c>
      <c r="C21" s="237">
        <v>366</v>
      </c>
      <c r="D21" s="559">
        <v>137</v>
      </c>
      <c r="E21" s="103" t="s">
        <v>392</v>
      </c>
      <c r="F21" s="544">
        <v>170</v>
      </c>
      <c r="G21" s="545" t="s">
        <v>392</v>
      </c>
      <c r="H21" s="615">
        <v>536</v>
      </c>
      <c r="I21" s="592">
        <v>318</v>
      </c>
      <c r="J21" s="403">
        <v>68.55345911949686</v>
      </c>
      <c r="K21" s="560"/>
      <c r="L21" s="561"/>
    </row>
    <row r="22" spans="2:12" s="71" customFormat="1" ht="15">
      <c r="B22" s="139" t="s">
        <v>239</v>
      </c>
      <c r="C22" s="465">
        <v>1268</v>
      </c>
      <c r="D22" s="180">
        <v>1345</v>
      </c>
      <c r="E22" s="203">
        <v>-5.724907063197026</v>
      </c>
      <c r="F22" s="544">
        <v>1430</v>
      </c>
      <c r="G22" s="180">
        <v>-11.328671328671325</v>
      </c>
      <c r="H22" s="465">
        <v>2698</v>
      </c>
      <c r="I22" s="592">
        <v>2859</v>
      </c>
      <c r="J22" s="180">
        <v>-5.631339629240994</v>
      </c>
      <c r="K22" s="177"/>
      <c r="L22" s="328"/>
    </row>
    <row r="23" spans="2:12" s="71" customFormat="1" ht="15">
      <c r="B23" s="554" t="s">
        <v>53</v>
      </c>
      <c r="C23" s="237">
        <v>189</v>
      </c>
      <c r="D23" s="557">
        <v>197</v>
      </c>
      <c r="E23" s="562">
        <v>-4.060913705583758</v>
      </c>
      <c r="F23" s="558">
        <v>196</v>
      </c>
      <c r="G23" s="552">
        <v>-3.57142857142857</v>
      </c>
      <c r="H23" s="618">
        <v>385</v>
      </c>
      <c r="I23" s="597">
        <v>412</v>
      </c>
      <c r="J23" s="403">
        <v>-6.553398058252425</v>
      </c>
      <c r="K23" s="177"/>
      <c r="L23" s="328"/>
    </row>
    <row r="24" spans="2:12" s="71" customFormat="1" ht="15.75" thickBot="1">
      <c r="B24" s="565" t="s">
        <v>42</v>
      </c>
      <c r="C24" s="711">
        <v>1079</v>
      </c>
      <c r="D24" s="566">
        <v>1148</v>
      </c>
      <c r="E24" s="712">
        <v>-6.010452961672474</v>
      </c>
      <c r="F24" s="569">
        <v>1234</v>
      </c>
      <c r="G24" s="567">
        <v>-12.560777957860614</v>
      </c>
      <c r="H24" s="713">
        <v>2313</v>
      </c>
      <c r="I24" s="598">
        <v>2447</v>
      </c>
      <c r="J24" s="567">
        <v>-5.476093175316709</v>
      </c>
      <c r="K24" s="177"/>
      <c r="L24" s="328"/>
    </row>
    <row r="25" spans="2:12" s="71" customFormat="1" ht="15.75" thickTop="1">
      <c r="B25" s="265"/>
      <c r="C25" s="237"/>
      <c r="D25" s="204"/>
      <c r="E25" s="203"/>
      <c r="F25" s="237"/>
      <c r="G25" s="180"/>
      <c r="H25" s="460"/>
      <c r="I25" s="204"/>
      <c r="J25" s="180"/>
      <c r="K25" s="177"/>
      <c r="L25" s="328"/>
    </row>
    <row r="26" spans="2:12" s="71" customFormat="1" ht="15">
      <c r="B26" s="265" t="s">
        <v>192</v>
      </c>
      <c r="C26" s="237"/>
      <c r="D26" s="204"/>
      <c r="E26" s="203"/>
      <c r="F26" s="237"/>
      <c r="G26" s="180"/>
      <c r="H26" s="460"/>
      <c r="I26" s="204"/>
      <c r="J26" s="180"/>
      <c r="K26" s="177"/>
      <c r="L26" s="328"/>
    </row>
    <row r="27" spans="2:12" s="71" customFormat="1" ht="15">
      <c r="B27" s="139" t="s">
        <v>355</v>
      </c>
      <c r="C27" s="237">
        <v>1051</v>
      </c>
      <c r="D27" s="180">
        <v>1117</v>
      </c>
      <c r="E27" s="203">
        <v>-5.90868397493286</v>
      </c>
      <c r="F27" s="206">
        <v>1203</v>
      </c>
      <c r="G27" s="180">
        <v>-12.635078969243562</v>
      </c>
      <c r="H27" s="430">
        <v>2254</v>
      </c>
      <c r="I27" s="206">
        <v>2386</v>
      </c>
      <c r="J27" s="180">
        <v>-5.5322715842414105</v>
      </c>
      <c r="K27" s="177"/>
      <c r="L27" s="328"/>
    </row>
    <row r="28" spans="2:12" s="71" customFormat="1" ht="15">
      <c r="B28" s="554" t="s">
        <v>356</v>
      </c>
      <c r="C28" s="237">
        <v>28</v>
      </c>
      <c r="D28" s="557">
        <v>31</v>
      </c>
      <c r="E28" s="562">
        <v>-9.677419354838712</v>
      </c>
      <c r="F28" s="558">
        <v>31</v>
      </c>
      <c r="G28" s="552">
        <v>-9.677419354838712</v>
      </c>
      <c r="H28" s="618">
        <v>59</v>
      </c>
      <c r="I28" s="559">
        <v>61</v>
      </c>
      <c r="J28" s="403">
        <v>-3.2786885245901676</v>
      </c>
      <c r="K28" s="177"/>
      <c r="L28" s="328"/>
    </row>
    <row r="29" spans="2:12" s="71" customFormat="1" ht="15.75" thickBot="1">
      <c r="B29" s="568"/>
      <c r="C29" s="711">
        <v>1079</v>
      </c>
      <c r="D29" s="566">
        <v>1148</v>
      </c>
      <c r="E29" s="712">
        <v>-6.010452961672474</v>
      </c>
      <c r="F29" s="569">
        <v>1234</v>
      </c>
      <c r="G29" s="567">
        <v>-12.560777957860614</v>
      </c>
      <c r="H29" s="714">
        <v>2313</v>
      </c>
      <c r="I29" s="570">
        <v>2447</v>
      </c>
      <c r="J29" s="567">
        <v>-5.476093175316709</v>
      </c>
      <c r="K29" s="177"/>
      <c r="L29" s="328"/>
    </row>
    <row r="30" spans="1:12" ht="15.75" thickTop="1">
      <c r="A30" s="71"/>
      <c r="B30" s="94"/>
      <c r="C30" s="620"/>
      <c r="D30" s="330"/>
      <c r="E30" s="329"/>
      <c r="F30" s="330"/>
      <c r="G30" s="329"/>
      <c r="H30" s="524"/>
      <c r="I30" s="330"/>
      <c r="J30" s="329"/>
      <c r="K30" s="331"/>
      <c r="L30" s="331"/>
    </row>
    <row r="31" spans="1:12" ht="15">
      <c r="A31" s="71"/>
      <c r="B31" s="94"/>
      <c r="C31" s="524"/>
      <c r="D31" s="330"/>
      <c r="E31" s="329"/>
      <c r="F31" s="330"/>
      <c r="G31" s="329"/>
      <c r="H31" s="524"/>
      <c r="I31" s="330"/>
      <c r="J31" s="329"/>
      <c r="K31" s="331"/>
      <c r="L31" s="331"/>
    </row>
    <row r="32" spans="1:10" ht="15">
      <c r="A32" s="307" t="s">
        <v>287</v>
      </c>
      <c r="B32" s="308"/>
      <c r="C32" s="531"/>
      <c r="D32" s="309"/>
      <c r="E32" s="159"/>
      <c r="F32" s="275"/>
      <c r="G32" s="159"/>
      <c r="H32" s="524"/>
      <c r="I32" s="160"/>
      <c r="J32" s="159"/>
    </row>
    <row r="33" spans="1:10" ht="15.75" thickBot="1">
      <c r="A33" s="71"/>
      <c r="B33" s="94"/>
      <c r="C33" s="524"/>
      <c r="D33" s="160"/>
      <c r="E33" s="159"/>
      <c r="F33" s="275"/>
      <c r="G33" s="159"/>
      <c r="H33" s="524"/>
      <c r="I33" s="160"/>
      <c r="J33" s="159"/>
    </row>
    <row r="34" spans="1:10" ht="15.75" customHeight="1" thickTop="1">
      <c r="A34" s="71"/>
      <c r="B34" s="135"/>
      <c r="C34" s="734" t="s">
        <v>377</v>
      </c>
      <c r="D34" s="728" t="s">
        <v>326</v>
      </c>
      <c r="E34" s="195" t="s">
        <v>184</v>
      </c>
      <c r="F34" s="728" t="s">
        <v>348</v>
      </c>
      <c r="G34" s="195" t="s">
        <v>184</v>
      </c>
      <c r="H34" s="728" t="s">
        <v>376</v>
      </c>
      <c r="I34" s="728" t="s">
        <v>375</v>
      </c>
      <c r="J34" s="190" t="s">
        <v>184</v>
      </c>
    </row>
    <row r="35" spans="1:10" ht="15.75" thickBot="1">
      <c r="A35" s="71"/>
      <c r="B35" s="136" t="s">
        <v>183</v>
      </c>
      <c r="C35" s="735"/>
      <c r="D35" s="729"/>
      <c r="E35" s="196" t="s">
        <v>185</v>
      </c>
      <c r="F35" s="729"/>
      <c r="G35" s="196" t="s">
        <v>185</v>
      </c>
      <c r="H35" s="729"/>
      <c r="I35" s="729"/>
      <c r="J35" s="191" t="s">
        <v>185</v>
      </c>
    </row>
    <row r="36" spans="1:10" ht="15.75" thickTop="1">
      <c r="A36" s="71"/>
      <c r="B36" s="365"/>
      <c r="C36" s="532"/>
      <c r="D36" s="203"/>
      <c r="E36" s="180"/>
      <c r="F36" s="166"/>
      <c r="G36" s="180"/>
      <c r="H36" s="525"/>
      <c r="I36" s="204"/>
      <c r="J36" s="180"/>
    </row>
    <row r="37" spans="1:10" ht="15">
      <c r="A37" s="71"/>
      <c r="B37" s="139" t="s">
        <v>42</v>
      </c>
      <c r="C37" s="629">
        <v>1079</v>
      </c>
      <c r="D37" s="203">
        <v>1148</v>
      </c>
      <c r="E37" s="116">
        <v>-6.010452961672474</v>
      </c>
      <c r="F37" s="180">
        <v>1234</v>
      </c>
      <c r="G37" s="116">
        <v>-12.560777957860614</v>
      </c>
      <c r="H37" s="629">
        <v>2313</v>
      </c>
      <c r="I37" s="180">
        <v>2447</v>
      </c>
      <c r="J37" s="116">
        <v>-5.476093175316709</v>
      </c>
    </row>
    <row r="38" spans="1:10" ht="15">
      <c r="A38" s="71"/>
      <c r="B38" s="139"/>
      <c r="C38" s="467"/>
      <c r="D38" s="533"/>
      <c r="E38" s="180"/>
      <c r="F38" s="180"/>
      <c r="G38" s="180"/>
      <c r="H38" s="467"/>
      <c r="I38" s="180"/>
      <c r="J38" s="180"/>
    </row>
    <row r="39" spans="1:10" ht="15">
      <c r="A39" s="71"/>
      <c r="B39" s="139" t="s">
        <v>194</v>
      </c>
      <c r="C39" s="467"/>
      <c r="D39" s="533"/>
      <c r="E39" s="180"/>
      <c r="F39" s="180"/>
      <c r="G39" s="180"/>
      <c r="H39" s="467"/>
      <c r="I39" s="180"/>
      <c r="J39" s="180"/>
    </row>
    <row r="40" spans="1:10" ht="29.25">
      <c r="A40" s="71"/>
      <c r="B40" s="265" t="s">
        <v>195</v>
      </c>
      <c r="C40" s="467">
        <v>-66</v>
      </c>
      <c r="D40" s="241">
        <v>-130</v>
      </c>
      <c r="E40" s="116">
        <v>49.23076923076923</v>
      </c>
      <c r="F40" s="186">
        <v>-142</v>
      </c>
      <c r="G40" s="116">
        <v>53.52112676056338</v>
      </c>
      <c r="H40" s="469">
        <v>-208</v>
      </c>
      <c r="I40" s="180">
        <v>-3</v>
      </c>
      <c r="J40" s="116" t="s">
        <v>393</v>
      </c>
    </row>
    <row r="41" spans="1:10" ht="29.25">
      <c r="A41" s="71"/>
      <c r="B41" s="265" t="s">
        <v>340</v>
      </c>
      <c r="C41" s="467">
        <v>-2</v>
      </c>
      <c r="D41" s="186">
        <v>-1</v>
      </c>
      <c r="E41" s="116">
        <v>-100</v>
      </c>
      <c r="F41" s="186">
        <v>-5</v>
      </c>
      <c r="G41" s="116">
        <v>60</v>
      </c>
      <c r="H41" s="467">
        <v>-7</v>
      </c>
      <c r="I41" s="180">
        <v>0</v>
      </c>
      <c r="J41" s="116" t="s">
        <v>333</v>
      </c>
    </row>
    <row r="42" spans="1:10" ht="15">
      <c r="A42" s="71"/>
      <c r="B42" s="265" t="s">
        <v>254</v>
      </c>
      <c r="C42" s="467"/>
      <c r="D42" s="241"/>
      <c r="E42" s="180"/>
      <c r="F42" s="186"/>
      <c r="G42" s="180"/>
      <c r="H42" s="467"/>
      <c r="I42" s="180"/>
      <c r="J42" s="116"/>
    </row>
    <row r="43" spans="1:10" ht="15">
      <c r="A43" s="71"/>
      <c r="B43" s="143" t="s">
        <v>196</v>
      </c>
      <c r="C43" s="467">
        <v>77</v>
      </c>
      <c r="D43" s="241">
        <v>-206</v>
      </c>
      <c r="E43" s="116" t="s">
        <v>333</v>
      </c>
      <c r="F43" s="186">
        <v>503</v>
      </c>
      <c r="G43" s="116">
        <v>-84.69184890656064</v>
      </c>
      <c r="H43" s="467">
        <v>580</v>
      </c>
      <c r="I43" s="180">
        <v>-39</v>
      </c>
      <c r="J43" s="116" t="s">
        <v>333</v>
      </c>
    </row>
    <row r="44" spans="1:10" ht="15">
      <c r="A44" s="71"/>
      <c r="B44" s="143" t="s">
        <v>252</v>
      </c>
      <c r="C44" s="467">
        <v>-77</v>
      </c>
      <c r="D44" s="241">
        <v>-12</v>
      </c>
      <c r="E44" s="116" t="s">
        <v>393</v>
      </c>
      <c r="F44" s="186">
        <v>-72</v>
      </c>
      <c r="G44" s="116">
        <v>-6.944444444444442</v>
      </c>
      <c r="H44" s="467">
        <v>-149</v>
      </c>
      <c r="I44" s="180">
        <v>-100</v>
      </c>
      <c r="J44" s="116">
        <v>-49</v>
      </c>
    </row>
    <row r="45" spans="1:10" ht="29.25">
      <c r="A45" s="71"/>
      <c r="B45" s="144" t="s">
        <v>197</v>
      </c>
      <c r="C45" s="467">
        <v>-1</v>
      </c>
      <c r="D45" s="241">
        <v>6</v>
      </c>
      <c r="E45" s="116" t="s">
        <v>333</v>
      </c>
      <c r="F45" s="186">
        <v>-9</v>
      </c>
      <c r="G45" s="116">
        <v>88.88888888888889</v>
      </c>
      <c r="H45" s="470">
        <v>-10</v>
      </c>
      <c r="I45" s="403">
        <v>-2</v>
      </c>
      <c r="J45" s="116" t="s">
        <v>393</v>
      </c>
    </row>
    <row r="46" spans="1:10" ht="15">
      <c r="A46" s="71"/>
      <c r="B46" s="265" t="s">
        <v>244</v>
      </c>
      <c r="C46" s="467"/>
      <c r="D46" s="103"/>
      <c r="E46" s="116"/>
      <c r="F46" s="116"/>
      <c r="G46" s="116"/>
      <c r="H46" s="470"/>
      <c r="I46" s="403"/>
      <c r="J46" s="116"/>
    </row>
    <row r="47" spans="1:10" ht="15">
      <c r="A47" s="71"/>
      <c r="B47" s="143" t="s">
        <v>196</v>
      </c>
      <c r="C47" s="467">
        <v>-21</v>
      </c>
      <c r="D47" s="534">
        <v>-43</v>
      </c>
      <c r="E47" s="116">
        <v>51.162790697674424</v>
      </c>
      <c r="F47" s="403">
        <v>-18</v>
      </c>
      <c r="G47" s="116">
        <v>-16.666666666666675</v>
      </c>
      <c r="H47" s="470">
        <v>-39</v>
      </c>
      <c r="I47" s="403">
        <v>-66</v>
      </c>
      <c r="J47" s="116">
        <v>40.90909090909091</v>
      </c>
    </row>
    <row r="48" spans="1:10" ht="15">
      <c r="A48" s="71"/>
      <c r="B48" s="143" t="s">
        <v>252</v>
      </c>
      <c r="C48" s="467">
        <v>16</v>
      </c>
      <c r="D48" s="534">
        <v>49</v>
      </c>
      <c r="E48" s="116">
        <v>-67.34693877551021</v>
      </c>
      <c r="F48" s="403">
        <v>39</v>
      </c>
      <c r="G48" s="116">
        <v>-58.97435897435898</v>
      </c>
      <c r="H48" s="467">
        <v>55</v>
      </c>
      <c r="I48" s="180">
        <v>75</v>
      </c>
      <c r="J48" s="116">
        <v>-26.66666666666667</v>
      </c>
    </row>
    <row r="49" spans="1:10" ht="29.25">
      <c r="A49" s="71"/>
      <c r="B49" s="564" t="s">
        <v>197</v>
      </c>
      <c r="C49" s="467">
        <v>-1</v>
      </c>
      <c r="D49" s="562">
        <v>-1</v>
      </c>
      <c r="E49" s="555">
        <v>0</v>
      </c>
      <c r="F49" s="552">
        <v>-3</v>
      </c>
      <c r="G49" s="555">
        <v>66.66666666666667</v>
      </c>
      <c r="H49" s="470">
        <v>-4</v>
      </c>
      <c r="I49" s="403">
        <v>0</v>
      </c>
      <c r="J49" s="116" t="s">
        <v>333</v>
      </c>
    </row>
    <row r="50" spans="1:10" ht="15">
      <c r="A50" s="71"/>
      <c r="B50" s="550" t="s">
        <v>198</v>
      </c>
      <c r="C50" s="662">
        <v>-75</v>
      </c>
      <c r="D50" s="552">
        <v>-338</v>
      </c>
      <c r="E50" s="555">
        <v>77.81065088757396</v>
      </c>
      <c r="F50" s="563">
        <v>293</v>
      </c>
      <c r="G50" s="555" t="s">
        <v>333</v>
      </c>
      <c r="H50" s="662">
        <v>218</v>
      </c>
      <c r="I50" s="611">
        <v>-135</v>
      </c>
      <c r="J50" s="549" t="s">
        <v>333</v>
      </c>
    </row>
    <row r="51" spans="1:10" ht="15.75" thickBot="1">
      <c r="A51" s="71"/>
      <c r="B51" s="565" t="s">
        <v>199</v>
      </c>
      <c r="C51" s="648">
        <v>1004</v>
      </c>
      <c r="D51" s="567">
        <v>810</v>
      </c>
      <c r="E51" s="570">
        <v>23.950617283950628</v>
      </c>
      <c r="F51" s="567">
        <v>1527</v>
      </c>
      <c r="G51" s="570">
        <v>-34.25016371971186</v>
      </c>
      <c r="H51" s="648">
        <v>2531</v>
      </c>
      <c r="I51" s="567">
        <v>2312</v>
      </c>
      <c r="J51" s="570">
        <v>9.472318339100338</v>
      </c>
    </row>
    <row r="52" spans="1:10" ht="15.75" thickTop="1">
      <c r="A52" s="71"/>
      <c r="B52" s="265"/>
      <c r="C52" s="629"/>
      <c r="D52" s="180"/>
      <c r="E52" s="180"/>
      <c r="F52" s="180"/>
      <c r="G52" s="180"/>
      <c r="H52" s="629"/>
      <c r="I52" s="180"/>
      <c r="J52" s="180"/>
    </row>
    <row r="53" spans="1:10" ht="15">
      <c r="A53" s="71"/>
      <c r="B53" s="265" t="s">
        <v>192</v>
      </c>
      <c r="C53" s="629"/>
      <c r="D53" s="180"/>
      <c r="E53" s="180"/>
      <c r="F53" s="180"/>
      <c r="G53" s="180"/>
      <c r="H53" s="629"/>
      <c r="I53" s="180"/>
      <c r="J53" s="180"/>
    </row>
    <row r="54" spans="1:10" ht="15">
      <c r="A54" s="71"/>
      <c r="B54" s="139" t="s">
        <v>355</v>
      </c>
      <c r="C54" s="629">
        <v>974</v>
      </c>
      <c r="D54" s="534">
        <v>783</v>
      </c>
      <c r="E54" s="116">
        <v>24.39335887611749</v>
      </c>
      <c r="F54" s="403">
        <v>1501</v>
      </c>
      <c r="G54" s="116">
        <v>-35.10992671552299</v>
      </c>
      <c r="H54" s="629">
        <v>2475</v>
      </c>
      <c r="I54" s="180">
        <v>2251</v>
      </c>
      <c r="J54" s="116">
        <v>9.951132829853403</v>
      </c>
    </row>
    <row r="55" spans="1:10" ht="15">
      <c r="A55" s="71"/>
      <c r="B55" s="554" t="s">
        <v>356</v>
      </c>
      <c r="C55" s="629">
        <v>30</v>
      </c>
      <c r="D55" s="562">
        <v>27</v>
      </c>
      <c r="E55" s="555">
        <v>11.111111111111116</v>
      </c>
      <c r="F55" s="552">
        <v>26</v>
      </c>
      <c r="G55" s="555">
        <v>15.384615384615374</v>
      </c>
      <c r="H55" s="647">
        <v>56</v>
      </c>
      <c r="I55" s="403">
        <v>61</v>
      </c>
      <c r="J55" s="116">
        <v>-8.196721311475407</v>
      </c>
    </row>
    <row r="56" spans="1:10" ht="15.75" thickBot="1">
      <c r="A56" s="71"/>
      <c r="B56" s="568"/>
      <c r="C56" s="648">
        <v>1004</v>
      </c>
      <c r="D56" s="567">
        <v>810</v>
      </c>
      <c r="E56" s="570">
        <v>23.950617283950628</v>
      </c>
      <c r="F56" s="567">
        <v>1527</v>
      </c>
      <c r="G56" s="570">
        <v>-34.25016371971186</v>
      </c>
      <c r="H56" s="648">
        <v>2531</v>
      </c>
      <c r="I56" s="567">
        <v>2312</v>
      </c>
      <c r="J56" s="570">
        <v>9.472318339100338</v>
      </c>
    </row>
    <row r="57" spans="1:10" ht="15.75" thickTop="1">
      <c r="A57" s="71"/>
      <c r="B57" s="71"/>
      <c r="C57" s="488"/>
      <c r="D57" s="159"/>
      <c r="E57" s="159"/>
      <c r="F57" s="437"/>
      <c r="G57" s="159"/>
      <c r="H57" s="663"/>
      <c r="I57" s="485"/>
      <c r="J57" s="159"/>
    </row>
    <row r="58" spans="1:10" ht="15">
      <c r="A58" s="71"/>
      <c r="B58" s="71"/>
      <c r="C58" s="488"/>
      <c r="D58" s="159"/>
      <c r="E58" s="159"/>
      <c r="F58" s="437"/>
      <c r="G58" s="159"/>
      <c r="H58" s="527"/>
      <c r="I58" s="159"/>
      <c r="J58" s="159"/>
    </row>
    <row r="59" spans="1:10" ht="15">
      <c r="A59" s="71"/>
      <c r="B59" s="71"/>
      <c r="C59" s="488"/>
      <c r="D59" s="159"/>
      <c r="E59" s="159"/>
      <c r="F59" s="437"/>
      <c r="G59" s="159"/>
      <c r="H59" s="527"/>
      <c r="I59" s="159"/>
      <c r="J59" s="159"/>
    </row>
    <row r="60" spans="1:10" ht="15">
      <c r="A60" s="71"/>
      <c r="B60" s="71"/>
      <c r="C60" s="488"/>
      <c r="D60" s="159"/>
      <c r="E60" s="159"/>
      <c r="F60" s="437"/>
      <c r="G60" s="159"/>
      <c r="H60" s="527"/>
      <c r="I60" s="159"/>
      <c r="J60" s="159"/>
    </row>
    <row r="61" spans="1:10" ht="15">
      <c r="A61" s="71"/>
      <c r="B61" s="71"/>
      <c r="C61" s="488"/>
      <c r="D61" s="159"/>
      <c r="E61" s="159"/>
      <c r="F61" s="437"/>
      <c r="G61" s="159"/>
      <c r="H61" s="527"/>
      <c r="I61" s="159"/>
      <c r="J61" s="159"/>
    </row>
    <row r="62" spans="3:10" ht="12.75">
      <c r="C62" s="489"/>
      <c r="D62" s="181"/>
      <c r="E62" s="181"/>
      <c r="F62" s="440"/>
      <c r="G62" s="181"/>
      <c r="H62" s="528"/>
      <c r="I62" s="486"/>
      <c r="J62" s="486"/>
    </row>
    <row r="63" spans="3:10" ht="12.75">
      <c r="C63" s="489"/>
      <c r="D63" s="181"/>
      <c r="E63" s="181"/>
      <c r="F63" s="440"/>
      <c r="G63" s="181"/>
      <c r="H63" s="528"/>
      <c r="I63" s="486"/>
      <c r="J63" s="486"/>
    </row>
    <row r="64" spans="3:10" ht="12.75">
      <c r="C64" s="489"/>
      <c r="D64" s="181"/>
      <c r="E64" s="181"/>
      <c r="F64" s="440"/>
      <c r="G64" s="181"/>
      <c r="H64" s="528"/>
      <c r="I64" s="486"/>
      <c r="J64" s="486"/>
    </row>
    <row r="65" spans="3:10" ht="12.75">
      <c r="C65" s="489"/>
      <c r="D65" s="181"/>
      <c r="E65" s="181"/>
      <c r="F65" s="440"/>
      <c r="G65" s="181"/>
      <c r="H65" s="528"/>
      <c r="I65" s="486"/>
      <c r="J65" s="486"/>
    </row>
    <row r="66" spans="3:10" ht="12.75">
      <c r="C66" s="489"/>
      <c r="D66" s="181"/>
      <c r="E66" s="181"/>
      <c r="F66" s="440"/>
      <c r="G66" s="181"/>
      <c r="H66" s="528"/>
      <c r="I66" s="486"/>
      <c r="J66" s="486"/>
    </row>
    <row r="67" spans="3:10" ht="12.75">
      <c r="C67" s="489"/>
      <c r="D67" s="181"/>
      <c r="E67" s="181"/>
      <c r="F67" s="440"/>
      <c r="G67" s="181"/>
      <c r="H67" s="528"/>
      <c r="I67" s="486"/>
      <c r="J67" s="486"/>
    </row>
    <row r="68" spans="3:10" ht="12.75">
      <c r="C68" s="489"/>
      <c r="D68" s="181"/>
      <c r="E68" s="181"/>
      <c r="F68" s="440"/>
      <c r="G68" s="181"/>
      <c r="H68" s="528"/>
      <c r="I68" s="486"/>
      <c r="J68" s="486"/>
    </row>
    <row r="69" spans="3:10" ht="12.75">
      <c r="C69" s="489"/>
      <c r="D69" s="181"/>
      <c r="E69" s="181"/>
      <c r="F69" s="440"/>
      <c r="G69" s="181"/>
      <c r="H69" s="528"/>
      <c r="I69" s="486"/>
      <c r="J69" s="486"/>
    </row>
    <row r="70" spans="3:10" ht="12.75">
      <c r="C70" s="489"/>
      <c r="D70" s="181"/>
      <c r="E70" s="181"/>
      <c r="F70" s="440"/>
      <c r="G70" s="181"/>
      <c r="H70" s="528"/>
      <c r="I70" s="486"/>
      <c r="J70" s="486"/>
    </row>
    <row r="71" spans="3:10" ht="12.75">
      <c r="C71" s="489"/>
      <c r="D71" s="181"/>
      <c r="E71" s="181"/>
      <c r="F71" s="440"/>
      <c r="G71" s="181"/>
      <c r="H71" s="528"/>
      <c r="I71" s="486"/>
      <c r="J71" s="486"/>
    </row>
    <row r="72" spans="3:10" ht="12.75">
      <c r="C72" s="489"/>
      <c r="D72" s="181"/>
      <c r="E72" s="181"/>
      <c r="F72" s="440"/>
      <c r="G72" s="181"/>
      <c r="H72" s="528"/>
      <c r="I72" s="486"/>
      <c r="J72" s="486"/>
    </row>
    <row r="73" spans="3:10" ht="12.75">
      <c r="C73" s="493"/>
      <c r="D73" s="181"/>
      <c r="E73" s="181"/>
      <c r="F73" s="440"/>
      <c r="G73" s="181"/>
      <c r="H73" s="528"/>
      <c r="I73" s="486"/>
      <c r="J73" s="486"/>
    </row>
    <row r="74" spans="3:10" ht="12.75">
      <c r="C74" s="493"/>
      <c r="D74" s="181"/>
      <c r="E74" s="181"/>
      <c r="F74" s="440"/>
      <c r="G74" s="181"/>
      <c r="H74" s="528"/>
      <c r="I74" s="486"/>
      <c r="J74" s="486"/>
    </row>
    <row r="75" spans="3:10" ht="12.75">
      <c r="C75" s="493"/>
      <c r="D75" s="181"/>
      <c r="E75" s="181"/>
      <c r="F75" s="440"/>
      <c r="G75" s="181"/>
      <c r="H75" s="528"/>
      <c r="I75" s="486"/>
      <c r="J75" s="486"/>
    </row>
    <row r="76" spans="3:10" ht="12.75">
      <c r="C76" s="493"/>
      <c r="D76" s="181"/>
      <c r="E76" s="181"/>
      <c r="F76" s="440"/>
      <c r="G76" s="181"/>
      <c r="H76" s="528"/>
      <c r="I76" s="486"/>
      <c r="J76" s="486"/>
    </row>
    <row r="77" spans="3:10" ht="12.75">
      <c r="C77" s="493"/>
      <c r="D77" s="181"/>
      <c r="E77" s="181"/>
      <c r="F77" s="440"/>
      <c r="G77" s="181"/>
      <c r="H77" s="528"/>
      <c r="I77" s="486"/>
      <c r="J77" s="486"/>
    </row>
    <row r="78" spans="3:10" ht="12.75">
      <c r="C78" s="493"/>
      <c r="D78" s="181"/>
      <c r="E78" s="181"/>
      <c r="F78" s="440"/>
      <c r="G78" s="181"/>
      <c r="H78" s="528"/>
      <c r="I78" s="486"/>
      <c r="J78" s="486"/>
    </row>
    <row r="79" spans="3:10" ht="12.75">
      <c r="C79" s="493"/>
      <c r="D79" s="181"/>
      <c r="E79" s="181"/>
      <c r="F79" s="440"/>
      <c r="G79" s="181"/>
      <c r="H79" s="528"/>
      <c r="I79" s="486"/>
      <c r="J79" s="486"/>
    </row>
    <row r="80" spans="3:10" ht="12.75">
      <c r="C80" s="493"/>
      <c r="D80" s="181"/>
      <c r="E80" s="181"/>
      <c r="F80" s="440"/>
      <c r="G80" s="181"/>
      <c r="H80" s="528"/>
      <c r="I80" s="486"/>
      <c r="J80" s="486"/>
    </row>
    <row r="81" spans="3:10" ht="12.75">
      <c r="C81" s="490"/>
      <c r="D81" s="181"/>
      <c r="E81" s="181"/>
      <c r="F81" s="440"/>
      <c r="G81" s="181"/>
      <c r="H81" s="528"/>
      <c r="I81" s="486"/>
      <c r="J81" s="486"/>
    </row>
    <row r="82" spans="3:10" ht="12.75">
      <c r="C82" s="490"/>
      <c r="D82" s="181"/>
      <c r="E82" s="181"/>
      <c r="F82" s="440"/>
      <c r="G82" s="181"/>
      <c r="H82" s="528"/>
      <c r="I82" s="486"/>
      <c r="J82" s="486"/>
    </row>
    <row r="83" spans="3:10" ht="12.75">
      <c r="C83" s="490"/>
      <c r="D83" s="181"/>
      <c r="E83" s="181"/>
      <c r="F83" s="440"/>
      <c r="G83" s="181"/>
      <c r="H83" s="528"/>
      <c r="I83" s="486"/>
      <c r="J83" s="486"/>
    </row>
    <row r="84" spans="3:10" ht="12.75">
      <c r="C84" s="490"/>
      <c r="D84" s="181"/>
      <c r="E84" s="181"/>
      <c r="F84" s="440"/>
      <c r="G84" s="181"/>
      <c r="H84" s="528"/>
      <c r="I84" s="486"/>
      <c r="J84" s="486"/>
    </row>
    <row r="85" spans="3:10" ht="12.75">
      <c r="C85" s="490"/>
      <c r="D85" s="181"/>
      <c r="E85" s="181"/>
      <c r="F85" s="440"/>
      <c r="G85" s="181"/>
      <c r="H85" s="528"/>
      <c r="I85" s="486"/>
      <c r="J85" s="486"/>
    </row>
    <row r="86" spans="3:10" ht="12.75">
      <c r="C86" s="490"/>
      <c r="D86" s="181"/>
      <c r="E86" s="181"/>
      <c r="F86" s="440"/>
      <c r="G86" s="181"/>
      <c r="H86" s="528"/>
      <c r="I86" s="486"/>
      <c r="J86" s="486"/>
    </row>
    <row r="87" spans="3:10" ht="12.75">
      <c r="C87" s="490"/>
      <c r="D87" s="181"/>
      <c r="E87" s="181"/>
      <c r="F87" s="440"/>
      <c r="G87" s="181"/>
      <c r="H87" s="528"/>
      <c r="I87" s="486"/>
      <c r="J87" s="486"/>
    </row>
    <row r="88" spans="3:10" ht="12.75">
      <c r="C88" s="490"/>
      <c r="D88" s="181"/>
      <c r="E88" s="181"/>
      <c r="F88" s="440"/>
      <c r="G88" s="181"/>
      <c r="H88" s="528"/>
      <c r="I88" s="486"/>
      <c r="J88" s="486"/>
    </row>
    <row r="89" spans="3:10" ht="12.75">
      <c r="C89" s="490"/>
      <c r="D89" s="181"/>
      <c r="E89" s="181"/>
      <c r="F89" s="440"/>
      <c r="G89" s="181"/>
      <c r="H89" s="528"/>
      <c r="I89" s="486"/>
      <c r="J89" s="486"/>
    </row>
    <row r="90" spans="3:10" ht="12.75">
      <c r="C90" s="490"/>
      <c r="D90" s="181"/>
      <c r="E90" s="181"/>
      <c r="F90" s="440"/>
      <c r="G90" s="181"/>
      <c r="H90" s="528"/>
      <c r="I90" s="486"/>
      <c r="J90" s="486"/>
    </row>
    <row r="91" spans="3:10" ht="12.75">
      <c r="C91" s="490"/>
      <c r="D91" s="181"/>
      <c r="E91" s="181"/>
      <c r="F91" s="440"/>
      <c r="G91" s="181"/>
      <c r="H91" s="528"/>
      <c r="I91" s="486"/>
      <c r="J91" s="486"/>
    </row>
    <row r="92" spans="3:10" ht="12.75">
      <c r="C92" s="490"/>
      <c r="D92" s="181"/>
      <c r="E92" s="181"/>
      <c r="F92" s="440"/>
      <c r="G92" s="181"/>
      <c r="H92" s="528"/>
      <c r="I92" s="486"/>
      <c r="J92" s="486"/>
    </row>
    <row r="93" spans="3:10" ht="12.75">
      <c r="C93" s="490"/>
      <c r="D93" s="181"/>
      <c r="E93" s="181"/>
      <c r="F93" s="440"/>
      <c r="G93" s="181"/>
      <c r="H93" s="528"/>
      <c r="I93" s="486"/>
      <c r="J93" s="486"/>
    </row>
    <row r="94" spans="3:10" ht="12.75">
      <c r="C94" s="490"/>
      <c r="D94" s="181"/>
      <c r="E94" s="181"/>
      <c r="F94" s="440"/>
      <c r="G94" s="181"/>
      <c r="H94" s="528"/>
      <c r="I94" s="486"/>
      <c r="J94" s="486"/>
    </row>
    <row r="95" spans="3:10" ht="12.75">
      <c r="C95" s="490"/>
      <c r="D95" s="181"/>
      <c r="E95" s="181"/>
      <c r="F95" s="440"/>
      <c r="G95" s="181"/>
      <c r="H95" s="528"/>
      <c r="I95" s="486"/>
      <c r="J95" s="486"/>
    </row>
    <row r="96" spans="3:10" ht="12.75">
      <c r="C96" s="490"/>
      <c r="D96" s="181"/>
      <c r="E96" s="181"/>
      <c r="F96" s="440"/>
      <c r="G96" s="181"/>
      <c r="H96" s="528"/>
      <c r="I96" s="486"/>
      <c r="J96" s="486"/>
    </row>
    <row r="97" spans="3:10" ht="12.75">
      <c r="C97" s="494"/>
      <c r="D97" s="163"/>
      <c r="E97" s="181"/>
      <c r="F97" s="226"/>
      <c r="G97" s="181"/>
      <c r="H97" s="529"/>
      <c r="I97" s="487"/>
      <c r="J97" s="487"/>
    </row>
    <row r="98" spans="3:10" ht="12.75">
      <c r="C98" s="494"/>
      <c r="D98" s="163"/>
      <c r="E98" s="181"/>
      <c r="F98" s="226"/>
      <c r="G98" s="181"/>
      <c r="H98" s="529"/>
      <c r="I98" s="487"/>
      <c r="J98" s="487"/>
    </row>
    <row r="99" spans="3:10" ht="12.75">
      <c r="C99" s="494"/>
      <c r="D99" s="163"/>
      <c r="E99" s="181"/>
      <c r="F99" s="226"/>
      <c r="G99" s="181"/>
      <c r="H99" s="529"/>
      <c r="I99" s="487"/>
      <c r="J99" s="487"/>
    </row>
    <row r="100" spans="3:10" ht="12.75">
      <c r="C100" s="494"/>
      <c r="D100" s="163"/>
      <c r="E100" s="181"/>
      <c r="F100" s="226"/>
      <c r="G100" s="181"/>
      <c r="H100" s="529"/>
      <c r="I100" s="487"/>
      <c r="J100" s="487"/>
    </row>
    <row r="101" spans="3:10" ht="12.75">
      <c r="C101" s="494"/>
      <c r="D101" s="163"/>
      <c r="E101" s="181"/>
      <c r="F101" s="226"/>
      <c r="G101" s="181"/>
      <c r="H101" s="529"/>
      <c r="I101" s="487"/>
      <c r="J101" s="487"/>
    </row>
    <row r="102" spans="3:10" ht="12.75">
      <c r="C102" s="494"/>
      <c r="D102" s="163"/>
      <c r="E102" s="181"/>
      <c r="F102" s="226"/>
      <c r="G102" s="181"/>
      <c r="H102" s="529"/>
      <c r="I102" s="487"/>
      <c r="J102" s="487"/>
    </row>
    <row r="103" spans="3:10" ht="12.75">
      <c r="C103" s="494"/>
      <c r="D103" s="163"/>
      <c r="E103" s="181"/>
      <c r="F103" s="226"/>
      <c r="G103" s="181"/>
      <c r="H103" s="529"/>
      <c r="I103" s="487"/>
      <c r="J103" s="487"/>
    </row>
    <row r="104" spans="3:10" ht="12.75">
      <c r="C104" s="494"/>
      <c r="D104" s="163"/>
      <c r="E104" s="181"/>
      <c r="F104" s="226"/>
      <c r="G104" s="181"/>
      <c r="H104" s="529"/>
      <c r="I104" s="487"/>
      <c r="J104" s="487"/>
    </row>
    <row r="105" spans="3:10" ht="12.75">
      <c r="C105" s="494"/>
      <c r="D105" s="163"/>
      <c r="E105" s="181"/>
      <c r="F105" s="226"/>
      <c r="G105" s="181"/>
      <c r="H105" s="529"/>
      <c r="I105" s="487"/>
      <c r="J105" s="487"/>
    </row>
    <row r="106" spans="3:10" ht="12.75">
      <c r="C106" s="494"/>
      <c r="D106" s="163"/>
      <c r="E106" s="181"/>
      <c r="F106" s="226"/>
      <c r="G106" s="181"/>
      <c r="H106" s="529"/>
      <c r="I106" s="487"/>
      <c r="J106" s="487"/>
    </row>
    <row r="107" spans="3:10" ht="12.75">
      <c r="C107" s="494"/>
      <c r="D107" s="163"/>
      <c r="E107" s="181"/>
      <c r="F107" s="226"/>
      <c r="G107" s="181"/>
      <c r="H107" s="529"/>
      <c r="I107" s="487"/>
      <c r="J107" s="487"/>
    </row>
    <row r="108" spans="3:10" ht="12.75">
      <c r="C108" s="494"/>
      <c r="D108" s="163"/>
      <c r="E108" s="181"/>
      <c r="F108" s="226"/>
      <c r="G108" s="181"/>
      <c r="H108" s="529"/>
      <c r="I108" s="487"/>
      <c r="J108" s="487"/>
    </row>
    <row r="109" spans="3:10" ht="12.75">
      <c r="C109" s="494"/>
      <c r="D109" s="163"/>
      <c r="E109" s="181"/>
      <c r="F109" s="226"/>
      <c r="G109" s="181"/>
      <c r="H109" s="529"/>
      <c r="I109" s="487"/>
      <c r="J109" s="487"/>
    </row>
    <row r="110" spans="3:10" ht="12.75">
      <c r="C110" s="494"/>
      <c r="D110" s="163"/>
      <c r="E110" s="181"/>
      <c r="F110" s="226"/>
      <c r="G110" s="181"/>
      <c r="H110" s="529"/>
      <c r="I110" s="487"/>
      <c r="J110" s="487"/>
    </row>
    <row r="111" spans="3:10" ht="12.75">
      <c r="C111" s="494"/>
      <c r="D111" s="163"/>
      <c r="E111" s="181"/>
      <c r="F111" s="226"/>
      <c r="G111" s="181"/>
      <c r="H111" s="529"/>
      <c r="I111" s="487"/>
      <c r="J111" s="487"/>
    </row>
    <row r="112" spans="3:10" ht="12.75">
      <c r="C112" s="494"/>
      <c r="D112" s="163"/>
      <c r="E112" s="181"/>
      <c r="F112" s="226"/>
      <c r="G112" s="181"/>
      <c r="H112" s="529"/>
      <c r="I112" s="487"/>
      <c r="J112" s="487"/>
    </row>
    <row r="113" spans="3:10" ht="12.75">
      <c r="C113" s="494"/>
      <c r="D113" s="163"/>
      <c r="E113" s="181"/>
      <c r="F113" s="226"/>
      <c r="G113" s="181"/>
      <c r="H113" s="529"/>
      <c r="I113" s="487"/>
      <c r="J113" s="487"/>
    </row>
    <row r="114" spans="3:10" ht="12.75">
      <c r="C114" s="494"/>
      <c r="D114" s="163"/>
      <c r="E114" s="181"/>
      <c r="F114" s="226"/>
      <c r="G114" s="181"/>
      <c r="H114" s="529"/>
      <c r="I114" s="487"/>
      <c r="J114" s="487"/>
    </row>
    <row r="115" spans="3:10" ht="12.75">
      <c r="C115" s="494"/>
      <c r="D115" s="163"/>
      <c r="E115" s="181"/>
      <c r="F115" s="226"/>
      <c r="G115" s="181"/>
      <c r="H115" s="529"/>
      <c r="I115" s="487"/>
      <c r="J115" s="487"/>
    </row>
    <row r="116" spans="3:10" ht="12.75">
      <c r="C116" s="494"/>
      <c r="D116" s="163"/>
      <c r="E116" s="181"/>
      <c r="F116" s="226"/>
      <c r="G116" s="181"/>
      <c r="H116" s="529"/>
      <c r="I116" s="487"/>
      <c r="J116" s="487"/>
    </row>
    <row r="117" spans="3:10" ht="12.75">
      <c r="C117" s="494"/>
      <c r="D117" s="163"/>
      <c r="E117" s="181"/>
      <c r="F117" s="226"/>
      <c r="G117" s="181"/>
      <c r="H117" s="529"/>
      <c r="I117" s="487"/>
      <c r="J117" s="487"/>
    </row>
    <row r="118" spans="3:10" ht="12.75">
      <c r="C118" s="494"/>
      <c r="D118" s="163"/>
      <c r="E118" s="181"/>
      <c r="F118" s="226"/>
      <c r="G118" s="181"/>
      <c r="H118" s="529"/>
      <c r="I118" s="487"/>
      <c r="J118" s="487"/>
    </row>
    <row r="119" spans="3:10" ht="12.75">
      <c r="C119" s="494"/>
      <c r="D119" s="163"/>
      <c r="E119" s="181"/>
      <c r="F119" s="226"/>
      <c r="G119" s="181"/>
      <c r="H119" s="529"/>
      <c r="I119" s="487"/>
      <c r="J119" s="487"/>
    </row>
    <row r="120" spans="3:10" ht="12.75">
      <c r="C120" s="494"/>
      <c r="D120" s="163"/>
      <c r="E120" s="181"/>
      <c r="F120" s="226"/>
      <c r="G120" s="181"/>
      <c r="H120" s="529"/>
      <c r="I120" s="487"/>
      <c r="J120" s="487"/>
    </row>
    <row r="121" spans="3:10" ht="12.75">
      <c r="C121" s="494"/>
      <c r="D121" s="163"/>
      <c r="E121" s="181"/>
      <c r="F121" s="226"/>
      <c r="G121" s="181"/>
      <c r="H121" s="529"/>
      <c r="I121" s="487"/>
      <c r="J121" s="487"/>
    </row>
    <row r="122" spans="3:10" ht="12.75">
      <c r="C122" s="494"/>
      <c r="D122" s="163"/>
      <c r="E122" s="181"/>
      <c r="F122" s="226"/>
      <c r="G122" s="181"/>
      <c r="H122" s="529"/>
      <c r="I122" s="487"/>
      <c r="J122" s="487"/>
    </row>
    <row r="123" spans="3:10" ht="12.75">
      <c r="C123" s="494"/>
      <c r="D123" s="163"/>
      <c r="E123" s="181"/>
      <c r="F123" s="226"/>
      <c r="G123" s="181"/>
      <c r="H123" s="529"/>
      <c r="I123" s="487"/>
      <c r="J123" s="487"/>
    </row>
    <row r="124" spans="3:10" ht="12.75">
      <c r="C124" s="494"/>
      <c r="D124" s="163"/>
      <c r="E124" s="181"/>
      <c r="F124" s="226"/>
      <c r="G124" s="181"/>
      <c r="H124" s="529"/>
      <c r="I124" s="487"/>
      <c r="J124" s="487"/>
    </row>
    <row r="125" spans="3:10" ht="12.75">
      <c r="C125" s="494"/>
      <c r="D125" s="163"/>
      <c r="E125" s="181"/>
      <c r="F125" s="226"/>
      <c r="G125" s="181"/>
      <c r="H125" s="529"/>
      <c r="I125" s="487"/>
      <c r="J125" s="487"/>
    </row>
    <row r="126" spans="3:10" ht="12.75">
      <c r="C126" s="494"/>
      <c r="D126" s="163"/>
      <c r="E126" s="181"/>
      <c r="F126" s="226"/>
      <c r="G126" s="181"/>
      <c r="H126" s="529"/>
      <c r="I126" s="487"/>
      <c r="J126" s="487"/>
    </row>
    <row r="127" spans="3:10" ht="12.75">
      <c r="C127" s="494"/>
      <c r="D127" s="163"/>
      <c r="E127" s="181"/>
      <c r="F127" s="226"/>
      <c r="G127" s="181"/>
      <c r="H127" s="529"/>
      <c r="I127" s="487"/>
      <c r="J127" s="487"/>
    </row>
    <row r="128" spans="3:10" ht="12.75">
      <c r="C128" s="494"/>
      <c r="D128" s="163"/>
      <c r="E128" s="181"/>
      <c r="F128" s="226"/>
      <c r="G128" s="181"/>
      <c r="H128" s="529"/>
      <c r="I128" s="487"/>
      <c r="J128" s="487"/>
    </row>
    <row r="129" spans="3:10" ht="12.75">
      <c r="C129" s="494"/>
      <c r="D129" s="163"/>
      <c r="E129" s="181"/>
      <c r="F129" s="226"/>
      <c r="G129" s="181"/>
      <c r="H129" s="529"/>
      <c r="I129" s="487"/>
      <c r="J129" s="487"/>
    </row>
    <row r="130" spans="3:10" ht="12.75">
      <c r="C130" s="494"/>
      <c r="D130" s="163"/>
      <c r="E130" s="181"/>
      <c r="F130" s="226"/>
      <c r="G130" s="181"/>
      <c r="H130" s="529"/>
      <c r="I130" s="487"/>
      <c r="J130" s="487"/>
    </row>
    <row r="131" spans="3:10" ht="12.75">
      <c r="C131" s="494"/>
      <c r="D131" s="163"/>
      <c r="E131" s="181"/>
      <c r="F131" s="226"/>
      <c r="G131" s="181"/>
      <c r="H131" s="529"/>
      <c r="I131" s="487"/>
      <c r="J131" s="487"/>
    </row>
    <row r="132" spans="3:10" ht="12.75">
      <c r="C132" s="494"/>
      <c r="D132" s="163"/>
      <c r="E132" s="181"/>
      <c r="F132" s="226"/>
      <c r="G132" s="181"/>
      <c r="H132" s="529"/>
      <c r="I132" s="487"/>
      <c r="J132" s="487"/>
    </row>
    <row r="133" spans="3:10" ht="12.75">
      <c r="C133" s="494"/>
      <c r="D133" s="163"/>
      <c r="E133" s="181"/>
      <c r="F133" s="226"/>
      <c r="G133" s="181"/>
      <c r="H133" s="529"/>
      <c r="I133" s="487"/>
      <c r="J133" s="487"/>
    </row>
    <row r="134" spans="3:10" ht="12.75">
      <c r="C134" s="494"/>
      <c r="D134" s="163"/>
      <c r="E134" s="181"/>
      <c r="F134" s="226"/>
      <c r="G134" s="181"/>
      <c r="H134" s="529"/>
      <c r="I134" s="487"/>
      <c r="J134" s="487"/>
    </row>
    <row r="135" spans="3:10" ht="12.75">
      <c r="C135" s="494"/>
      <c r="D135" s="163"/>
      <c r="E135" s="181"/>
      <c r="F135" s="226"/>
      <c r="G135" s="181"/>
      <c r="H135" s="529"/>
      <c r="I135" s="487"/>
      <c r="J135" s="487"/>
    </row>
    <row r="136" spans="3:10" ht="12.75">
      <c r="C136" s="494"/>
      <c r="D136" s="163"/>
      <c r="E136" s="181"/>
      <c r="F136" s="226"/>
      <c r="G136" s="181"/>
      <c r="H136" s="529"/>
      <c r="I136" s="487"/>
      <c r="J136" s="487"/>
    </row>
    <row r="137" spans="3:10" ht="12.75">
      <c r="C137" s="494"/>
      <c r="D137" s="163"/>
      <c r="E137" s="181"/>
      <c r="F137" s="226"/>
      <c r="G137" s="181"/>
      <c r="H137" s="529"/>
      <c r="I137" s="487"/>
      <c r="J137" s="487"/>
    </row>
    <row r="138" spans="3:10" ht="12.75">
      <c r="C138" s="494"/>
      <c r="D138" s="163"/>
      <c r="E138" s="181"/>
      <c r="F138" s="226"/>
      <c r="G138" s="181"/>
      <c r="H138" s="529"/>
      <c r="I138" s="487"/>
      <c r="J138" s="487"/>
    </row>
    <row r="139" spans="3:10" ht="12.75">
      <c r="C139" s="494"/>
      <c r="D139" s="163"/>
      <c r="E139" s="181"/>
      <c r="F139" s="226"/>
      <c r="G139" s="181"/>
      <c r="H139" s="529"/>
      <c r="I139" s="487"/>
      <c r="J139" s="487"/>
    </row>
    <row r="140" spans="3:10" ht="12.75">
      <c r="C140" s="494"/>
      <c r="D140" s="163"/>
      <c r="E140" s="181"/>
      <c r="F140" s="226"/>
      <c r="G140" s="181"/>
      <c r="H140" s="529"/>
      <c r="I140" s="487"/>
      <c r="J140" s="487"/>
    </row>
    <row r="141" spans="3:10" ht="12.75">
      <c r="C141" s="494"/>
      <c r="D141" s="163"/>
      <c r="E141" s="181"/>
      <c r="F141" s="226"/>
      <c r="G141" s="181"/>
      <c r="H141" s="529"/>
      <c r="I141" s="487"/>
      <c r="J141" s="487"/>
    </row>
    <row r="142" spans="3:10" ht="12.75">
      <c r="C142" s="494"/>
      <c r="D142" s="163"/>
      <c r="E142" s="181"/>
      <c r="F142" s="226"/>
      <c r="G142" s="181"/>
      <c r="H142" s="529"/>
      <c r="I142" s="487"/>
      <c r="J142" s="487"/>
    </row>
    <row r="143" spans="3:10" ht="12.75">
      <c r="C143" s="494"/>
      <c r="D143" s="163"/>
      <c r="E143" s="181"/>
      <c r="F143" s="226"/>
      <c r="G143" s="181"/>
      <c r="H143" s="529"/>
      <c r="I143" s="487"/>
      <c r="J143" s="487"/>
    </row>
    <row r="144" spans="3:10" ht="12.75">
      <c r="C144" s="494"/>
      <c r="D144" s="163"/>
      <c r="E144" s="181"/>
      <c r="F144" s="226"/>
      <c r="G144" s="181"/>
      <c r="H144" s="529"/>
      <c r="I144" s="487"/>
      <c r="J144" s="487"/>
    </row>
    <row r="145" spans="3:10" ht="12.75">
      <c r="C145" s="494"/>
      <c r="D145" s="163"/>
      <c r="E145" s="181"/>
      <c r="F145" s="226"/>
      <c r="G145" s="181"/>
      <c r="H145" s="529"/>
      <c r="I145" s="487"/>
      <c r="J145" s="487"/>
    </row>
    <row r="146" spans="3:10" ht="12.75">
      <c r="C146" s="494"/>
      <c r="D146" s="163"/>
      <c r="E146" s="181"/>
      <c r="F146" s="226"/>
      <c r="G146" s="181"/>
      <c r="H146" s="529"/>
      <c r="I146" s="487"/>
      <c r="J146" s="487"/>
    </row>
    <row r="147" spans="3:10" ht="12.75">
      <c r="C147" s="494"/>
      <c r="D147" s="163"/>
      <c r="E147" s="181"/>
      <c r="F147" s="226"/>
      <c r="G147" s="181"/>
      <c r="H147" s="529"/>
      <c r="I147" s="487"/>
      <c r="J147" s="487"/>
    </row>
    <row r="148" spans="3:10" ht="12.75">
      <c r="C148" s="495"/>
      <c r="D148" s="163"/>
      <c r="E148" s="181"/>
      <c r="F148" s="396"/>
      <c r="G148" s="181"/>
      <c r="H148" s="529"/>
      <c r="I148" s="487"/>
      <c r="J148" s="487"/>
    </row>
    <row r="149" spans="3:10" ht="12.75">
      <c r="C149" s="495"/>
      <c r="D149" s="163"/>
      <c r="E149" s="181"/>
      <c r="F149" s="396"/>
      <c r="G149" s="181"/>
      <c r="H149" s="529"/>
      <c r="I149" s="487"/>
      <c r="J149" s="487"/>
    </row>
    <row r="150" spans="3:10" ht="12.75">
      <c r="C150" s="495"/>
      <c r="D150" s="163"/>
      <c r="E150" s="181"/>
      <c r="F150" s="396"/>
      <c r="G150" s="181"/>
      <c r="H150" s="529"/>
      <c r="I150" s="487"/>
      <c r="J150" s="487"/>
    </row>
    <row r="151" spans="3:10" ht="12.75">
      <c r="C151" s="495"/>
      <c r="D151" s="163"/>
      <c r="E151" s="181"/>
      <c r="F151" s="396"/>
      <c r="G151" s="181"/>
      <c r="H151" s="529"/>
      <c r="I151" s="487"/>
      <c r="J151" s="487"/>
    </row>
    <row r="152" spans="3:10" ht="12.75">
      <c r="C152" s="495"/>
      <c r="D152" s="163"/>
      <c r="E152" s="181"/>
      <c r="F152" s="396"/>
      <c r="G152" s="181"/>
      <c r="H152" s="529"/>
      <c r="I152" s="487"/>
      <c r="J152" s="487"/>
    </row>
    <row r="153" spans="3:10" ht="12.75">
      <c r="C153" s="495"/>
      <c r="D153" s="163"/>
      <c r="E153" s="181"/>
      <c r="F153" s="396"/>
      <c r="G153" s="181"/>
      <c r="H153" s="529"/>
      <c r="I153" s="487"/>
      <c r="J153" s="487"/>
    </row>
    <row r="154" spans="3:10" ht="12.75">
      <c r="C154" s="495"/>
      <c r="D154" s="163"/>
      <c r="E154" s="181"/>
      <c r="F154" s="396"/>
      <c r="G154" s="181"/>
      <c r="H154" s="529"/>
      <c r="I154" s="487"/>
      <c r="J154" s="487"/>
    </row>
    <row r="155" spans="3:10" ht="12.75">
      <c r="C155" s="495"/>
      <c r="D155" s="163"/>
      <c r="E155" s="181"/>
      <c r="F155" s="396"/>
      <c r="G155" s="181"/>
      <c r="H155" s="529"/>
      <c r="I155" s="487"/>
      <c r="J155" s="487"/>
    </row>
    <row r="156" spans="3:10" ht="12.75">
      <c r="C156" s="495"/>
      <c r="D156" s="163"/>
      <c r="E156" s="181"/>
      <c r="F156" s="396"/>
      <c r="G156" s="181"/>
      <c r="H156" s="529"/>
      <c r="I156" s="487"/>
      <c r="J156" s="487"/>
    </row>
    <row r="157" spans="3:10" ht="12.75">
      <c r="C157" s="495"/>
      <c r="D157" s="163"/>
      <c r="E157" s="181"/>
      <c r="F157" s="396"/>
      <c r="G157" s="181"/>
      <c r="H157" s="529"/>
      <c r="I157" s="487"/>
      <c r="J157" s="487"/>
    </row>
    <row r="158" spans="3:10" ht="12.75">
      <c r="C158" s="495"/>
      <c r="D158" s="163"/>
      <c r="E158" s="181"/>
      <c r="F158" s="163"/>
      <c r="G158" s="181"/>
      <c r="H158" s="529"/>
      <c r="I158" s="487"/>
      <c r="J158" s="487"/>
    </row>
    <row r="159" spans="3:10" ht="12.75">
      <c r="C159" s="495"/>
      <c r="D159" s="163"/>
      <c r="E159" s="181"/>
      <c r="F159" s="163"/>
      <c r="G159" s="181"/>
      <c r="H159" s="529"/>
      <c r="I159" s="487"/>
      <c r="J159" s="487"/>
    </row>
    <row r="160" spans="3:10" ht="12.75">
      <c r="C160" s="495"/>
      <c r="D160" s="163"/>
      <c r="E160" s="181"/>
      <c r="F160" s="163"/>
      <c r="G160" s="181"/>
      <c r="H160" s="529"/>
      <c r="I160" s="487"/>
      <c r="J160" s="487"/>
    </row>
    <row r="161" spans="3:10" ht="12.75">
      <c r="C161" s="495"/>
      <c r="D161" s="163"/>
      <c r="E161" s="181"/>
      <c r="F161" s="163"/>
      <c r="G161" s="181"/>
      <c r="H161" s="529"/>
      <c r="I161" s="487"/>
      <c r="J161" s="487"/>
    </row>
  </sheetData>
  <sheetProtection/>
  <mergeCells count="11">
    <mergeCell ref="A2:C2"/>
    <mergeCell ref="C4:C5"/>
    <mergeCell ref="D4:D5"/>
    <mergeCell ref="F4:F5"/>
    <mergeCell ref="H4:H5"/>
    <mergeCell ref="C34:C35"/>
    <mergeCell ref="D34:D35"/>
    <mergeCell ref="F34:F35"/>
    <mergeCell ref="H34:H35"/>
    <mergeCell ref="I34:I35"/>
    <mergeCell ref="I4:I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zoomScale="80" zoomScaleNormal="80" zoomScalePageLayoutView="0" workbookViewId="0" topLeftCell="A1">
      <pane xSplit="3" ySplit="7" topLeftCell="D8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P11" sqref="P11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4" width="13.00390625" style="310" bestFit="1" customWidth="1"/>
    <col min="5" max="5" width="11.28125" style="0" customWidth="1"/>
    <col min="6" max="6" width="13.00390625" style="0" customWidth="1"/>
    <col min="7" max="7" width="11.28125" style="0" customWidth="1"/>
    <col min="8" max="8" width="4.28125" style="0" customWidth="1"/>
    <col min="9" max="9" width="10.8515625" style="310" customWidth="1"/>
    <col min="10" max="10" width="12.421875" style="0" customWidth="1"/>
    <col min="11" max="11" width="12.00390625" style="0" customWidth="1"/>
    <col min="12" max="12" width="11.8515625" style="0" customWidth="1"/>
  </cols>
  <sheetData>
    <row r="1" spans="1:14" s="39" customFormat="1" ht="20.25">
      <c r="A1" s="369" t="s">
        <v>313</v>
      </c>
      <c r="B1" s="358"/>
      <c r="C1" s="358"/>
      <c r="D1" s="358"/>
      <c r="E1" s="358"/>
      <c r="F1" s="358"/>
      <c r="G1" s="358"/>
      <c r="H1" s="220"/>
      <c r="I1" s="220"/>
      <c r="J1" s="220"/>
      <c r="K1" s="220"/>
      <c r="L1" s="220"/>
      <c r="M1" s="220"/>
      <c r="N1" s="40"/>
    </row>
    <row r="2" spans="1:14" s="41" customFormat="1" ht="15">
      <c r="A2" s="737" t="s">
        <v>61</v>
      </c>
      <c r="B2" s="737"/>
      <c r="C2" s="737"/>
      <c r="D2" s="359"/>
      <c r="E2" s="359"/>
      <c r="F2" s="359"/>
      <c r="G2" s="359"/>
      <c r="H2" s="185"/>
      <c r="I2" s="185"/>
      <c r="J2" s="185"/>
      <c r="K2" s="185"/>
      <c r="L2" s="185"/>
      <c r="M2" s="185"/>
      <c r="N2" s="42"/>
    </row>
    <row r="3" spans="1:13" ht="1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10"/>
    </row>
    <row r="4" spans="1:22" ht="15.75" customHeight="1" thickTop="1">
      <c r="A4" s="94"/>
      <c r="B4" s="360"/>
      <c r="C4" s="361"/>
      <c r="D4" s="376" t="s">
        <v>357</v>
      </c>
      <c r="E4" s="376"/>
      <c r="F4" s="376"/>
      <c r="G4" s="376"/>
      <c r="H4" s="355"/>
      <c r="I4" s="376"/>
      <c r="J4" s="571" t="s">
        <v>391</v>
      </c>
      <c r="K4" s="377"/>
      <c r="L4" s="376"/>
      <c r="M4" s="71"/>
      <c r="N4" s="62"/>
      <c r="O4" s="62"/>
      <c r="P4" s="62"/>
      <c r="Q4" s="62"/>
      <c r="R4" s="62"/>
      <c r="S4" s="62"/>
      <c r="T4" s="62"/>
      <c r="U4" s="62"/>
      <c r="V4" s="62"/>
    </row>
    <row r="5" spans="1:22" s="96" customFormat="1" ht="15">
      <c r="A5" s="95"/>
      <c r="B5" s="265"/>
      <c r="C5" s="152"/>
      <c r="D5" s="362">
        <v>41820</v>
      </c>
      <c r="E5" s="362">
        <v>41729</v>
      </c>
      <c r="F5" s="378">
        <v>42369</v>
      </c>
      <c r="G5" s="378">
        <v>42185</v>
      </c>
      <c r="H5" s="378"/>
      <c r="I5" s="362">
        <v>41820</v>
      </c>
      <c r="J5" s="379">
        <v>41729</v>
      </c>
      <c r="K5" s="378">
        <v>42004</v>
      </c>
      <c r="L5" s="379">
        <v>41455</v>
      </c>
      <c r="M5" s="95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98" customFormat="1" ht="21.75" customHeight="1" thickBot="1">
      <c r="A6" s="97"/>
      <c r="B6" s="363" t="s">
        <v>183</v>
      </c>
      <c r="C6" s="364"/>
      <c r="D6" s="121">
        <v>2016</v>
      </c>
      <c r="E6" s="121">
        <v>2016</v>
      </c>
      <c r="F6" s="121">
        <v>2015</v>
      </c>
      <c r="G6" s="121">
        <v>2015</v>
      </c>
      <c r="H6" s="121"/>
      <c r="I6" s="121">
        <v>2016</v>
      </c>
      <c r="J6" s="121">
        <v>2016</v>
      </c>
      <c r="K6" s="121">
        <v>2015</v>
      </c>
      <c r="L6" s="121">
        <v>2015</v>
      </c>
      <c r="M6" s="97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5.75" thickTop="1">
      <c r="A7" s="94"/>
      <c r="B7" s="139"/>
      <c r="C7" s="209"/>
      <c r="D7" s="209"/>
      <c r="E7" s="209"/>
      <c r="F7" s="209"/>
      <c r="G7" s="209"/>
      <c r="H7" s="120"/>
      <c r="I7" s="120"/>
      <c r="J7" s="120"/>
      <c r="K7" s="120"/>
      <c r="L7" s="120"/>
      <c r="M7" s="71"/>
      <c r="N7" s="62"/>
      <c r="O7" s="62"/>
      <c r="P7" s="62"/>
      <c r="Q7" s="62"/>
      <c r="R7" s="62"/>
      <c r="S7" s="62"/>
      <c r="T7" s="62"/>
      <c r="U7" s="62"/>
      <c r="V7" s="62"/>
    </row>
    <row r="8" spans="1:22" ht="15">
      <c r="A8" s="94"/>
      <c r="B8" s="139" t="s">
        <v>358</v>
      </c>
      <c r="C8" s="209"/>
      <c r="D8" s="209"/>
      <c r="E8" s="209"/>
      <c r="F8" s="209"/>
      <c r="G8" s="209"/>
      <c r="H8" s="120"/>
      <c r="I8" s="120"/>
      <c r="J8" s="120"/>
      <c r="K8" s="120"/>
      <c r="L8" s="120"/>
      <c r="M8" s="71"/>
      <c r="N8" s="62"/>
      <c r="O8" s="62"/>
      <c r="P8" s="62"/>
      <c r="Q8" s="62"/>
      <c r="R8" s="62"/>
      <c r="S8" s="62"/>
      <c r="T8" s="62"/>
      <c r="U8" s="62"/>
      <c r="V8" s="62"/>
    </row>
    <row r="9" spans="1:22" ht="15">
      <c r="A9" s="94"/>
      <c r="B9" s="365" t="s">
        <v>200</v>
      </c>
      <c r="C9" s="209"/>
      <c r="D9" s="237">
        <v>14438</v>
      </c>
      <c r="E9" s="180">
        <v>15850</v>
      </c>
      <c r="F9" s="206">
        <v>18829</v>
      </c>
      <c r="G9" s="180">
        <v>17015</v>
      </c>
      <c r="H9" s="206"/>
      <c r="I9" s="206"/>
      <c r="J9" s="206"/>
      <c r="K9" s="206"/>
      <c r="L9" s="206"/>
      <c r="M9" s="71"/>
      <c r="N9" s="62"/>
      <c r="O9" s="62"/>
      <c r="P9" s="62"/>
      <c r="Q9" s="62"/>
      <c r="R9" s="62"/>
      <c r="S9" s="62"/>
      <c r="T9" s="62"/>
      <c r="U9" s="62"/>
      <c r="V9" s="62"/>
    </row>
    <row r="10" spans="1:22" ht="15">
      <c r="A10" s="94"/>
      <c r="B10" s="265" t="s">
        <v>273</v>
      </c>
      <c r="C10" s="265"/>
      <c r="D10" s="237">
        <v>36550</v>
      </c>
      <c r="E10" s="180">
        <v>37145</v>
      </c>
      <c r="F10" s="206">
        <v>34501</v>
      </c>
      <c r="G10" s="180">
        <v>39723</v>
      </c>
      <c r="H10" s="206"/>
      <c r="I10" s="180"/>
      <c r="J10" s="206"/>
      <c r="K10" s="206"/>
      <c r="L10" s="206"/>
      <c r="M10" s="7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5">
      <c r="A11" s="94"/>
      <c r="B11" s="265" t="s">
        <v>201</v>
      </c>
      <c r="C11" s="209"/>
      <c r="D11" s="237">
        <v>29048</v>
      </c>
      <c r="E11" s="180">
        <v>28595</v>
      </c>
      <c r="F11" s="206">
        <v>38285</v>
      </c>
      <c r="G11" s="180">
        <v>28882</v>
      </c>
      <c r="H11" s="206"/>
      <c r="I11" s="629">
        <v>16</v>
      </c>
      <c r="J11" s="206">
        <v>17</v>
      </c>
      <c r="K11" s="206">
        <v>10</v>
      </c>
      <c r="L11" s="206">
        <v>9</v>
      </c>
      <c r="M11" s="71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">
      <c r="A12" s="94"/>
      <c r="B12" s="265" t="s">
        <v>274</v>
      </c>
      <c r="C12" s="209"/>
      <c r="D12" s="237">
        <v>22033</v>
      </c>
      <c r="E12" s="180">
        <v>21902</v>
      </c>
      <c r="F12" s="206">
        <v>23631</v>
      </c>
      <c r="G12" s="180">
        <v>16694</v>
      </c>
      <c r="H12" s="206"/>
      <c r="I12" s="629">
        <v>80</v>
      </c>
      <c r="J12" s="206">
        <v>58</v>
      </c>
      <c r="K12" s="206">
        <v>46</v>
      </c>
      <c r="L12" s="206">
        <v>23</v>
      </c>
      <c r="M12" s="71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15">
      <c r="A13" s="94"/>
      <c r="B13" s="265" t="s">
        <v>280</v>
      </c>
      <c r="C13" s="209"/>
      <c r="D13" s="237">
        <v>44878</v>
      </c>
      <c r="E13" s="180">
        <v>42437</v>
      </c>
      <c r="F13" s="206">
        <v>40073</v>
      </c>
      <c r="G13" s="180">
        <v>39246</v>
      </c>
      <c r="H13" s="206"/>
      <c r="I13" s="629"/>
      <c r="J13" s="206"/>
      <c r="K13" s="206"/>
      <c r="L13" s="206"/>
      <c r="M13" s="7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5">
      <c r="A14" s="94"/>
      <c r="B14" s="265" t="s">
        <v>202</v>
      </c>
      <c r="C14" s="682"/>
      <c r="D14" s="237">
        <v>284814</v>
      </c>
      <c r="E14" s="180">
        <v>274129</v>
      </c>
      <c r="F14" s="206">
        <v>283289</v>
      </c>
      <c r="G14" s="180">
        <v>280071</v>
      </c>
      <c r="H14" s="206"/>
      <c r="I14" s="629"/>
      <c r="J14" s="206"/>
      <c r="K14" s="206"/>
      <c r="L14" s="206"/>
      <c r="M14" s="7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15">
      <c r="A15" s="94"/>
      <c r="B15" s="265" t="s">
        <v>204</v>
      </c>
      <c r="C15" s="682"/>
      <c r="D15" s="237">
        <v>11600</v>
      </c>
      <c r="E15" s="180">
        <v>11592</v>
      </c>
      <c r="F15" s="206">
        <v>11562</v>
      </c>
      <c r="G15" s="180">
        <v>11047</v>
      </c>
      <c r="H15" s="206"/>
      <c r="I15" s="629"/>
      <c r="J15" s="206">
        <v>1</v>
      </c>
      <c r="K15" s="206"/>
      <c r="L15" s="206"/>
      <c r="M15" s="71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15">
      <c r="A16" s="94"/>
      <c r="B16" s="265" t="s">
        <v>341</v>
      </c>
      <c r="C16" s="209"/>
      <c r="D16" s="237">
        <v>900</v>
      </c>
      <c r="E16" s="180">
        <v>944</v>
      </c>
      <c r="F16" s="206">
        <v>1000</v>
      </c>
      <c r="G16" s="180">
        <v>986</v>
      </c>
      <c r="H16" s="206"/>
      <c r="I16" s="629"/>
      <c r="J16" s="206"/>
      <c r="K16" s="206"/>
      <c r="L16" s="206"/>
      <c r="M16" s="71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15">
      <c r="A17" s="94"/>
      <c r="B17" s="265" t="s">
        <v>275</v>
      </c>
      <c r="C17" s="209"/>
      <c r="D17" s="180">
        <v>0</v>
      </c>
      <c r="E17" s="180">
        <v>0</v>
      </c>
      <c r="F17" s="180">
        <v>0</v>
      </c>
      <c r="G17" s="180">
        <v>0</v>
      </c>
      <c r="H17" s="204"/>
      <c r="I17" s="629">
        <v>20963</v>
      </c>
      <c r="J17" s="300">
        <v>20437</v>
      </c>
      <c r="K17" s="206">
        <v>19547</v>
      </c>
      <c r="L17" s="206">
        <v>19246</v>
      </c>
      <c r="M17" s="71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5">
      <c r="A18" s="94"/>
      <c r="B18" s="265" t="s">
        <v>203</v>
      </c>
      <c r="C18" s="209"/>
      <c r="D18" s="629">
        <v>1510</v>
      </c>
      <c r="E18" s="180">
        <v>1511</v>
      </c>
      <c r="F18" s="180">
        <v>1547</v>
      </c>
      <c r="G18" s="180">
        <v>1476</v>
      </c>
      <c r="H18" s="204"/>
      <c r="I18" s="629"/>
      <c r="J18" s="204"/>
      <c r="K18" s="204"/>
      <c r="L18" s="204"/>
      <c r="M18" s="71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5">
      <c r="A19" s="94"/>
      <c r="B19" s="554" t="s">
        <v>305</v>
      </c>
      <c r="C19" s="573"/>
      <c r="D19" s="630">
        <v>5115</v>
      </c>
      <c r="E19" s="552">
        <v>5116</v>
      </c>
      <c r="F19" s="558">
        <v>5117</v>
      </c>
      <c r="G19" s="552">
        <v>5117</v>
      </c>
      <c r="H19" s="558"/>
      <c r="I19" s="646"/>
      <c r="J19" s="557"/>
      <c r="K19" s="557"/>
      <c r="L19" s="557"/>
      <c r="M19" s="71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5.75" thickBot="1">
      <c r="A20" s="94"/>
      <c r="B20" s="363" t="s">
        <v>7</v>
      </c>
      <c r="C20" s="677"/>
      <c r="D20" s="707">
        <v>450886</v>
      </c>
      <c r="E20" s="219">
        <v>439221</v>
      </c>
      <c r="F20" s="219">
        <v>457834</v>
      </c>
      <c r="G20" s="219">
        <v>440257</v>
      </c>
      <c r="H20" s="572"/>
      <c r="I20" s="651">
        <v>21059</v>
      </c>
      <c r="J20" s="657">
        <v>20513</v>
      </c>
      <c r="K20" s="657">
        <v>19603</v>
      </c>
      <c r="L20" s="657">
        <v>19278</v>
      </c>
      <c r="M20" s="71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5.75" thickTop="1">
      <c r="A21" s="94"/>
      <c r="B21" s="151"/>
      <c r="C21" s="138"/>
      <c r="D21" s="138"/>
      <c r="E21" s="333"/>
      <c r="F21" s="333"/>
      <c r="G21" s="333"/>
      <c r="H21" s="204"/>
      <c r="I21" s="629"/>
      <c r="J21" s="204"/>
      <c r="K21" s="204"/>
      <c r="L21" s="204"/>
      <c r="M21" s="71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5">
      <c r="A22" s="94"/>
      <c r="B22" s="139" t="s">
        <v>360</v>
      </c>
      <c r="C22" s="209"/>
      <c r="D22" s="209"/>
      <c r="E22" s="209"/>
      <c r="F22" s="209"/>
      <c r="G22" s="209"/>
      <c r="H22" s="204"/>
      <c r="I22" s="629"/>
      <c r="J22" s="204"/>
      <c r="K22" s="204"/>
      <c r="L22" s="204"/>
      <c r="M22" s="71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">
      <c r="A23" s="94"/>
      <c r="B23" s="265" t="s">
        <v>213</v>
      </c>
      <c r="C23" s="209"/>
      <c r="D23" s="237">
        <v>17499</v>
      </c>
      <c r="E23" s="227">
        <v>15439</v>
      </c>
      <c r="F23" s="206">
        <v>18251</v>
      </c>
      <c r="G23" s="227">
        <v>18509</v>
      </c>
      <c r="H23" s="206"/>
      <c r="I23" s="629"/>
      <c r="J23" s="206"/>
      <c r="K23" s="206"/>
      <c r="L23" s="206"/>
      <c r="M23" s="71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5">
      <c r="A24" s="94"/>
      <c r="B24" s="265" t="s">
        <v>281</v>
      </c>
      <c r="C24" s="209"/>
      <c r="D24" s="237">
        <v>310098</v>
      </c>
      <c r="E24" s="227">
        <v>313804</v>
      </c>
      <c r="F24" s="206">
        <v>320134</v>
      </c>
      <c r="G24" s="227">
        <v>305913</v>
      </c>
      <c r="H24" s="206"/>
      <c r="I24" s="629"/>
      <c r="J24" s="206"/>
      <c r="K24" s="206"/>
      <c r="L24" s="206"/>
      <c r="M24" s="71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5">
      <c r="A25" s="94"/>
      <c r="B25" s="265" t="s">
        <v>274</v>
      </c>
      <c r="C25" s="209"/>
      <c r="D25" s="237">
        <v>21458</v>
      </c>
      <c r="E25" s="206">
        <v>21251</v>
      </c>
      <c r="F25" s="206">
        <v>22145</v>
      </c>
      <c r="G25" s="206">
        <v>16504</v>
      </c>
      <c r="H25" s="206"/>
      <c r="I25" s="629">
        <v>6</v>
      </c>
      <c r="J25" s="206">
        <v>22</v>
      </c>
      <c r="K25" s="206"/>
      <c r="L25" s="206">
        <v>8</v>
      </c>
      <c r="M25" s="71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5">
      <c r="A26" s="94"/>
      <c r="B26" s="265" t="s">
        <v>205</v>
      </c>
      <c r="C26" s="682"/>
      <c r="D26" s="237">
        <v>18341</v>
      </c>
      <c r="E26" s="206">
        <v>15875</v>
      </c>
      <c r="F26" s="206">
        <v>12404</v>
      </c>
      <c r="G26" s="206">
        <v>18042</v>
      </c>
      <c r="H26" s="206"/>
      <c r="I26" s="629">
        <v>46</v>
      </c>
      <c r="J26" s="299">
        <v>33</v>
      </c>
      <c r="K26" s="206">
        <v>24</v>
      </c>
      <c r="L26" s="206">
        <v>23</v>
      </c>
      <c r="M26" s="71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5">
      <c r="A27" s="94"/>
      <c r="B27" s="265" t="s">
        <v>276</v>
      </c>
      <c r="C27" s="209"/>
      <c r="D27" s="237">
        <v>34759</v>
      </c>
      <c r="E27" s="206">
        <v>24849</v>
      </c>
      <c r="F27" s="206">
        <v>38078</v>
      </c>
      <c r="G27" s="206">
        <v>35730</v>
      </c>
      <c r="H27" s="204"/>
      <c r="I27" s="629">
        <v>2410</v>
      </c>
      <c r="J27" s="180">
        <v>2406</v>
      </c>
      <c r="K27" s="180">
        <v>1884</v>
      </c>
      <c r="L27" s="180">
        <v>1695</v>
      </c>
      <c r="M27" s="71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5">
      <c r="A28" s="94"/>
      <c r="B28" s="554" t="s">
        <v>277</v>
      </c>
      <c r="C28" s="575"/>
      <c r="D28" s="630">
        <v>4019</v>
      </c>
      <c r="E28" s="558">
        <v>3736</v>
      </c>
      <c r="F28" s="558">
        <v>4026</v>
      </c>
      <c r="G28" s="558">
        <v>3966</v>
      </c>
      <c r="H28" s="557"/>
      <c r="I28" s="646">
        <v>659</v>
      </c>
      <c r="J28" s="557">
        <v>379</v>
      </c>
      <c r="K28" s="557"/>
      <c r="L28" s="557"/>
      <c r="M28" s="71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5">
      <c r="A29" s="94"/>
      <c r="B29" s="550" t="s">
        <v>8</v>
      </c>
      <c r="C29" s="678"/>
      <c r="D29" s="708">
        <v>406174</v>
      </c>
      <c r="E29" s="574">
        <v>394954</v>
      </c>
      <c r="F29" s="574">
        <v>415038</v>
      </c>
      <c r="G29" s="574">
        <v>398664</v>
      </c>
      <c r="H29" s="558"/>
      <c r="I29" s="646">
        <v>3121</v>
      </c>
      <c r="J29" s="552">
        <v>2840</v>
      </c>
      <c r="K29" s="552">
        <v>1908</v>
      </c>
      <c r="L29" s="552">
        <v>1726</v>
      </c>
      <c r="M29" s="71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5.75" thickBot="1">
      <c r="A30" s="94"/>
      <c r="B30" s="363" t="s">
        <v>359</v>
      </c>
      <c r="C30" s="679"/>
      <c r="D30" s="707">
        <v>44712</v>
      </c>
      <c r="E30" s="219">
        <v>44267</v>
      </c>
      <c r="F30" s="219">
        <v>42796</v>
      </c>
      <c r="G30" s="219">
        <v>41593</v>
      </c>
      <c r="H30" s="219"/>
      <c r="I30" s="651">
        <v>17938</v>
      </c>
      <c r="J30" s="657">
        <v>17673</v>
      </c>
      <c r="K30" s="657">
        <v>17695</v>
      </c>
      <c r="L30" s="719">
        <v>17552</v>
      </c>
      <c r="M30" s="71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5.75" thickTop="1">
      <c r="A31" s="94"/>
      <c r="B31" s="204"/>
      <c r="C31" s="149"/>
      <c r="D31" s="120"/>
      <c r="E31" s="204"/>
      <c r="F31" s="204"/>
      <c r="G31" s="204"/>
      <c r="H31" s="204"/>
      <c r="I31" s="629"/>
      <c r="J31" s="204"/>
      <c r="K31" s="204"/>
      <c r="L31" s="204"/>
      <c r="M31" s="71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5">
      <c r="A32" s="94"/>
      <c r="B32" s="139" t="s">
        <v>361</v>
      </c>
      <c r="C32" s="152"/>
      <c r="D32" s="120"/>
      <c r="E32" s="204"/>
      <c r="F32" s="204"/>
      <c r="G32" s="204"/>
      <c r="H32" s="204"/>
      <c r="I32" s="629"/>
      <c r="J32" s="204"/>
      <c r="K32" s="204"/>
      <c r="L32" s="204"/>
      <c r="M32" s="71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5">
      <c r="A33" s="94"/>
      <c r="B33" s="265" t="s">
        <v>93</v>
      </c>
      <c r="C33" s="149"/>
      <c r="D33" s="237">
        <v>10442</v>
      </c>
      <c r="E33" s="206">
        <v>10192</v>
      </c>
      <c r="F33" s="206">
        <v>10114</v>
      </c>
      <c r="G33" s="206">
        <v>10263</v>
      </c>
      <c r="H33" s="206"/>
      <c r="I33" s="629">
        <v>10463</v>
      </c>
      <c r="J33" s="206">
        <v>10214</v>
      </c>
      <c r="K33" s="206">
        <v>10144</v>
      </c>
      <c r="L33" s="206">
        <v>10283</v>
      </c>
      <c r="M33" s="71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5">
      <c r="A34" s="94"/>
      <c r="B34" s="265" t="s">
        <v>278</v>
      </c>
      <c r="C34" s="149"/>
      <c r="D34" s="629">
        <v>803</v>
      </c>
      <c r="E34" s="180">
        <v>803</v>
      </c>
      <c r="F34" s="180">
        <v>803</v>
      </c>
      <c r="G34" s="180">
        <v>803</v>
      </c>
      <c r="H34" s="204"/>
      <c r="I34" s="629">
        <v>803</v>
      </c>
      <c r="J34" s="180">
        <v>803</v>
      </c>
      <c r="K34" s="180">
        <v>803</v>
      </c>
      <c r="L34" s="180">
        <v>803</v>
      </c>
      <c r="M34" s="71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5">
      <c r="A35" s="94"/>
      <c r="B35" s="265" t="s">
        <v>206</v>
      </c>
      <c r="C35" s="149"/>
      <c r="D35" s="237">
        <v>6873</v>
      </c>
      <c r="E35" s="206">
        <v>6923</v>
      </c>
      <c r="F35" s="206">
        <v>6705</v>
      </c>
      <c r="G35" s="206">
        <v>6647</v>
      </c>
      <c r="H35" s="206"/>
      <c r="I35" s="629">
        <v>113</v>
      </c>
      <c r="J35" s="204">
        <v>83</v>
      </c>
      <c r="K35" s="204">
        <v>168</v>
      </c>
      <c r="L35" s="204">
        <v>118</v>
      </c>
      <c r="M35" s="71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5">
      <c r="A36" s="94"/>
      <c r="B36" s="554" t="s">
        <v>207</v>
      </c>
      <c r="C36" s="681"/>
      <c r="D36" s="630">
        <v>24236</v>
      </c>
      <c r="E36" s="558">
        <v>23955</v>
      </c>
      <c r="F36" s="558">
        <v>22752</v>
      </c>
      <c r="G36" s="558">
        <v>21455</v>
      </c>
      <c r="H36" s="558"/>
      <c r="I36" s="646">
        <v>6559</v>
      </c>
      <c r="J36" s="558">
        <v>6573</v>
      </c>
      <c r="K36" s="558">
        <v>6580</v>
      </c>
      <c r="L36" s="558">
        <v>6348</v>
      </c>
      <c r="M36" s="54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5.75" thickBot="1">
      <c r="A37" s="94"/>
      <c r="B37" s="565" t="s">
        <v>362</v>
      </c>
      <c r="C37" s="680"/>
      <c r="D37" s="709">
        <v>42354</v>
      </c>
      <c r="E37" s="577">
        <v>41873</v>
      </c>
      <c r="F37" s="577">
        <v>40374</v>
      </c>
      <c r="G37" s="577">
        <v>39168</v>
      </c>
      <c r="H37" s="577"/>
      <c r="I37" s="652">
        <v>17938</v>
      </c>
      <c r="J37" s="658">
        <v>17673</v>
      </c>
      <c r="K37" s="658">
        <v>17695</v>
      </c>
      <c r="L37" s="658">
        <v>17552</v>
      </c>
      <c r="M37" s="71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5.75" thickTop="1">
      <c r="A38" s="94"/>
      <c r="B38" s="554" t="s">
        <v>241</v>
      </c>
      <c r="C38" s="576"/>
      <c r="D38" s="630">
        <v>2358</v>
      </c>
      <c r="E38" s="558">
        <v>2394</v>
      </c>
      <c r="F38" s="558">
        <v>2422</v>
      </c>
      <c r="G38" s="558">
        <v>2425</v>
      </c>
      <c r="H38" s="558"/>
      <c r="I38" s="646"/>
      <c r="J38" s="552"/>
      <c r="K38" s="552"/>
      <c r="L38" s="552"/>
      <c r="M38" s="71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5.75" thickBot="1">
      <c r="A39" s="94"/>
      <c r="B39" s="565" t="s">
        <v>363</v>
      </c>
      <c r="C39" s="680"/>
      <c r="D39" s="709">
        <v>44712</v>
      </c>
      <c r="E39" s="577">
        <v>44267</v>
      </c>
      <c r="F39" s="577">
        <v>42796</v>
      </c>
      <c r="G39" s="577">
        <v>41593</v>
      </c>
      <c r="H39" s="577"/>
      <c r="I39" s="652">
        <v>17938</v>
      </c>
      <c r="J39" s="658">
        <v>17673</v>
      </c>
      <c r="K39" s="658">
        <v>17695</v>
      </c>
      <c r="L39" s="658">
        <v>17552</v>
      </c>
      <c r="M39" s="71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5.75" thickTop="1">
      <c r="A40" s="94"/>
      <c r="B40" s="150"/>
      <c r="C40" s="149"/>
      <c r="D40" s="120"/>
      <c r="E40" s="204"/>
      <c r="F40" s="204"/>
      <c r="G40" s="204"/>
      <c r="H40" s="204"/>
      <c r="I40" s="629"/>
      <c r="J40" s="204"/>
      <c r="K40" s="204"/>
      <c r="L40" s="204"/>
      <c r="M40" s="71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5">
      <c r="A41" s="94"/>
      <c r="B41" s="146"/>
      <c r="C41" s="149"/>
      <c r="D41" s="120"/>
      <c r="E41" s="204"/>
      <c r="F41" s="204"/>
      <c r="G41" s="204"/>
      <c r="H41" s="204"/>
      <c r="I41" s="526"/>
      <c r="J41" s="204"/>
      <c r="K41" s="204"/>
      <c r="L41" s="204"/>
      <c r="M41" s="71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5">
      <c r="A42" s="94"/>
      <c r="B42" s="139" t="s">
        <v>364</v>
      </c>
      <c r="C42" s="149"/>
      <c r="D42" s="120"/>
      <c r="E42" s="204"/>
      <c r="F42" s="204"/>
      <c r="G42" s="204"/>
      <c r="H42" s="122"/>
      <c r="I42" s="525"/>
      <c r="J42" s="204"/>
      <c r="K42" s="204"/>
      <c r="L42" s="204"/>
      <c r="M42" s="71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5">
      <c r="A43" s="94"/>
      <c r="B43" s="146" t="s">
        <v>259</v>
      </c>
      <c r="C43" s="149"/>
      <c r="D43" s="120"/>
      <c r="E43" s="204"/>
      <c r="F43" s="204"/>
      <c r="G43" s="204"/>
      <c r="H43" s="120"/>
      <c r="I43" s="120"/>
      <c r="J43" s="204"/>
      <c r="K43" s="204"/>
      <c r="L43" s="204"/>
      <c r="M43" s="71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5">
      <c r="A44" s="94"/>
      <c r="B44" s="153" t="s">
        <v>247</v>
      </c>
      <c r="C44" s="149"/>
      <c r="D44" s="710">
        <v>16.48</v>
      </c>
      <c r="E44" s="243">
        <v>16.39</v>
      </c>
      <c r="F44" s="243">
        <v>15.82</v>
      </c>
      <c r="G44" s="243">
        <v>15.29</v>
      </c>
      <c r="H44" s="120"/>
      <c r="I44" s="632">
        <v>6.79</v>
      </c>
      <c r="J44" s="71">
        <v>6.73</v>
      </c>
      <c r="K44" s="212">
        <v>6.75</v>
      </c>
      <c r="L44" s="212">
        <v>6.67</v>
      </c>
      <c r="M44" s="71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5">
      <c r="A45" s="94"/>
      <c r="B45" s="153" t="s">
        <v>248</v>
      </c>
      <c r="C45" s="149"/>
      <c r="D45" s="710">
        <v>16.48</v>
      </c>
      <c r="E45" s="204">
        <v>16.39</v>
      </c>
      <c r="F45" s="204">
        <v>15.82</v>
      </c>
      <c r="G45" s="204">
        <v>15.29</v>
      </c>
      <c r="H45" s="120"/>
      <c r="I45" s="632">
        <v>6.79</v>
      </c>
      <c r="J45" s="71">
        <v>6.73</v>
      </c>
      <c r="K45" s="212">
        <v>6.75</v>
      </c>
      <c r="L45" s="212">
        <v>6.67</v>
      </c>
      <c r="M45" s="71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4.5" customHeight="1" thickBot="1">
      <c r="A46" s="94"/>
      <c r="B46" s="154"/>
      <c r="C46" s="155"/>
      <c r="D46" s="364"/>
      <c r="E46" s="213"/>
      <c r="F46" s="213"/>
      <c r="G46" s="213"/>
      <c r="H46" s="214"/>
      <c r="I46" s="121"/>
      <c r="J46" s="214"/>
      <c r="K46" s="214"/>
      <c r="L46" s="214"/>
      <c r="M46" s="71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5.75" thickTop="1">
      <c r="A47" s="94"/>
      <c r="B47" s="62"/>
      <c r="C47" s="62"/>
      <c r="D47" s="71"/>
      <c r="E47" s="71"/>
      <c r="F47" s="71"/>
      <c r="G47" s="71"/>
      <c r="H47" s="71"/>
      <c r="I47" s="63"/>
      <c r="J47" s="71"/>
      <c r="K47" s="71"/>
      <c r="L47" s="71"/>
      <c r="M47" s="71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5">
      <c r="A48" s="94"/>
      <c r="B48" s="62"/>
      <c r="C48" s="62"/>
      <c r="D48" s="71"/>
      <c r="E48" s="71"/>
      <c r="F48" s="276"/>
      <c r="G48" s="71"/>
      <c r="H48" s="62"/>
      <c r="I48" s="63"/>
      <c r="J48" s="276"/>
      <c r="K48" s="276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5">
      <c r="A49" s="94"/>
      <c r="B49" s="62"/>
      <c r="C49" s="62"/>
      <c r="D49" s="71"/>
      <c r="E49" s="71"/>
      <c r="F49" s="276"/>
      <c r="G49" s="71"/>
      <c r="H49" s="62"/>
      <c r="I49" s="63"/>
      <c r="J49" s="276"/>
      <c r="K49" s="276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5">
      <c r="A50" s="94"/>
      <c r="B50" s="62"/>
      <c r="C50" s="62"/>
      <c r="D50" s="71"/>
      <c r="E50" s="71"/>
      <c r="F50" s="276"/>
      <c r="G50" s="71"/>
      <c r="H50" s="62"/>
      <c r="I50" s="63"/>
      <c r="J50" s="276"/>
      <c r="K50" s="276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2:22" ht="14.25" customHeight="1">
      <c r="B51" s="62"/>
      <c r="C51" s="62"/>
      <c r="D51" s="71"/>
      <c r="E51" s="71"/>
      <c r="F51" s="276"/>
      <c r="G51" s="71"/>
      <c r="H51" s="62"/>
      <c r="I51" s="63"/>
      <c r="J51" s="276"/>
      <c r="K51" s="276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2:22" ht="15">
      <c r="B52" s="62"/>
      <c r="C52" s="62"/>
      <c r="D52" s="71"/>
      <c r="E52" s="71"/>
      <c r="F52" s="276"/>
      <c r="G52" s="71"/>
      <c r="H52" s="62"/>
      <c r="I52" s="63"/>
      <c r="J52" s="276"/>
      <c r="K52" s="276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2:22" ht="15">
      <c r="B53" s="62"/>
      <c r="C53" s="62"/>
      <c r="D53" s="71"/>
      <c r="E53" s="71"/>
      <c r="F53" s="71"/>
      <c r="G53" s="71"/>
      <c r="H53" s="62"/>
      <c r="I53" s="63"/>
      <c r="J53" s="276"/>
      <c r="K53" s="276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2:22" ht="15">
      <c r="B54" s="62"/>
      <c r="C54" s="62"/>
      <c r="D54" s="71"/>
      <c r="E54" s="71"/>
      <c r="F54" s="71"/>
      <c r="G54" s="71"/>
      <c r="H54" s="62"/>
      <c r="I54" s="63"/>
      <c r="J54" s="276"/>
      <c r="K54" s="276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2:22" ht="15">
      <c r="B55" s="62"/>
      <c r="C55" s="62"/>
      <c r="D55" s="71"/>
      <c r="E55" s="71"/>
      <c r="F55" s="71"/>
      <c r="G55" s="71"/>
      <c r="H55" s="62"/>
      <c r="I55" s="63"/>
      <c r="J55" s="276"/>
      <c r="K55" s="276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2:22" ht="15">
      <c r="B56" s="62"/>
      <c r="C56" s="62"/>
      <c r="D56" s="71"/>
      <c r="E56" s="71"/>
      <c r="F56" s="71"/>
      <c r="G56" s="71"/>
      <c r="H56" s="62"/>
      <c r="I56" s="63"/>
      <c r="J56" s="276"/>
      <c r="K56" s="276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2:22" ht="15">
      <c r="B57" s="62"/>
      <c r="C57" s="62"/>
      <c r="D57" s="71"/>
      <c r="E57" s="71"/>
      <c r="F57" s="71"/>
      <c r="G57" s="71"/>
      <c r="H57" s="62"/>
      <c r="I57" s="63"/>
      <c r="J57" s="276"/>
      <c r="K57" s="27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2:22" ht="15">
      <c r="B58" s="62"/>
      <c r="C58" s="62"/>
      <c r="D58" s="71"/>
      <c r="E58" s="71"/>
      <c r="F58" s="71"/>
      <c r="G58" s="71"/>
      <c r="H58" s="62"/>
      <c r="I58" s="63"/>
      <c r="J58" s="276"/>
      <c r="K58" s="276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15">
      <c r="B59" s="62"/>
      <c r="C59" s="62"/>
      <c r="D59" s="71"/>
      <c r="E59" s="71"/>
      <c r="F59" s="71"/>
      <c r="G59" s="71"/>
      <c r="H59" s="62"/>
      <c r="I59" s="63"/>
      <c r="J59" s="276"/>
      <c r="K59" s="276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5">
      <c r="B60" s="62"/>
      <c r="C60" s="62"/>
      <c r="D60" s="71"/>
      <c r="E60" s="71"/>
      <c r="F60" s="71"/>
      <c r="G60" s="71"/>
      <c r="H60" s="62"/>
      <c r="I60" s="63"/>
      <c r="J60" s="276"/>
      <c r="K60" s="276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2:22" ht="15">
      <c r="B61" s="62"/>
      <c r="C61" s="62"/>
      <c r="D61" s="71"/>
      <c r="E61" s="71"/>
      <c r="F61" s="71"/>
      <c r="G61" s="71"/>
      <c r="H61" s="62"/>
      <c r="I61" s="63"/>
      <c r="J61" s="276"/>
      <c r="K61" s="276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2:22" ht="15">
      <c r="B62" s="62"/>
      <c r="C62" s="62"/>
      <c r="D62" s="71"/>
      <c r="E62" s="71"/>
      <c r="F62" s="71"/>
      <c r="G62" s="71"/>
      <c r="H62" s="62"/>
      <c r="I62" s="63"/>
      <c r="J62" s="276"/>
      <c r="K62" s="276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2:22" ht="15">
      <c r="B63" s="62"/>
      <c r="C63" s="62"/>
      <c r="D63" s="71"/>
      <c r="E63" s="71"/>
      <c r="F63" s="71"/>
      <c r="G63" s="71"/>
      <c r="H63" s="62"/>
      <c r="I63" s="63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2:22" ht="15">
      <c r="B64" s="62"/>
      <c r="C64" s="62"/>
      <c r="D64" s="71"/>
      <c r="E64" s="71"/>
      <c r="F64" s="71"/>
      <c r="G64" s="71"/>
      <c r="H64" s="62"/>
      <c r="I64" s="63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2:22" ht="15">
      <c r="B65" s="62"/>
      <c r="C65" s="62"/>
      <c r="D65" s="71"/>
      <c r="E65" s="71"/>
      <c r="F65" s="71"/>
      <c r="G65" s="71"/>
      <c r="H65" s="62"/>
      <c r="I65" s="63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2:22" ht="15">
      <c r="B66" s="62"/>
      <c r="C66" s="62"/>
      <c r="D66" s="71"/>
      <c r="E66" s="71"/>
      <c r="F66" s="71"/>
      <c r="G66" s="71"/>
      <c r="H66" s="62"/>
      <c r="I66" s="63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2:22" ht="15">
      <c r="B67" s="62"/>
      <c r="C67" s="62"/>
      <c r="D67" s="71"/>
      <c r="E67" s="71"/>
      <c r="F67" s="71"/>
      <c r="G67" s="71"/>
      <c r="H67" s="62"/>
      <c r="I67" s="63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2:22" ht="15">
      <c r="B68" s="62"/>
      <c r="C68" s="62"/>
      <c r="D68" s="71"/>
      <c r="E68" s="71"/>
      <c r="F68" s="71"/>
      <c r="G68" s="71"/>
      <c r="H68" s="62"/>
      <c r="I68" s="63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ht="15">
      <c r="B69" s="62"/>
      <c r="C69" s="62"/>
      <c r="D69" s="71"/>
      <c r="E69" s="71"/>
      <c r="F69" s="71"/>
      <c r="G69" s="71"/>
      <c r="H69" s="62"/>
      <c r="I69" s="63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2:22" ht="15">
      <c r="B70" s="62"/>
      <c r="C70" s="62"/>
      <c r="D70" s="71"/>
      <c r="E70" s="71"/>
      <c r="F70" s="71"/>
      <c r="G70" s="71"/>
      <c r="H70" s="62"/>
      <c r="I70" s="63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2:22" ht="15">
      <c r="B71" s="62"/>
      <c r="C71" s="62"/>
      <c r="D71" s="71"/>
      <c r="E71" s="71"/>
      <c r="F71" s="71"/>
      <c r="G71" s="71"/>
      <c r="H71" s="62"/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2:22" ht="15">
      <c r="B72" s="62"/>
      <c r="C72" s="62"/>
      <c r="D72" s="71"/>
      <c r="E72" s="71"/>
      <c r="F72" s="71"/>
      <c r="G72" s="71"/>
      <c r="H72" s="62"/>
      <c r="I72" s="63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2:22" ht="15">
      <c r="B73" s="62"/>
      <c r="C73" s="62"/>
      <c r="D73" s="71"/>
      <c r="E73" s="71"/>
      <c r="F73" s="71"/>
      <c r="G73" s="71"/>
      <c r="H73" s="62"/>
      <c r="I73" s="63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2:22" ht="15">
      <c r="B74" s="62"/>
      <c r="C74" s="62"/>
      <c r="D74" s="71"/>
      <c r="E74" s="71"/>
      <c r="F74" s="71"/>
      <c r="G74" s="71"/>
      <c r="H74" s="62"/>
      <c r="I74" s="63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">
      <c r="B75" s="62"/>
      <c r="C75" s="62"/>
      <c r="D75" s="71"/>
      <c r="E75" s="71"/>
      <c r="F75" s="71"/>
      <c r="G75" s="71"/>
      <c r="H75" s="62"/>
      <c r="I75" s="63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2:22" ht="15">
      <c r="B76" s="62"/>
      <c r="C76" s="62"/>
      <c r="D76" s="71"/>
      <c r="E76" s="71"/>
      <c r="F76" s="71"/>
      <c r="G76" s="71"/>
      <c r="H76" s="62"/>
      <c r="I76" s="63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2:22" ht="15">
      <c r="B77" s="62"/>
      <c r="C77" s="62"/>
      <c r="D77" s="71"/>
      <c r="E77" s="71"/>
      <c r="F77" s="71"/>
      <c r="G77" s="71"/>
      <c r="H77" s="62"/>
      <c r="I77" s="63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2:22" ht="15">
      <c r="B78" s="62"/>
      <c r="C78" s="62"/>
      <c r="D78" s="71"/>
      <c r="E78" s="71"/>
      <c r="F78" s="71"/>
      <c r="G78" s="71"/>
      <c r="H78" s="62"/>
      <c r="I78" s="63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2:22" ht="15">
      <c r="B79" s="62"/>
      <c r="C79" s="62"/>
      <c r="D79" s="71"/>
      <c r="E79" s="71"/>
      <c r="F79" s="71"/>
      <c r="G79" s="71"/>
      <c r="H79" s="62"/>
      <c r="I79" s="63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2:22" ht="15">
      <c r="B80" s="62"/>
      <c r="C80" s="62"/>
      <c r="D80" s="71"/>
      <c r="E80" s="71"/>
      <c r="F80" s="71"/>
      <c r="G80" s="71"/>
      <c r="H80" s="62"/>
      <c r="I80" s="63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2:22" ht="15">
      <c r="B81" s="62"/>
      <c r="C81" s="62"/>
      <c r="D81" s="71"/>
      <c r="E81" s="71"/>
      <c r="F81" s="71"/>
      <c r="G81" s="71"/>
      <c r="H81" s="62"/>
      <c r="I81" s="63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spans="2:22" ht="15">
      <c r="B82" s="62"/>
      <c r="C82" s="62"/>
      <c r="D82" s="71"/>
      <c r="E82" s="71"/>
      <c r="F82" s="71"/>
      <c r="G82" s="71"/>
      <c r="H82" s="62"/>
      <c r="I82" s="63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</row>
    <row r="83" spans="2:22" ht="15">
      <c r="B83" s="62"/>
      <c r="C83" s="62"/>
      <c r="D83" s="71"/>
      <c r="E83" s="71"/>
      <c r="F83" s="71"/>
      <c r="G83" s="71"/>
      <c r="H83" s="62"/>
      <c r="I83" s="63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spans="2:22" ht="15">
      <c r="B84" s="62"/>
      <c r="C84" s="62"/>
      <c r="D84" s="71"/>
      <c r="E84" s="71"/>
      <c r="F84" s="71"/>
      <c r="G84" s="71"/>
      <c r="H84" s="62"/>
      <c r="I84" s="63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spans="2:22" ht="15">
      <c r="B85" s="62"/>
      <c r="C85" s="62"/>
      <c r="D85" s="71"/>
      <c r="E85" s="71"/>
      <c r="F85" s="71"/>
      <c r="G85" s="71"/>
      <c r="H85" s="62"/>
      <c r="I85" s="63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2:22" ht="15">
      <c r="B86" s="62"/>
      <c r="C86" s="62"/>
      <c r="D86" s="71"/>
      <c r="E86" s="71"/>
      <c r="F86" s="71"/>
      <c r="G86" s="71"/>
      <c r="H86" s="62"/>
      <c r="I86" s="63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spans="2:22" ht="15">
      <c r="B87" s="62"/>
      <c r="C87" s="62"/>
      <c r="D87" s="71"/>
      <c r="E87" s="71"/>
      <c r="F87" s="71"/>
      <c r="G87" s="71"/>
      <c r="H87" s="62"/>
      <c r="I87" s="63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spans="5:33" ht="14.25">
      <c r="E88" s="310"/>
      <c r="F88" s="310"/>
      <c r="G88" s="310"/>
      <c r="I88" s="33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5:33" ht="14.25">
      <c r="E89" s="310"/>
      <c r="F89" s="310"/>
      <c r="G89" s="310"/>
      <c r="I89" s="33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5:33" ht="14.25">
      <c r="E90" s="310"/>
      <c r="F90" s="310"/>
      <c r="G90" s="310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5:33" ht="14.25">
      <c r="E91" s="310"/>
      <c r="F91" s="310"/>
      <c r="G91" s="310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5:33" ht="14.25">
      <c r="E92" s="310"/>
      <c r="F92" s="310"/>
      <c r="G92" s="310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5:33" ht="14.25">
      <c r="E93" s="310"/>
      <c r="F93" s="310"/>
      <c r="G93" s="310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5:33" ht="14.25">
      <c r="E94" s="310"/>
      <c r="F94" s="310"/>
      <c r="G94" s="310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5:33" ht="14.25">
      <c r="E95" s="310"/>
      <c r="F95" s="310"/>
      <c r="G95" s="310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5:33" ht="14.25">
      <c r="E96" s="310"/>
      <c r="F96" s="310"/>
      <c r="G96" s="310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5:33" ht="14.25">
      <c r="E97" s="310"/>
      <c r="F97" s="310"/>
      <c r="G97" s="310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5:33" ht="14.25">
      <c r="E98" s="310"/>
      <c r="F98" s="310"/>
      <c r="G98" s="310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5:33" ht="14.25">
      <c r="E99" s="310"/>
      <c r="F99" s="310"/>
      <c r="G99" s="310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5:33" ht="14.25">
      <c r="E100" s="310"/>
      <c r="F100" s="310"/>
      <c r="G100" s="310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5:33" ht="14.25">
      <c r="E101" s="310"/>
      <c r="F101" s="310"/>
      <c r="G101" s="310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5:33" ht="14.25">
      <c r="E102" s="310"/>
      <c r="F102" s="310"/>
      <c r="G102" s="310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5:33" ht="14.25">
      <c r="E103" s="310"/>
      <c r="F103" s="310"/>
      <c r="G103" s="310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</row>
    <row r="104" spans="5:33" ht="14.25">
      <c r="E104" s="310"/>
      <c r="F104" s="310"/>
      <c r="G104" s="310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</row>
    <row r="105" spans="5:33" ht="14.25">
      <c r="E105" s="310"/>
      <c r="F105" s="310"/>
      <c r="G105" s="310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</row>
    <row r="106" spans="5:33" ht="14.25">
      <c r="E106" s="310"/>
      <c r="F106" s="310"/>
      <c r="G106" s="310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5:33" ht="14.25">
      <c r="E107" s="310"/>
      <c r="F107" s="310"/>
      <c r="G107" s="310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5:33" ht="14.25">
      <c r="E108" s="310"/>
      <c r="F108" s="310"/>
      <c r="G108" s="310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</row>
    <row r="109" spans="5:33" ht="14.25">
      <c r="E109" s="310"/>
      <c r="F109" s="310"/>
      <c r="G109" s="310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5:33" ht="14.25">
      <c r="E110" s="310"/>
      <c r="F110" s="310"/>
      <c r="G110" s="310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5:33" ht="14.25">
      <c r="E111" s="310"/>
      <c r="F111" s="310"/>
      <c r="G111" s="310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5:33" ht="14.25">
      <c r="E112" s="310"/>
      <c r="F112" s="310"/>
      <c r="G112" s="310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5:33" ht="14.25">
      <c r="E113" s="310"/>
      <c r="F113" s="310"/>
      <c r="G113" s="310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5:33" ht="14.25">
      <c r="E114" s="310"/>
      <c r="F114" s="310"/>
      <c r="G114" s="310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5:33" ht="14.25">
      <c r="E115" s="310"/>
      <c r="F115" s="310"/>
      <c r="G115" s="310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5:33" ht="14.25">
      <c r="E116" s="310"/>
      <c r="F116" s="310"/>
      <c r="G116" s="310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5:33" ht="14.25">
      <c r="E117" s="310"/>
      <c r="F117" s="310"/>
      <c r="G117" s="310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5:33" ht="14.25">
      <c r="E118" s="310"/>
      <c r="F118" s="310"/>
      <c r="G118" s="310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5:33" ht="14.25">
      <c r="E119" s="310"/>
      <c r="F119" s="310"/>
      <c r="G119" s="310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5:33" ht="14.25">
      <c r="E120" s="310"/>
      <c r="F120" s="310"/>
      <c r="G120" s="310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5:33" ht="14.25">
      <c r="E121" s="310"/>
      <c r="F121" s="310"/>
      <c r="G121" s="310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5:33" ht="14.25">
      <c r="E122" s="310"/>
      <c r="F122" s="310"/>
      <c r="G122" s="310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5:33" ht="14.25">
      <c r="E123" s="310"/>
      <c r="F123" s="310"/>
      <c r="G123" s="310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5:33" ht="14.25">
      <c r="E124" s="310"/>
      <c r="F124" s="310"/>
      <c r="G124" s="310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5:33" ht="14.25">
      <c r="E125" s="310"/>
      <c r="F125" s="310"/>
      <c r="G125" s="310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13:33" ht="14.25"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13:33" ht="14.25"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13:33" ht="14.25"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13:33" ht="14.25"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13:33" ht="14.25"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13:33" ht="14.25"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13:33" ht="14.25"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13:33" ht="14.25"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13:33" ht="14.25"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13:33" ht="14.25"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13:33" ht="14.25"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13:33" ht="14.25"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13:33" ht="14.25"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13:33" ht="14.25"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13:33" ht="14.25"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13:33" ht="14.25"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13:33" ht="14.25"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13:33" ht="14.25"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13:33" ht="14.25"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13:33" ht="14.25"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13:33" ht="14.25"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13:33" ht="14.25"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13:33" ht="14.25"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13:33" ht="14.25"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13:33" ht="14.25"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13:33" ht="14.25"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13:33" ht="14.25"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13:33" ht="14.25"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13:33" ht="14.25"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13:33" ht="14.25"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13:33" ht="14.25"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13:33" ht="14.25"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13:33" ht="14.25"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13:33" ht="14.25"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13:33" ht="14.25"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13:33" ht="14.25"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zoomScale="80" zoomScaleNormal="80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14" sqref="B14"/>
    </sheetView>
  </sheetViews>
  <sheetFormatPr defaultColWidth="9.140625" defaultRowHeight="12.75"/>
  <cols>
    <col min="1" max="1" width="3.28125" style="0" customWidth="1"/>
    <col min="2" max="2" width="73.57421875" style="0" customWidth="1"/>
    <col min="3" max="3" width="13.00390625" style="162" bestFit="1" customWidth="1"/>
    <col min="4" max="4" width="2.28125" style="162" customWidth="1"/>
    <col min="5" max="5" width="13.00390625" style="162" bestFit="1" customWidth="1"/>
    <col min="6" max="6" width="15.00390625" style="182" bestFit="1" customWidth="1"/>
    <col min="7" max="7" width="12.28125" style="0" customWidth="1"/>
    <col min="8" max="10" width="9.140625" style="71" customWidth="1"/>
    <col min="11" max="11" width="10.28125" style="0" bestFit="1" customWidth="1"/>
  </cols>
  <sheetData>
    <row r="1" spans="1:19" s="39" customFormat="1" ht="20.25">
      <c r="A1" s="38" t="s">
        <v>232</v>
      </c>
      <c r="C1" s="210"/>
      <c r="D1" s="167"/>
      <c r="E1" s="210"/>
      <c r="F1" s="715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41" customFormat="1" ht="15">
      <c r="A2" s="721" t="s">
        <v>61</v>
      </c>
      <c r="B2" s="721"/>
      <c r="C2" s="721"/>
      <c r="D2" s="168"/>
      <c r="E2" s="314"/>
      <c r="F2" s="176"/>
      <c r="N2" s="42"/>
      <c r="O2" s="42"/>
      <c r="S2" s="42"/>
    </row>
    <row r="3" spans="1:7" ht="15" thickBot="1">
      <c r="A3" s="71"/>
      <c r="B3" s="71"/>
      <c r="F3" s="177"/>
      <c r="G3" s="71"/>
    </row>
    <row r="4" spans="1:10" ht="15.75" thickTop="1">
      <c r="A4" s="71"/>
      <c r="B4" s="738" t="s">
        <v>208</v>
      </c>
      <c r="C4" s="315" t="s">
        <v>380</v>
      </c>
      <c r="D4" s="730"/>
      <c r="E4" s="315" t="s">
        <v>380</v>
      </c>
      <c r="H4"/>
      <c r="I4"/>
      <c r="J4"/>
    </row>
    <row r="5" spans="1:10" ht="15.75" thickBot="1">
      <c r="A5" s="71"/>
      <c r="B5" s="739"/>
      <c r="C5" s="221">
        <v>2016</v>
      </c>
      <c r="D5" s="731"/>
      <c r="E5" s="221">
        <v>2015</v>
      </c>
      <c r="H5"/>
      <c r="I5"/>
      <c r="J5"/>
    </row>
    <row r="6" spans="1:11" ht="15.75" thickTop="1">
      <c r="A6" s="71"/>
      <c r="B6" s="156"/>
      <c r="C6" s="500"/>
      <c r="D6" s="380"/>
      <c r="E6" s="277"/>
      <c r="H6" s="289"/>
      <c r="I6" s="290"/>
      <c r="J6" s="290"/>
      <c r="K6" s="290"/>
    </row>
    <row r="7" spans="1:11" ht="15">
      <c r="A7" s="71"/>
      <c r="B7" s="229" t="s">
        <v>209</v>
      </c>
      <c r="C7" s="166"/>
      <c r="D7" s="381"/>
      <c r="E7" s="456"/>
      <c r="H7" s="291"/>
      <c r="I7" s="290"/>
      <c r="J7" s="290"/>
      <c r="K7" s="290"/>
    </row>
    <row r="8" spans="1:10" ht="15">
      <c r="A8" s="71"/>
      <c r="B8" s="157" t="s">
        <v>236</v>
      </c>
      <c r="C8" s="629">
        <v>2313</v>
      </c>
      <c r="D8" s="382"/>
      <c r="E8" s="180">
        <v>2447</v>
      </c>
      <c r="G8" s="717"/>
      <c r="H8" s="281"/>
      <c r="I8"/>
      <c r="J8"/>
    </row>
    <row r="9" spans="1:10" ht="15">
      <c r="A9" s="71"/>
      <c r="B9" s="156"/>
      <c r="C9" s="629"/>
      <c r="D9" s="382"/>
      <c r="E9" s="180"/>
      <c r="H9" s="281"/>
      <c r="I9"/>
      <c r="J9"/>
    </row>
    <row r="10" spans="1:10" ht="15">
      <c r="A10" s="71"/>
      <c r="B10" s="229" t="s">
        <v>210</v>
      </c>
      <c r="C10" s="629"/>
      <c r="D10" s="382"/>
      <c r="E10" s="180"/>
      <c r="H10" s="281"/>
      <c r="I10"/>
      <c r="J10"/>
    </row>
    <row r="11" spans="1:10" ht="15">
      <c r="A11" s="71"/>
      <c r="B11" s="157" t="s">
        <v>5</v>
      </c>
      <c r="C11" s="629">
        <v>536</v>
      </c>
      <c r="D11" s="382"/>
      <c r="E11" s="180">
        <v>318</v>
      </c>
      <c r="F11" s="716"/>
      <c r="G11" s="717"/>
      <c r="H11" s="281"/>
      <c r="I11"/>
      <c r="J11"/>
    </row>
    <row r="12" spans="1:10" ht="15">
      <c r="A12" s="71"/>
      <c r="B12" s="157" t="s">
        <v>189</v>
      </c>
      <c r="C12" s="629">
        <v>134</v>
      </c>
      <c r="D12" s="382"/>
      <c r="E12" s="180">
        <v>123</v>
      </c>
      <c r="F12" s="716"/>
      <c r="G12" s="717"/>
      <c r="H12" s="281"/>
      <c r="I12"/>
      <c r="J12"/>
    </row>
    <row r="13" spans="1:10" ht="15">
      <c r="A13" s="71"/>
      <c r="B13" s="157" t="s">
        <v>403</v>
      </c>
      <c r="C13" s="430">
        <v>49</v>
      </c>
      <c r="D13" s="382"/>
      <c r="E13" s="186">
        <v>-14</v>
      </c>
      <c r="F13" s="716"/>
      <c r="G13" s="717"/>
      <c r="H13" s="281"/>
      <c r="I13"/>
      <c r="J13"/>
    </row>
    <row r="14" spans="1:10" ht="15">
      <c r="A14" s="71"/>
      <c r="B14" s="157" t="s">
        <v>251</v>
      </c>
      <c r="C14" s="430">
        <v>-13</v>
      </c>
      <c r="D14" s="382"/>
      <c r="E14" s="186">
        <v>-45</v>
      </c>
      <c r="F14" s="716"/>
      <c r="G14" s="717"/>
      <c r="H14"/>
      <c r="I14"/>
      <c r="J14"/>
    </row>
    <row r="15" spans="1:10" ht="15">
      <c r="A15" s="71"/>
      <c r="B15" s="157" t="s">
        <v>279</v>
      </c>
      <c r="C15" s="430">
        <v>-202</v>
      </c>
      <c r="D15" s="382"/>
      <c r="E15" s="186">
        <v>-282</v>
      </c>
      <c r="F15" s="716"/>
      <c r="G15" s="717"/>
      <c r="H15"/>
      <c r="I15"/>
      <c r="J15"/>
    </row>
    <row r="16" spans="1:10" ht="15">
      <c r="A16" s="71"/>
      <c r="B16" s="157" t="s">
        <v>316</v>
      </c>
      <c r="C16" s="430">
        <v>54</v>
      </c>
      <c r="D16" s="382"/>
      <c r="E16" s="186">
        <v>51</v>
      </c>
      <c r="F16" s="716"/>
      <c r="G16" s="717"/>
      <c r="H16"/>
      <c r="I16"/>
      <c r="J16"/>
    </row>
    <row r="17" spans="1:10" ht="15">
      <c r="A17" s="71"/>
      <c r="B17" s="157" t="s">
        <v>389</v>
      </c>
      <c r="C17" s="430">
        <v>59</v>
      </c>
      <c r="D17" s="382"/>
      <c r="E17" s="186">
        <v>54</v>
      </c>
      <c r="F17" s="716"/>
      <c r="G17" s="717"/>
      <c r="H17"/>
      <c r="I17"/>
      <c r="J17"/>
    </row>
    <row r="18" spans="1:10" ht="15">
      <c r="A18" s="71"/>
      <c r="B18" s="578" t="s">
        <v>53</v>
      </c>
      <c r="C18" s="706">
        <v>385</v>
      </c>
      <c r="D18" s="579"/>
      <c r="E18" s="555">
        <v>412</v>
      </c>
      <c r="F18" s="716"/>
      <c r="G18" s="717"/>
      <c r="H18"/>
      <c r="I18"/>
      <c r="J18"/>
    </row>
    <row r="19" spans="1:10" ht="15">
      <c r="A19" s="71"/>
      <c r="B19" s="157" t="s">
        <v>211</v>
      </c>
      <c r="C19" s="91">
        <v>3315</v>
      </c>
      <c r="D19" s="382"/>
      <c r="E19" s="116">
        <v>3064</v>
      </c>
      <c r="F19" s="716"/>
      <c r="G19" s="717"/>
      <c r="H19"/>
      <c r="I19"/>
      <c r="J19"/>
    </row>
    <row r="20" spans="1:10" ht="15">
      <c r="A20" s="71"/>
      <c r="B20" s="156"/>
      <c r="C20" s="430"/>
      <c r="D20" s="382"/>
      <c r="E20" s="186"/>
      <c r="H20"/>
      <c r="I20"/>
      <c r="J20"/>
    </row>
    <row r="21" spans="1:10" ht="15">
      <c r="A21" s="71"/>
      <c r="B21" s="229" t="s">
        <v>212</v>
      </c>
      <c r="C21" s="629"/>
      <c r="D21" s="382"/>
      <c r="E21" s="180"/>
      <c r="H21"/>
      <c r="I21"/>
      <c r="J21"/>
    </row>
    <row r="22" spans="1:11" ht="15">
      <c r="A22" s="71"/>
      <c r="B22" s="157" t="s">
        <v>213</v>
      </c>
      <c r="C22" s="629">
        <v>-492</v>
      </c>
      <c r="D22" s="382"/>
      <c r="E22" s="180">
        <v>2333</v>
      </c>
      <c r="F22" s="716"/>
      <c r="G22" s="717"/>
      <c r="H22"/>
      <c r="I22"/>
      <c r="J22"/>
      <c r="K22" s="182"/>
    </row>
    <row r="23" spans="1:11" ht="15">
      <c r="A23" s="71"/>
      <c r="B23" s="157" t="s">
        <v>281</v>
      </c>
      <c r="C23" s="629">
        <v>-6227</v>
      </c>
      <c r="D23" s="382"/>
      <c r="E23" s="180">
        <v>-11260</v>
      </c>
      <c r="F23" s="716"/>
      <c r="G23" s="717"/>
      <c r="H23"/>
      <c r="I23"/>
      <c r="J23"/>
      <c r="K23" s="182"/>
    </row>
    <row r="24" spans="1:11" ht="15">
      <c r="A24" s="71"/>
      <c r="B24" s="157" t="s">
        <v>282</v>
      </c>
      <c r="C24" s="629">
        <v>7637</v>
      </c>
      <c r="D24" s="382"/>
      <c r="E24" s="180">
        <v>3747</v>
      </c>
      <c r="F24" s="716"/>
      <c r="G24" s="717"/>
      <c r="H24"/>
      <c r="I24"/>
      <c r="J24"/>
      <c r="K24" s="182"/>
    </row>
    <row r="25" spans="1:11" ht="15">
      <c r="A25" s="71"/>
      <c r="B25" s="157" t="s">
        <v>285</v>
      </c>
      <c r="C25" s="629">
        <v>-3185</v>
      </c>
      <c r="D25" s="382"/>
      <c r="E25" s="180">
        <v>4015</v>
      </c>
      <c r="F25" s="716"/>
      <c r="G25" s="717"/>
      <c r="H25"/>
      <c r="I25"/>
      <c r="J25"/>
      <c r="K25" s="182"/>
    </row>
    <row r="26" spans="1:11" ht="15">
      <c r="A26" s="71"/>
      <c r="B26" s="156"/>
      <c r="C26" s="629"/>
      <c r="D26" s="382"/>
      <c r="E26" s="180"/>
      <c r="G26" s="717"/>
      <c r="H26"/>
      <c r="I26"/>
      <c r="J26"/>
      <c r="K26" s="182"/>
    </row>
    <row r="27" spans="1:11" ht="15">
      <c r="A27" s="71"/>
      <c r="B27" s="229" t="s">
        <v>212</v>
      </c>
      <c r="C27" s="629"/>
      <c r="D27" s="382"/>
      <c r="E27" s="180"/>
      <c r="G27" s="717"/>
      <c r="H27"/>
      <c r="I27"/>
      <c r="J27"/>
      <c r="K27" s="182"/>
    </row>
    <row r="28" spans="1:11" ht="15">
      <c r="A28" s="71"/>
      <c r="B28" s="157" t="s">
        <v>256</v>
      </c>
      <c r="C28" s="629">
        <v>134</v>
      </c>
      <c r="D28" s="382"/>
      <c r="E28" s="180">
        <v>559</v>
      </c>
      <c r="F28" s="716"/>
      <c r="G28" s="717"/>
      <c r="H28"/>
      <c r="I28"/>
      <c r="J28"/>
      <c r="K28" s="182"/>
    </row>
    <row r="29" spans="1:11" ht="15">
      <c r="A29" s="71"/>
      <c r="B29" s="157" t="s">
        <v>273</v>
      </c>
      <c r="C29" s="629">
        <v>-2101</v>
      </c>
      <c r="D29" s="382"/>
      <c r="E29" s="180">
        <v>-10085</v>
      </c>
      <c r="F29" s="716"/>
      <c r="G29" s="717"/>
      <c r="H29"/>
      <c r="I29"/>
      <c r="J29"/>
      <c r="K29" s="182"/>
    </row>
    <row r="30" spans="1:11" ht="15">
      <c r="A30" s="71"/>
      <c r="B30" s="157" t="s">
        <v>201</v>
      </c>
      <c r="C30" s="629">
        <v>8921</v>
      </c>
      <c r="D30" s="382"/>
      <c r="E30" s="180">
        <v>13381</v>
      </c>
      <c r="F30" s="716"/>
      <c r="G30" s="717"/>
      <c r="H30"/>
      <c r="I30"/>
      <c r="J30"/>
      <c r="K30" s="182"/>
    </row>
    <row r="31" spans="1:11" ht="15">
      <c r="A31" s="71"/>
      <c r="B31" s="157" t="s">
        <v>214</v>
      </c>
      <c r="C31" s="629">
        <v>-5515</v>
      </c>
      <c r="D31" s="382"/>
      <c r="E31" s="180">
        <v>-4798</v>
      </c>
      <c r="F31" s="716"/>
      <c r="G31" s="717"/>
      <c r="H31"/>
      <c r="I31"/>
      <c r="J31"/>
      <c r="K31" s="182"/>
    </row>
    <row r="32" spans="1:11" ht="15">
      <c r="A32" s="71"/>
      <c r="B32" s="157" t="s">
        <v>280</v>
      </c>
      <c r="C32" s="629">
        <v>-4961</v>
      </c>
      <c r="D32" s="382"/>
      <c r="E32" s="180">
        <v>-1261</v>
      </c>
      <c r="F32" s="716"/>
      <c r="G32" s="717"/>
      <c r="H32"/>
      <c r="I32"/>
      <c r="J32"/>
      <c r="K32" s="182"/>
    </row>
    <row r="33" spans="1:11" ht="15">
      <c r="A33" s="71"/>
      <c r="B33" s="157" t="s">
        <v>204</v>
      </c>
      <c r="C33" s="629">
        <v>-257</v>
      </c>
      <c r="D33" s="382"/>
      <c r="E33" s="180">
        <v>464</v>
      </c>
      <c r="F33" s="716"/>
      <c r="G33" s="717"/>
      <c r="H33"/>
      <c r="I33"/>
      <c r="J33"/>
      <c r="K33" s="182"/>
    </row>
    <row r="34" spans="1:11" ht="15">
      <c r="A34" s="71"/>
      <c r="B34" s="578" t="s">
        <v>215</v>
      </c>
      <c r="C34" s="646">
        <v>-317</v>
      </c>
      <c r="D34" s="579"/>
      <c r="E34" s="552">
        <v>-283</v>
      </c>
      <c r="G34" s="717"/>
      <c r="H34"/>
      <c r="I34"/>
      <c r="J34"/>
      <c r="K34" s="182"/>
    </row>
    <row r="35" spans="1:11" ht="15">
      <c r="A35" s="71"/>
      <c r="B35" s="580" t="s">
        <v>385</v>
      </c>
      <c r="C35" s="646">
        <v>-3048</v>
      </c>
      <c r="D35" s="579"/>
      <c r="E35" s="552">
        <v>-124</v>
      </c>
      <c r="G35" s="717"/>
      <c r="H35"/>
      <c r="I35"/>
      <c r="J35"/>
      <c r="K35" s="182"/>
    </row>
    <row r="36" spans="1:11" ht="15">
      <c r="A36" s="71"/>
      <c r="B36" s="156"/>
      <c r="C36" s="629"/>
      <c r="D36" s="382"/>
      <c r="E36" s="180"/>
      <c r="H36"/>
      <c r="I36"/>
      <c r="J36"/>
      <c r="K36" s="182"/>
    </row>
    <row r="37" spans="1:11" ht="15">
      <c r="A37" s="71"/>
      <c r="B37" s="229" t="s">
        <v>216</v>
      </c>
      <c r="C37" s="629"/>
      <c r="D37" s="382"/>
      <c r="E37" s="180"/>
      <c r="H37"/>
      <c r="I37"/>
      <c r="J37"/>
      <c r="K37" s="182"/>
    </row>
    <row r="38" spans="1:11" ht="15">
      <c r="A38" s="71"/>
      <c r="B38" s="157" t="s">
        <v>217</v>
      </c>
      <c r="C38" s="629">
        <v>17</v>
      </c>
      <c r="D38" s="166"/>
      <c r="E38" s="442">
        <v>17</v>
      </c>
      <c r="G38" s="717"/>
      <c r="H38"/>
      <c r="I38"/>
      <c r="J38"/>
      <c r="K38" s="182"/>
    </row>
    <row r="39" spans="1:11" ht="15">
      <c r="A39" s="71"/>
      <c r="B39" s="157" t="s">
        <v>218</v>
      </c>
      <c r="C39" s="629">
        <v>-121</v>
      </c>
      <c r="D39" s="166"/>
      <c r="E39" s="442">
        <v>-138</v>
      </c>
      <c r="G39" s="717"/>
      <c r="H39"/>
      <c r="I39"/>
      <c r="J39"/>
      <c r="K39" s="182"/>
    </row>
    <row r="40" spans="1:11" ht="15">
      <c r="A40" s="71"/>
      <c r="B40" s="613" t="s">
        <v>219</v>
      </c>
      <c r="C40" s="647">
        <v>15</v>
      </c>
      <c r="D40" s="614"/>
      <c r="E40" s="612">
        <v>75</v>
      </c>
      <c r="F40" s="716"/>
      <c r="G40" s="717"/>
      <c r="H40"/>
      <c r="I40"/>
      <c r="J40"/>
      <c r="K40" s="182"/>
    </row>
    <row r="41" spans="1:11" ht="15">
      <c r="A41" s="71"/>
      <c r="B41" s="578" t="s">
        <v>378</v>
      </c>
      <c r="C41" s="646">
        <v>0</v>
      </c>
      <c r="D41" s="581"/>
      <c r="E41" s="563">
        <v>-150</v>
      </c>
      <c r="F41" s="716"/>
      <c r="G41" s="717"/>
      <c r="H41"/>
      <c r="I41"/>
      <c r="J41"/>
      <c r="K41" s="182"/>
    </row>
    <row r="42" spans="1:11" ht="15">
      <c r="A42" s="71"/>
      <c r="B42" s="582" t="s">
        <v>351</v>
      </c>
      <c r="C42" s="646">
        <v>-89</v>
      </c>
      <c r="D42" s="581"/>
      <c r="E42" s="552">
        <v>-196</v>
      </c>
      <c r="G42" s="717"/>
      <c r="H42"/>
      <c r="I42"/>
      <c r="J42"/>
      <c r="K42" s="182"/>
    </row>
    <row r="43" spans="1:11" ht="15">
      <c r="A43" s="71"/>
      <c r="B43" s="383"/>
      <c r="C43" s="629"/>
      <c r="D43" s="166"/>
      <c r="E43" s="180"/>
      <c r="H43"/>
      <c r="I43"/>
      <c r="J43"/>
      <c r="K43" s="182"/>
    </row>
    <row r="44" spans="1:11" ht="15">
      <c r="A44" s="71"/>
      <c r="B44" s="158" t="s">
        <v>220</v>
      </c>
      <c r="C44" s="629"/>
      <c r="D44" s="382"/>
      <c r="E44" s="180"/>
      <c r="H44"/>
      <c r="I44"/>
      <c r="J44"/>
      <c r="K44" s="182"/>
    </row>
    <row r="45" spans="1:11" ht="15">
      <c r="A45" s="71"/>
      <c r="B45" s="384" t="s">
        <v>257</v>
      </c>
      <c r="C45" s="629">
        <v>0</v>
      </c>
      <c r="D45" s="166"/>
      <c r="E45" s="180">
        <v>4</v>
      </c>
      <c r="G45" s="717"/>
      <c r="H45"/>
      <c r="I45"/>
      <c r="J45"/>
      <c r="K45" s="182"/>
    </row>
    <row r="46" spans="1:11" ht="15">
      <c r="A46" s="71"/>
      <c r="B46" s="157" t="s">
        <v>270</v>
      </c>
      <c r="C46" s="629">
        <v>-28</v>
      </c>
      <c r="D46" s="166"/>
      <c r="E46" s="180">
        <v>-77</v>
      </c>
      <c r="G46" s="717"/>
      <c r="H46"/>
      <c r="I46"/>
      <c r="J46"/>
      <c r="K46" s="182"/>
    </row>
    <row r="47" spans="1:11" ht="15">
      <c r="A47" s="71"/>
      <c r="B47" s="157" t="s">
        <v>379</v>
      </c>
      <c r="C47" s="629">
        <v>-62</v>
      </c>
      <c r="D47" s="166"/>
      <c r="E47" s="180">
        <v>-62</v>
      </c>
      <c r="G47" s="717"/>
      <c r="K47" s="182"/>
    </row>
    <row r="48" spans="1:11" ht="15">
      <c r="A48" s="71"/>
      <c r="B48" s="157" t="s">
        <v>386</v>
      </c>
      <c r="C48" s="629">
        <v>-58</v>
      </c>
      <c r="D48" s="166"/>
      <c r="E48" s="180">
        <v>0</v>
      </c>
      <c r="G48" s="717"/>
      <c r="K48" s="182"/>
    </row>
    <row r="49" spans="1:11" ht="15">
      <c r="A49" s="71"/>
      <c r="B49" s="157" t="s">
        <v>387</v>
      </c>
      <c r="C49" s="629">
        <v>-521</v>
      </c>
      <c r="D49" s="166"/>
      <c r="E49" s="180">
        <v>-691</v>
      </c>
      <c r="G49" s="717"/>
      <c r="K49" s="182"/>
    </row>
    <row r="50" spans="1:11" ht="15">
      <c r="A50" s="71"/>
      <c r="B50" s="157" t="s">
        <v>349</v>
      </c>
      <c r="C50" s="629">
        <v>-613</v>
      </c>
      <c r="D50" s="166"/>
      <c r="E50" s="180">
        <v>-743</v>
      </c>
      <c r="G50" s="717"/>
      <c r="K50" s="182"/>
    </row>
    <row r="51" spans="1:11" ht="15">
      <c r="A51" s="71"/>
      <c r="B51" s="613" t="s">
        <v>350</v>
      </c>
      <c r="C51" s="647">
        <v>630</v>
      </c>
      <c r="D51" s="614"/>
      <c r="E51" s="403">
        <v>0</v>
      </c>
      <c r="G51" s="717"/>
      <c r="K51" s="182"/>
    </row>
    <row r="52" spans="1:11" ht="15">
      <c r="A52" s="71"/>
      <c r="B52" s="578" t="s">
        <v>390</v>
      </c>
      <c r="C52" s="646">
        <v>-53</v>
      </c>
      <c r="D52" s="581"/>
      <c r="E52" s="552">
        <v>-51</v>
      </c>
      <c r="G52" s="717"/>
      <c r="K52" s="182"/>
    </row>
    <row r="53" spans="1:11" ht="18" customHeight="1">
      <c r="A53" s="71"/>
      <c r="B53" s="580" t="s">
        <v>317</v>
      </c>
      <c r="C53" s="646">
        <v>-705</v>
      </c>
      <c r="D53" s="581"/>
      <c r="E53" s="552">
        <v>-1620</v>
      </c>
      <c r="G53" s="717"/>
      <c r="H53"/>
      <c r="I53"/>
      <c r="J53"/>
      <c r="K53" s="182"/>
    </row>
    <row r="54" spans="1:11" ht="18.75" customHeight="1">
      <c r="A54" s="71"/>
      <c r="B54" s="578" t="s">
        <v>221</v>
      </c>
      <c r="C54" s="646">
        <v>-313</v>
      </c>
      <c r="D54" s="581"/>
      <c r="E54" s="552">
        <v>-3</v>
      </c>
      <c r="G54" s="717"/>
      <c r="H54"/>
      <c r="I54"/>
      <c r="J54"/>
      <c r="K54" s="182"/>
    </row>
    <row r="55" spans="1:11" ht="15">
      <c r="A55" s="71"/>
      <c r="B55" s="156"/>
      <c r="C55" s="629"/>
      <c r="D55" s="166"/>
      <c r="E55" s="180"/>
      <c r="H55"/>
      <c r="I55"/>
      <c r="J55"/>
      <c r="K55" s="182"/>
    </row>
    <row r="56" spans="1:11" ht="15">
      <c r="A56" s="71"/>
      <c r="B56" s="229" t="s">
        <v>222</v>
      </c>
      <c r="C56" s="629">
        <v>-4155</v>
      </c>
      <c r="D56" s="166"/>
      <c r="E56" s="180">
        <v>-1943</v>
      </c>
      <c r="G56" s="717"/>
      <c r="H56"/>
      <c r="I56"/>
      <c r="J56"/>
      <c r="K56" s="182"/>
    </row>
    <row r="57" spans="1:11" ht="15">
      <c r="A57" s="71"/>
      <c r="B57" s="580" t="s">
        <v>223</v>
      </c>
      <c r="C57" s="646">
        <v>12078</v>
      </c>
      <c r="D57" s="581"/>
      <c r="E57" s="552">
        <v>11851</v>
      </c>
      <c r="G57" s="717"/>
      <c r="H57"/>
      <c r="I57"/>
      <c r="J57"/>
      <c r="K57" s="182"/>
    </row>
    <row r="58" spans="1:10" ht="18.75" customHeight="1" thickBot="1">
      <c r="A58" s="71"/>
      <c r="B58" s="583" t="s">
        <v>381</v>
      </c>
      <c r="C58" s="648">
        <v>7923</v>
      </c>
      <c r="D58" s="584"/>
      <c r="E58" s="567">
        <v>9908</v>
      </c>
      <c r="G58" s="717"/>
      <c r="H58"/>
      <c r="I58"/>
      <c r="J58"/>
    </row>
    <row r="59" spans="1:10" ht="15.75" thickTop="1">
      <c r="A59" s="71"/>
      <c r="B59" s="229"/>
      <c r="C59" s="389"/>
      <c r="D59" s="166"/>
      <c r="E59" s="385"/>
      <c r="H59"/>
      <c r="I59"/>
      <c r="J59"/>
    </row>
    <row r="60" spans="4:8" ht="14.25">
      <c r="D60" s="386"/>
      <c r="H60"/>
    </row>
    <row r="61" spans="4:8" ht="14.25">
      <c r="D61" s="386"/>
      <c r="H61"/>
    </row>
    <row r="62" spans="4:8" ht="14.25">
      <c r="D62" s="386"/>
      <c r="H62"/>
    </row>
    <row r="63" ht="14.25">
      <c r="D63" s="386"/>
    </row>
    <row r="64" ht="14.25">
      <c r="D64" s="386"/>
    </row>
    <row r="65" ht="14.25">
      <c r="D65" s="386"/>
    </row>
    <row r="66" ht="14.25">
      <c r="D66" s="386"/>
    </row>
    <row r="67" ht="14.25">
      <c r="D67" s="386"/>
    </row>
    <row r="68" ht="14.25">
      <c r="D68" s="386"/>
    </row>
    <row r="69" ht="14.25">
      <c r="D69" s="386"/>
    </row>
    <row r="70" ht="14.25">
      <c r="D70" s="386"/>
    </row>
    <row r="71" ht="14.25">
      <c r="D71" s="386"/>
    </row>
    <row r="72" ht="14.25">
      <c r="D72" s="386"/>
    </row>
    <row r="73" ht="14.25">
      <c r="D73" s="386"/>
    </row>
    <row r="74" ht="14.25">
      <c r="D74" s="386"/>
    </row>
    <row r="75" ht="14.25">
      <c r="D75" s="386"/>
    </row>
    <row r="76" ht="14.25">
      <c r="D76" s="386"/>
    </row>
    <row r="77" ht="14.25">
      <c r="D77" s="386"/>
    </row>
    <row r="78" ht="14.25">
      <c r="D78" s="386"/>
    </row>
    <row r="79" ht="14.25">
      <c r="D79" s="386"/>
    </row>
    <row r="80" ht="14.25">
      <c r="D80" s="386"/>
    </row>
    <row r="81" ht="14.25">
      <c r="D81" s="386"/>
    </row>
    <row r="82" ht="14.25">
      <c r="D82" s="386"/>
    </row>
    <row r="83" ht="14.25">
      <c r="D83" s="386"/>
    </row>
    <row r="84" ht="14.25">
      <c r="D84" s="386"/>
    </row>
    <row r="85" ht="14.25">
      <c r="D85" s="386"/>
    </row>
    <row r="86" ht="14.25">
      <c r="D86" s="386"/>
    </row>
    <row r="87" ht="14.25">
      <c r="D87" s="386"/>
    </row>
    <row r="88" ht="14.25">
      <c r="D88" s="386"/>
    </row>
    <row r="89" ht="14.25">
      <c r="D89" s="386"/>
    </row>
    <row r="90" ht="14.25">
      <c r="D90" s="386"/>
    </row>
    <row r="91" ht="14.25">
      <c r="D91" s="386"/>
    </row>
    <row r="92" ht="14.25">
      <c r="D92" s="386"/>
    </row>
    <row r="93" ht="14.25">
      <c r="D93" s="386"/>
    </row>
    <row r="94" ht="14.25">
      <c r="D94" s="386"/>
    </row>
    <row r="95" ht="14.25">
      <c r="D95" s="386"/>
    </row>
    <row r="96" ht="14.25">
      <c r="D96" s="386"/>
    </row>
    <row r="97" ht="14.25">
      <c r="D97" s="386"/>
    </row>
    <row r="98" ht="14.25">
      <c r="D98" s="386"/>
    </row>
    <row r="99" ht="14.25">
      <c r="D99" s="386"/>
    </row>
    <row r="100" ht="14.25">
      <c r="D100" s="386"/>
    </row>
    <row r="101" ht="14.25">
      <c r="D101" s="386"/>
    </row>
    <row r="102" ht="14.25">
      <c r="D102" s="386"/>
    </row>
    <row r="103" ht="14.25">
      <c r="D103" s="386"/>
    </row>
    <row r="104" ht="14.25">
      <c r="D104" s="386"/>
    </row>
    <row r="105" ht="14.25">
      <c r="D105" s="386"/>
    </row>
    <row r="106" ht="14.25">
      <c r="D106" s="386"/>
    </row>
    <row r="107" ht="14.25">
      <c r="D107" s="386"/>
    </row>
    <row r="108" ht="14.25">
      <c r="D108" s="386"/>
    </row>
    <row r="109" ht="14.25">
      <c r="D109" s="386"/>
    </row>
    <row r="110" ht="14.25">
      <c r="D110" s="386"/>
    </row>
    <row r="111" ht="14.25">
      <c r="D111" s="386"/>
    </row>
    <row r="112" ht="14.25">
      <c r="D112" s="386"/>
    </row>
    <row r="113" ht="14.25">
      <c r="D113" s="386"/>
    </row>
    <row r="114" ht="14.25">
      <c r="D114" s="386"/>
    </row>
    <row r="115" ht="14.25">
      <c r="D115" s="386"/>
    </row>
    <row r="116" ht="14.25">
      <c r="D116" s="386"/>
    </row>
    <row r="117" ht="14.25">
      <c r="D117" s="386"/>
    </row>
    <row r="118" ht="14.25">
      <c r="D118" s="386"/>
    </row>
    <row r="119" ht="14.25">
      <c r="D119" s="386"/>
    </row>
    <row r="120" ht="14.25">
      <c r="D120" s="386"/>
    </row>
    <row r="121" ht="14.25">
      <c r="D121" s="386"/>
    </row>
    <row r="122" ht="14.25">
      <c r="D122" s="386"/>
    </row>
    <row r="123" ht="14.25">
      <c r="D123" s="386"/>
    </row>
    <row r="124" ht="14.25">
      <c r="D124" s="386"/>
    </row>
    <row r="125" ht="14.25">
      <c r="D125" s="386"/>
    </row>
    <row r="126" ht="14.25">
      <c r="D126" s="386"/>
    </row>
    <row r="127" ht="14.25">
      <c r="D127" s="386"/>
    </row>
    <row r="128" ht="14.25">
      <c r="D128" s="386"/>
    </row>
    <row r="129" ht="14.25">
      <c r="D129" s="386"/>
    </row>
    <row r="130" ht="14.25">
      <c r="D130" s="386"/>
    </row>
    <row r="131" ht="14.25">
      <c r="D131" s="386"/>
    </row>
    <row r="132" ht="14.25">
      <c r="D132" s="386"/>
    </row>
    <row r="133" ht="14.25">
      <c r="D133" s="386"/>
    </row>
    <row r="134" ht="14.25">
      <c r="D134" s="386"/>
    </row>
    <row r="135" ht="14.25">
      <c r="D135" s="386"/>
    </row>
    <row r="136" ht="14.25">
      <c r="D136" s="386"/>
    </row>
    <row r="137" ht="14.25">
      <c r="D137" s="386"/>
    </row>
    <row r="138" ht="14.25">
      <c r="D138" s="386"/>
    </row>
    <row r="139" ht="14.25">
      <c r="D139" s="386"/>
    </row>
    <row r="140" ht="14.25">
      <c r="D140" s="386"/>
    </row>
    <row r="141" ht="14.25">
      <c r="D141" s="386"/>
    </row>
    <row r="142" ht="14.25">
      <c r="D142" s="386"/>
    </row>
    <row r="143" ht="14.25">
      <c r="D143" s="386"/>
    </row>
    <row r="144" ht="14.25">
      <c r="D144" s="386"/>
    </row>
    <row r="145" ht="14.25">
      <c r="D145" s="386"/>
    </row>
    <row r="146" ht="14.25">
      <c r="D146" s="386"/>
    </row>
    <row r="147" ht="14.25">
      <c r="D147" s="386"/>
    </row>
    <row r="148" ht="14.25">
      <c r="D148" s="386"/>
    </row>
    <row r="149" ht="14.25">
      <c r="D149" s="386"/>
    </row>
    <row r="150" ht="14.25">
      <c r="D150" s="386"/>
    </row>
    <row r="151" ht="14.25">
      <c r="D151" s="386"/>
    </row>
    <row r="152" ht="14.25">
      <c r="D152" s="386"/>
    </row>
    <row r="153" ht="14.25">
      <c r="D153" s="386"/>
    </row>
    <row r="154" ht="14.25">
      <c r="D154" s="386"/>
    </row>
    <row r="155" ht="14.25">
      <c r="D155" s="386"/>
    </row>
    <row r="156" ht="14.25">
      <c r="D156" s="386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42"/>
  <sheetViews>
    <sheetView zoomScale="80" zoomScaleNormal="80" zoomScalePageLayoutView="0" workbookViewId="0" topLeftCell="A1">
      <pane xSplit="3" ySplit="3" topLeftCell="D4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C37" sqref="C37"/>
    </sheetView>
  </sheetViews>
  <sheetFormatPr defaultColWidth="9.140625" defaultRowHeight="12.75"/>
  <cols>
    <col min="1" max="1" width="2.00390625" style="22" customWidth="1"/>
    <col min="2" max="2" width="2.28125" style="32" customWidth="1"/>
    <col min="3" max="3" width="53.140625" style="22" customWidth="1"/>
    <col min="4" max="7" width="10.28125" style="103" customWidth="1"/>
    <col min="8" max="8" width="10.28125" style="104" customWidth="1"/>
    <col min="9" max="9" width="10.00390625" style="103" customWidth="1"/>
    <col min="10" max="10" width="10.00390625" style="103" bestFit="1" customWidth="1"/>
    <col min="11" max="11" width="3.8515625" style="103" customWidth="1"/>
    <col min="12" max="12" width="9.140625" style="103" customWidth="1"/>
    <col min="13" max="13" width="9.140625" style="104" customWidth="1"/>
    <col min="14" max="14" width="9.28125" style="103" customWidth="1"/>
    <col min="15" max="15" width="9.140625" style="22" customWidth="1"/>
    <col min="16" max="16384" width="9.140625" style="22" customWidth="1"/>
  </cols>
  <sheetData>
    <row r="1" spans="1:14" s="39" customFormat="1" ht="20.25">
      <c r="A1" s="38" t="s">
        <v>72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7"/>
      <c r="L2" s="197" t="s">
        <v>372</v>
      </c>
      <c r="M2" s="197" t="s">
        <v>373</v>
      </c>
      <c r="N2" s="197" t="s">
        <v>374</v>
      </c>
    </row>
    <row r="3" spans="2:14" s="21" customFormat="1" ht="7.5" customHeight="1">
      <c r="B3" s="9"/>
      <c r="D3" s="67"/>
      <c r="E3" s="67"/>
      <c r="F3" s="67"/>
      <c r="G3" s="67"/>
      <c r="H3" s="101"/>
      <c r="I3" s="67"/>
      <c r="J3" s="67"/>
      <c r="K3" s="67"/>
      <c r="L3" s="67"/>
      <c r="M3" s="101"/>
      <c r="N3" s="67"/>
    </row>
    <row r="4" spans="1:14" s="17" customFormat="1" ht="15">
      <c r="A4" s="37" t="s">
        <v>404</v>
      </c>
      <c r="D4" s="16"/>
      <c r="E4" s="16"/>
      <c r="F4" s="16"/>
      <c r="G4" s="16"/>
      <c r="H4" s="106"/>
      <c r="I4" s="16"/>
      <c r="J4" s="16"/>
      <c r="K4" s="16"/>
      <c r="L4" s="16"/>
      <c r="M4" s="106"/>
      <c r="N4" s="16"/>
    </row>
    <row r="5" spans="1:15" s="47" customFormat="1" ht="14.25">
      <c r="A5" s="211"/>
      <c r="B5" s="211" t="s">
        <v>396</v>
      </c>
      <c r="C5" s="211"/>
      <c r="D5" s="108">
        <v>1.78</v>
      </c>
      <c r="E5" s="108">
        <v>1.67</v>
      </c>
      <c r="F5" s="108">
        <v>1.57</v>
      </c>
      <c r="G5" s="108">
        <v>1.92</v>
      </c>
      <c r="H5" s="622">
        <v>1.6701327109941013</v>
      </c>
      <c r="I5" s="108">
        <v>-0.2498672890058986</v>
      </c>
      <c r="J5" s="108">
        <v>-0.1098672890058987</v>
      </c>
      <c r="K5" s="108"/>
      <c r="L5" s="108">
        <v>1.81</v>
      </c>
      <c r="M5" s="622">
        <v>1.794014053906879</v>
      </c>
      <c r="N5" s="108">
        <v>-0.015985946093121095</v>
      </c>
      <c r="O5" s="211"/>
    </row>
    <row r="6" spans="1:15" s="47" customFormat="1" ht="14.25">
      <c r="A6" s="211"/>
      <c r="B6" s="211" t="s">
        <v>397</v>
      </c>
      <c r="C6" s="211"/>
      <c r="D6" s="108">
        <v>1.78</v>
      </c>
      <c r="E6" s="108">
        <v>1.67</v>
      </c>
      <c r="F6" s="108">
        <v>1.57</v>
      </c>
      <c r="G6" s="108">
        <v>1.92</v>
      </c>
      <c r="H6" s="622">
        <v>1.6701327109941013</v>
      </c>
      <c r="I6" s="108">
        <v>-0.2498672890058986</v>
      </c>
      <c r="J6" s="108">
        <v>-0.1098672890058987</v>
      </c>
      <c r="K6" s="108"/>
      <c r="L6" s="108">
        <v>1.86</v>
      </c>
      <c r="M6" s="622">
        <v>1.794014053906879</v>
      </c>
      <c r="N6" s="108">
        <v>-0.06598594609312114</v>
      </c>
      <c r="O6" s="211"/>
    </row>
    <row r="7" spans="2:14" s="211" customFormat="1" ht="14.25">
      <c r="B7" s="211" t="s">
        <v>41</v>
      </c>
      <c r="D7" s="108">
        <v>15.29</v>
      </c>
      <c r="E7" s="108">
        <v>15.42</v>
      </c>
      <c r="F7" s="108">
        <v>15.82</v>
      </c>
      <c r="G7" s="108">
        <v>16.39</v>
      </c>
      <c r="H7" s="622">
        <v>16.48</v>
      </c>
      <c r="I7" s="108">
        <v>0.08999999999999986</v>
      </c>
      <c r="J7" s="108">
        <v>1.1900000000000013</v>
      </c>
      <c r="K7" s="108"/>
      <c r="L7" s="108">
        <v>15.29</v>
      </c>
      <c r="M7" s="622">
        <v>16.48</v>
      </c>
      <c r="N7" s="108">
        <v>1.1900000000000013</v>
      </c>
    </row>
    <row r="8" spans="1:16" s="47" customFormat="1" ht="14.25">
      <c r="A8" s="211"/>
      <c r="B8" s="211" t="s">
        <v>46</v>
      </c>
      <c r="C8" s="211"/>
      <c r="D8" s="108">
        <v>0.3</v>
      </c>
      <c r="E8" s="108">
        <v>0</v>
      </c>
      <c r="F8" s="108">
        <v>0.3</v>
      </c>
      <c r="G8" s="108">
        <v>0</v>
      </c>
      <c r="H8" s="622">
        <v>0.3</v>
      </c>
      <c r="I8" s="108">
        <v>0.3</v>
      </c>
      <c r="J8" s="108">
        <v>0</v>
      </c>
      <c r="K8" s="108"/>
      <c r="L8" s="108">
        <v>0.3</v>
      </c>
      <c r="M8" s="622">
        <v>0.3</v>
      </c>
      <c r="N8" s="108">
        <v>0</v>
      </c>
      <c r="O8" s="211"/>
      <c r="P8" s="211"/>
    </row>
    <row r="9" spans="1:15" s="47" customFormat="1" ht="14.25">
      <c r="A9" s="211"/>
      <c r="B9" s="211"/>
      <c r="C9" s="211"/>
      <c r="D9" s="108"/>
      <c r="E9" s="108"/>
      <c r="F9" s="108"/>
      <c r="G9" s="108"/>
      <c r="H9" s="622"/>
      <c r="I9" s="108"/>
      <c r="J9" s="108"/>
      <c r="K9" s="108"/>
      <c r="L9" s="108"/>
      <c r="M9" s="622"/>
      <c r="N9" s="108"/>
      <c r="O9" s="211"/>
    </row>
    <row r="10" spans="1:15" s="49" customFormat="1" ht="15">
      <c r="A10" s="48" t="s">
        <v>405</v>
      </c>
      <c r="D10" s="51"/>
      <c r="E10" s="51"/>
      <c r="F10" s="51"/>
      <c r="G10" s="51"/>
      <c r="H10" s="634"/>
      <c r="I10" s="51"/>
      <c r="J10" s="51"/>
      <c r="K10" s="51"/>
      <c r="L10" s="51"/>
      <c r="M10" s="634"/>
      <c r="N10" s="51"/>
      <c r="O10" s="211"/>
    </row>
    <row r="11" spans="1:16" s="47" customFormat="1" ht="14.25">
      <c r="A11" s="211"/>
      <c r="B11" s="211" t="s">
        <v>396</v>
      </c>
      <c r="C11" s="211"/>
      <c r="D11" s="108">
        <v>1.78</v>
      </c>
      <c r="E11" s="108">
        <v>1.67</v>
      </c>
      <c r="F11" s="108">
        <v>1.57</v>
      </c>
      <c r="G11" s="108">
        <v>1.92</v>
      </c>
      <c r="H11" s="622">
        <v>1.6701327109941013</v>
      </c>
      <c r="I11" s="108">
        <v>-0.2498672890058986</v>
      </c>
      <c r="J11" s="108">
        <v>-0.1098672890058987</v>
      </c>
      <c r="K11" s="108"/>
      <c r="L11" s="108">
        <v>1.81</v>
      </c>
      <c r="M11" s="622">
        <v>1.794014053906879</v>
      </c>
      <c r="N11" s="108">
        <v>-0.015985946093121095</v>
      </c>
      <c r="O11" s="211"/>
      <c r="P11" s="211"/>
    </row>
    <row r="12" spans="1:16" s="47" customFormat="1" ht="14.25">
      <c r="A12" s="211"/>
      <c r="B12" s="211" t="s">
        <v>397</v>
      </c>
      <c r="C12" s="211"/>
      <c r="D12" s="108">
        <v>1.78</v>
      </c>
      <c r="E12" s="108">
        <v>1.67</v>
      </c>
      <c r="F12" s="108">
        <v>1.57</v>
      </c>
      <c r="G12" s="108">
        <v>1.92</v>
      </c>
      <c r="H12" s="622">
        <v>1.6701327109941013</v>
      </c>
      <c r="I12" s="108">
        <v>-0.2498672890058986</v>
      </c>
      <c r="J12" s="108">
        <v>-0.1098672890058987</v>
      </c>
      <c r="K12" s="108"/>
      <c r="L12" s="108">
        <v>1.86</v>
      </c>
      <c r="M12" s="622">
        <v>1.794014053906879</v>
      </c>
      <c r="N12" s="108">
        <v>-0.06598594609312114</v>
      </c>
      <c r="O12" s="211"/>
      <c r="P12" s="211"/>
    </row>
    <row r="13" spans="2:14" s="211" customFormat="1" ht="14.25">
      <c r="B13" s="211" t="s">
        <v>41</v>
      </c>
      <c r="D13" s="108">
        <v>15.29</v>
      </c>
      <c r="E13" s="108">
        <v>15.42</v>
      </c>
      <c r="F13" s="108">
        <v>15.82</v>
      </c>
      <c r="G13" s="108">
        <v>16.39</v>
      </c>
      <c r="H13" s="622">
        <v>16.48</v>
      </c>
      <c r="I13" s="108">
        <v>0.08999999999999986</v>
      </c>
      <c r="J13" s="108">
        <v>1.1900000000000013</v>
      </c>
      <c r="K13" s="108"/>
      <c r="L13" s="108">
        <v>15.29</v>
      </c>
      <c r="M13" s="622">
        <v>16.48</v>
      </c>
      <c r="N13" s="108">
        <v>1.1900000000000013</v>
      </c>
    </row>
    <row r="14" spans="2:16" s="21" customFormat="1" ht="14.25">
      <c r="B14" s="684"/>
      <c r="C14" s="19"/>
      <c r="D14" s="103"/>
      <c r="E14" s="103"/>
      <c r="F14" s="103"/>
      <c r="G14" s="103"/>
      <c r="H14" s="444"/>
      <c r="I14" s="505"/>
      <c r="J14" s="505"/>
      <c r="K14" s="103"/>
      <c r="L14" s="103"/>
      <c r="M14" s="444"/>
      <c r="N14" s="505"/>
      <c r="O14" s="47"/>
      <c r="P14" s="19"/>
    </row>
    <row r="15" spans="1:16" s="21" customFormat="1" ht="15">
      <c r="A15" s="43" t="s">
        <v>224</v>
      </c>
      <c r="B15" s="684"/>
      <c r="C15" s="19"/>
      <c r="D15" s="108"/>
      <c r="E15" s="108"/>
      <c r="F15" s="108"/>
      <c r="G15" s="108"/>
      <c r="H15" s="445"/>
      <c r="I15" s="507"/>
      <c r="J15" s="507"/>
      <c r="K15" s="103"/>
      <c r="L15" s="103"/>
      <c r="M15" s="444"/>
      <c r="N15" s="507"/>
      <c r="O15" s="47"/>
      <c r="P15" s="19"/>
    </row>
    <row r="16" spans="2:15" s="17" customFormat="1" ht="15">
      <c r="B16" s="46" t="s">
        <v>400</v>
      </c>
      <c r="D16" s="16"/>
      <c r="E16" s="16"/>
      <c r="F16" s="16"/>
      <c r="G16" s="16"/>
      <c r="H16" s="506"/>
      <c r="I16" s="508"/>
      <c r="J16" s="508"/>
      <c r="K16" s="16"/>
      <c r="L16" s="16"/>
      <c r="M16" s="506"/>
      <c r="N16" s="508"/>
      <c r="O16" s="47"/>
    </row>
    <row r="17" spans="2:16" s="21" customFormat="1" ht="14.25">
      <c r="B17" s="19"/>
      <c r="C17" s="19" t="s">
        <v>398</v>
      </c>
      <c r="D17" s="103">
        <v>1117</v>
      </c>
      <c r="E17" s="103">
        <v>1066</v>
      </c>
      <c r="F17" s="103">
        <v>1002</v>
      </c>
      <c r="G17" s="103">
        <v>1203</v>
      </c>
      <c r="H17" s="104">
        <v>1051</v>
      </c>
      <c r="I17" s="103">
        <v>-12.635078969243562</v>
      </c>
      <c r="J17" s="103">
        <v>-5.90868397493286</v>
      </c>
      <c r="K17" s="116"/>
      <c r="L17" s="116">
        <v>2250</v>
      </c>
      <c r="M17" s="123">
        <v>2254</v>
      </c>
      <c r="N17" s="103">
        <v>0.1777777777777878</v>
      </c>
      <c r="O17" s="211"/>
      <c r="P17" s="19"/>
    </row>
    <row r="18" spans="2:16" s="21" customFormat="1" ht="14.25">
      <c r="B18" s="19"/>
      <c r="C18" s="19" t="s">
        <v>399</v>
      </c>
      <c r="D18" s="103">
        <v>1117</v>
      </c>
      <c r="E18" s="103">
        <v>1066</v>
      </c>
      <c r="F18" s="103">
        <v>1002</v>
      </c>
      <c r="G18" s="103">
        <v>1203</v>
      </c>
      <c r="H18" s="104">
        <v>1051</v>
      </c>
      <c r="I18" s="103">
        <v>-12.635078969243562</v>
      </c>
      <c r="J18" s="103">
        <v>-5.90868397493286</v>
      </c>
      <c r="K18" s="116"/>
      <c r="L18" s="116">
        <v>2386</v>
      </c>
      <c r="M18" s="123">
        <v>2254</v>
      </c>
      <c r="N18" s="103">
        <v>-5.5322715842414105</v>
      </c>
      <c r="O18" s="211"/>
      <c r="P18" s="19"/>
    </row>
    <row r="19" spans="3:16" s="21" customFormat="1" ht="14.25">
      <c r="C19" s="19"/>
      <c r="D19" s="103"/>
      <c r="E19" s="103"/>
      <c r="F19" s="103"/>
      <c r="G19" s="103"/>
      <c r="H19" s="444"/>
      <c r="I19" s="505"/>
      <c r="J19" s="505"/>
      <c r="K19" s="116"/>
      <c r="L19" s="116"/>
      <c r="M19" s="123"/>
      <c r="N19" s="505"/>
      <c r="O19" s="211"/>
      <c r="P19" s="19"/>
    </row>
    <row r="20" spans="2:15" s="19" customFormat="1" ht="14.25">
      <c r="B20" s="46" t="s">
        <v>226</v>
      </c>
      <c r="D20" s="103"/>
      <c r="E20" s="103"/>
      <c r="F20" s="103"/>
      <c r="G20" s="103"/>
      <c r="H20" s="444"/>
      <c r="I20" s="509"/>
      <c r="J20" s="116"/>
      <c r="K20" s="116"/>
      <c r="L20" s="116"/>
      <c r="M20" s="123"/>
      <c r="N20" s="103"/>
      <c r="O20" s="211"/>
    </row>
    <row r="21" spans="2:15" s="19" customFormat="1" ht="15">
      <c r="B21" s="29"/>
      <c r="C21" s="19" t="s">
        <v>151</v>
      </c>
      <c r="D21" s="103">
        <v>2499.799044967033</v>
      </c>
      <c r="E21" s="103">
        <v>2506.1587521739134</v>
      </c>
      <c r="F21" s="103">
        <v>2502.1829229130435</v>
      </c>
      <c r="G21" s="103">
        <v>2502.7641725714284</v>
      </c>
      <c r="H21" s="104">
        <v>2507.181487373626</v>
      </c>
      <c r="I21" s="116">
        <v>0.17649744433010373</v>
      </c>
      <c r="J21" s="103">
        <v>0.2953214347952038</v>
      </c>
      <c r="K21" s="116"/>
      <c r="L21" s="116">
        <v>2488.3221419226525</v>
      </c>
      <c r="M21" s="123">
        <v>2504.9618324725275</v>
      </c>
      <c r="N21" s="103">
        <v>0.6687112681084795</v>
      </c>
      <c r="O21" s="211"/>
    </row>
    <row r="22" spans="3:15" s="19" customFormat="1" ht="14.25">
      <c r="C22" s="19" t="s">
        <v>152</v>
      </c>
      <c r="D22" s="103">
        <v>2499.799044967033</v>
      </c>
      <c r="E22" s="103">
        <v>2506.1587521739134</v>
      </c>
      <c r="F22" s="103">
        <v>2502.1829229130435</v>
      </c>
      <c r="G22" s="103">
        <v>2502.7641725714284</v>
      </c>
      <c r="H22" s="104">
        <v>2507.181487373626</v>
      </c>
      <c r="I22" s="116">
        <v>0.17649744433010373</v>
      </c>
      <c r="J22" s="103">
        <v>0.2953214347952038</v>
      </c>
      <c r="K22" s="116"/>
      <c r="L22" s="116">
        <v>2488.3221419226525</v>
      </c>
      <c r="M22" s="123">
        <v>2504.9618324725275</v>
      </c>
      <c r="N22" s="103">
        <v>0.6687112681084795</v>
      </c>
      <c r="O22" s="211"/>
    </row>
    <row r="23" spans="4:15" s="32" customFormat="1" ht="14.25">
      <c r="D23" s="103"/>
      <c r="E23" s="103"/>
      <c r="F23" s="103"/>
      <c r="G23" s="103"/>
      <c r="H23" s="444"/>
      <c r="I23" s="509"/>
      <c r="J23" s="116"/>
      <c r="K23" s="116"/>
      <c r="L23" s="116"/>
      <c r="M23" s="504"/>
      <c r="N23" s="505"/>
      <c r="O23" s="47"/>
    </row>
    <row r="24" spans="1:14" s="32" customFormat="1" ht="15">
      <c r="A24" s="43" t="s">
        <v>225</v>
      </c>
      <c r="D24" s="287"/>
      <c r="E24" s="287"/>
      <c r="F24" s="287"/>
      <c r="G24" s="287"/>
      <c r="H24" s="446"/>
      <c r="I24" s="509"/>
      <c r="J24" s="509"/>
      <c r="K24" s="116"/>
      <c r="L24" s="116"/>
      <c r="M24" s="504"/>
      <c r="N24" s="510"/>
    </row>
    <row r="25" spans="2:16" s="21" customFormat="1" ht="14.25">
      <c r="B25" s="54" t="s">
        <v>45</v>
      </c>
      <c r="C25" s="19"/>
      <c r="D25" s="103"/>
      <c r="E25" s="103"/>
      <c r="F25" s="103"/>
      <c r="G25" s="103"/>
      <c r="H25" s="444"/>
      <c r="I25" s="509"/>
      <c r="J25" s="509"/>
      <c r="K25" s="116"/>
      <c r="L25" s="116"/>
      <c r="M25" s="504"/>
      <c r="N25" s="505"/>
      <c r="O25" s="19"/>
      <c r="P25" s="19"/>
    </row>
    <row r="26" spans="2:16" s="21" customFormat="1" ht="15">
      <c r="B26" s="17"/>
      <c r="C26" s="19" t="s">
        <v>43</v>
      </c>
      <c r="D26" s="116">
        <v>38364</v>
      </c>
      <c r="E26" s="116">
        <v>38600</v>
      </c>
      <c r="F26" s="116">
        <v>39569.916964</v>
      </c>
      <c r="G26" s="116">
        <v>41069.578</v>
      </c>
      <c r="H26" s="123">
        <v>41550.554</v>
      </c>
      <c r="I26" s="116">
        <v>1.1711247678269254</v>
      </c>
      <c r="J26" s="103">
        <v>8.306104681472215</v>
      </c>
      <c r="K26" s="116"/>
      <c r="L26" s="116">
        <v>38364</v>
      </c>
      <c r="M26" s="123">
        <v>41550.554</v>
      </c>
      <c r="N26" s="116">
        <v>8.306104681472215</v>
      </c>
      <c r="O26" s="19"/>
      <c r="P26" s="19"/>
    </row>
    <row r="27" spans="2:16" s="21" customFormat="1" ht="15">
      <c r="B27" s="17"/>
      <c r="C27" s="19" t="s">
        <v>44</v>
      </c>
      <c r="D27" s="116">
        <v>38364</v>
      </c>
      <c r="E27" s="116">
        <v>38600</v>
      </c>
      <c r="F27" s="116">
        <v>39569.916964</v>
      </c>
      <c r="G27" s="116">
        <v>41069.578</v>
      </c>
      <c r="H27" s="123">
        <v>41550.554</v>
      </c>
      <c r="I27" s="116">
        <v>1.1711247678269254</v>
      </c>
      <c r="J27" s="103">
        <v>8.306104681472215</v>
      </c>
      <c r="K27" s="116"/>
      <c r="L27" s="116">
        <v>38364</v>
      </c>
      <c r="M27" s="123">
        <v>41550.554</v>
      </c>
      <c r="N27" s="116">
        <v>8.306104681472215</v>
      </c>
      <c r="O27" s="19"/>
      <c r="P27" s="19"/>
    </row>
    <row r="28" spans="2:14" s="19" customFormat="1" ht="14.25">
      <c r="B28" s="32"/>
      <c r="D28" s="103"/>
      <c r="E28" s="103"/>
      <c r="F28" s="103"/>
      <c r="G28" s="103"/>
      <c r="H28" s="104"/>
      <c r="I28" s="116"/>
      <c r="J28" s="116"/>
      <c r="K28" s="116"/>
      <c r="L28" s="116"/>
      <c r="M28" s="123"/>
      <c r="N28" s="103"/>
    </row>
    <row r="29" spans="2:14" s="32" customFormat="1" ht="14.25">
      <c r="B29" s="46" t="s">
        <v>181</v>
      </c>
      <c r="D29" s="103"/>
      <c r="E29" s="103"/>
      <c r="F29" s="103"/>
      <c r="G29" s="103"/>
      <c r="H29" s="104"/>
      <c r="I29" s="116"/>
      <c r="J29" s="116"/>
      <c r="K29" s="116"/>
      <c r="L29" s="116"/>
      <c r="M29" s="123"/>
      <c r="N29" s="103"/>
    </row>
    <row r="30" spans="3:14" s="19" customFormat="1" ht="14.25">
      <c r="C30" s="19" t="s">
        <v>153</v>
      </c>
      <c r="D30" s="103">
        <v>2509</v>
      </c>
      <c r="E30" s="103">
        <v>2503</v>
      </c>
      <c r="F30" s="103">
        <v>2501.781</v>
      </c>
      <c r="G30" s="103">
        <v>2505.163</v>
      </c>
      <c r="H30" s="104">
        <v>2521.863</v>
      </c>
      <c r="I30" s="116">
        <v>0.6666232895823576</v>
      </c>
      <c r="J30" s="103">
        <v>0.5126743722598581</v>
      </c>
      <c r="K30" s="116"/>
      <c r="L30" s="116">
        <v>2509</v>
      </c>
      <c r="M30" s="123">
        <v>2521.863</v>
      </c>
      <c r="N30" s="103">
        <v>0.5126743722598581</v>
      </c>
    </row>
    <row r="31" spans="3:14" s="19" customFormat="1" ht="14.25">
      <c r="C31" s="19" t="s">
        <v>154</v>
      </c>
      <c r="D31" s="103">
        <v>2509</v>
      </c>
      <c r="E31" s="103">
        <v>2503</v>
      </c>
      <c r="F31" s="103">
        <v>2501.781</v>
      </c>
      <c r="G31" s="103">
        <v>2505.163</v>
      </c>
      <c r="H31" s="104">
        <v>2521.863</v>
      </c>
      <c r="I31" s="116">
        <v>0.6666232895823576</v>
      </c>
      <c r="J31" s="103">
        <v>0.5126743722598581</v>
      </c>
      <c r="K31" s="116"/>
      <c r="L31" s="116">
        <v>2509</v>
      </c>
      <c r="M31" s="104">
        <v>2521.863</v>
      </c>
      <c r="N31" s="103">
        <v>0.5126743722598581</v>
      </c>
    </row>
    <row r="32" spans="4:14" s="19" customFormat="1" ht="14.25">
      <c r="D32" s="288"/>
      <c r="E32" s="288"/>
      <c r="F32" s="288"/>
      <c r="G32" s="288"/>
      <c r="H32" s="104"/>
      <c r="I32" s="116"/>
      <c r="J32" s="116"/>
      <c r="K32" s="116"/>
      <c r="L32" s="116"/>
      <c r="M32" s="123"/>
      <c r="N32" s="103"/>
    </row>
    <row r="34" spans="9:10" ht="14.25">
      <c r="I34" s="268"/>
      <c r="J34" s="268"/>
    </row>
    <row r="35" ht="14.25">
      <c r="M35" s="267"/>
    </row>
    <row r="36" ht="14.25">
      <c r="M36" s="267"/>
    </row>
    <row r="37" ht="14.25">
      <c r="M37" s="267"/>
    </row>
    <row r="38" ht="14.25">
      <c r="M38" s="267"/>
    </row>
    <row r="39" ht="14.25">
      <c r="M39" s="267"/>
    </row>
    <row r="40" ht="14.25">
      <c r="M40" s="267"/>
    </row>
    <row r="41" ht="14.25">
      <c r="M41" s="267"/>
    </row>
    <row r="42" ht="14.25">
      <c r="M42" s="267"/>
    </row>
    <row r="43" ht="14.25">
      <c r="M43" s="267"/>
    </row>
    <row r="44" ht="14.25">
      <c r="M44" s="267"/>
    </row>
    <row r="45" ht="14.25">
      <c r="M45" s="267"/>
    </row>
    <row r="46" ht="14.25">
      <c r="M46" s="267"/>
    </row>
    <row r="47" ht="14.25">
      <c r="M47" s="267"/>
    </row>
    <row r="48" ht="14.25">
      <c r="M48" s="267"/>
    </row>
    <row r="49" ht="14.25">
      <c r="M49" s="267"/>
    </row>
    <row r="50" ht="14.25">
      <c r="M50" s="267"/>
    </row>
    <row r="51" ht="14.25">
      <c r="M51" s="267"/>
    </row>
    <row r="52" ht="14.25">
      <c r="M52" s="267"/>
    </row>
    <row r="53" ht="14.25">
      <c r="M53" s="267"/>
    </row>
    <row r="54" ht="14.25">
      <c r="M54" s="267"/>
    </row>
    <row r="55" ht="14.25"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84"/>
    </row>
    <row r="139" ht="14.25">
      <c r="H139" s="284"/>
    </row>
    <row r="140" ht="14.25">
      <c r="H140" s="284"/>
    </row>
    <row r="141" ht="14.25">
      <c r="H141" s="284"/>
    </row>
    <row r="142" ht="14.25">
      <c r="H142" s="28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S20" sqref="S20"/>
    </sheetView>
  </sheetViews>
  <sheetFormatPr defaultColWidth="9.140625" defaultRowHeight="12.75"/>
  <sheetData>
    <row r="1" spans="1:20" s="39" customFormat="1" ht="20.25">
      <c r="A1" s="38" t="s">
        <v>133</v>
      </c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15">
      <c r="A2" s="721" t="s">
        <v>61</v>
      </c>
      <c r="B2" s="721"/>
      <c r="C2" s="721"/>
      <c r="O2" s="42"/>
      <c r="P2" s="42"/>
      <c r="T2" s="42"/>
    </row>
    <row r="4" ht="15">
      <c r="A4" s="63" t="s">
        <v>158</v>
      </c>
    </row>
    <row r="5" s="71" customFormat="1" ht="15">
      <c r="A5" s="63" t="s">
        <v>132</v>
      </c>
    </row>
    <row r="6" ht="15">
      <c r="A6" s="63" t="s">
        <v>155</v>
      </c>
    </row>
    <row r="7" s="71" customFormat="1" ht="15">
      <c r="A7" s="63" t="s">
        <v>131</v>
      </c>
    </row>
    <row r="8" s="71" customFormat="1" ht="15">
      <c r="A8" s="63" t="s">
        <v>141</v>
      </c>
    </row>
    <row r="9" ht="15">
      <c r="A9" s="63" t="s">
        <v>138</v>
      </c>
    </row>
    <row r="10" s="71" customFormat="1" ht="15">
      <c r="A10" s="63" t="s">
        <v>128</v>
      </c>
    </row>
    <row r="11" s="71" customFormat="1" ht="15">
      <c r="A11" s="63" t="s">
        <v>129</v>
      </c>
    </row>
    <row r="12" s="71" customFormat="1" ht="15">
      <c r="A12" s="63" t="s">
        <v>139</v>
      </c>
    </row>
    <row r="13" s="71" customFormat="1" ht="15">
      <c r="A13" s="63" t="s">
        <v>140</v>
      </c>
    </row>
    <row r="14" ht="15">
      <c r="A14" s="63" t="s">
        <v>178</v>
      </c>
    </row>
    <row r="15" s="71" customFormat="1" ht="15">
      <c r="A15" s="63" t="s">
        <v>130</v>
      </c>
    </row>
    <row r="16" ht="15">
      <c r="A16" s="63" t="s">
        <v>145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154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25" sqref="M25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7" width="10.28125" style="18" customWidth="1"/>
    <col min="8" max="8" width="11.28125" style="201" customWidth="1"/>
    <col min="9" max="10" width="9.8515625" style="20" customWidth="1"/>
    <col min="11" max="11" width="3.28125" style="25" customWidth="1"/>
    <col min="12" max="12" width="9.8515625" style="20" customWidth="1"/>
    <col min="13" max="13" width="11.7109375" style="201" customWidth="1"/>
    <col min="14" max="14" width="9.57421875" style="20" customWidth="1"/>
    <col min="15" max="16" width="9.140625" style="25" customWidth="1"/>
    <col min="17" max="17" width="10.28125" style="25" bestFit="1" customWidth="1"/>
    <col min="18" max="20" width="9.421875" style="25" bestFit="1" customWidth="1"/>
    <col min="21" max="21" width="10.140625" style="25" bestFit="1" customWidth="1"/>
    <col min="22" max="16384" width="9.140625" style="25" customWidth="1"/>
  </cols>
  <sheetData>
    <row r="1" spans="1:14" s="39" customFormat="1" ht="20.25">
      <c r="A1" s="38" t="s">
        <v>106</v>
      </c>
      <c r="D1" s="220"/>
      <c r="E1" s="220"/>
      <c r="F1" s="220"/>
      <c r="G1" s="220"/>
      <c r="H1" s="220"/>
      <c r="I1" s="40"/>
      <c r="J1" s="40"/>
      <c r="K1" s="40"/>
      <c r="L1" s="40"/>
      <c r="M1" s="220"/>
      <c r="N1" s="40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K3" s="14"/>
      <c r="L3" s="14"/>
      <c r="M3" s="15"/>
      <c r="N3" s="16"/>
    </row>
    <row r="4" spans="1:14" s="17" customFormat="1" ht="15">
      <c r="A4" s="44" t="s">
        <v>81</v>
      </c>
      <c r="D4" s="14"/>
      <c r="E4" s="14"/>
      <c r="F4" s="14"/>
      <c r="G4" s="14"/>
      <c r="H4" s="325"/>
      <c r="I4" s="16"/>
      <c r="J4" s="16"/>
      <c r="K4" s="14"/>
      <c r="L4" s="14"/>
      <c r="M4" s="15"/>
      <c r="N4" s="16"/>
    </row>
    <row r="5" spans="1:21" s="29" customFormat="1" ht="15">
      <c r="A5" s="29" t="s">
        <v>2</v>
      </c>
      <c r="D5" s="14">
        <v>1743</v>
      </c>
      <c r="E5" s="14">
        <v>1813</v>
      </c>
      <c r="F5" s="14">
        <v>1854</v>
      </c>
      <c r="G5" s="14">
        <v>1833</v>
      </c>
      <c r="H5" s="15">
        <v>1833</v>
      </c>
      <c r="I5" s="16">
        <v>0</v>
      </c>
      <c r="J5" s="16">
        <v>5.163511187607583</v>
      </c>
      <c r="L5" s="14">
        <v>3433</v>
      </c>
      <c r="M5" s="640">
        <v>3666</v>
      </c>
      <c r="N5" s="14">
        <v>6.787066705505396</v>
      </c>
      <c r="P5" s="393"/>
      <c r="Q5" s="17"/>
      <c r="R5" s="17"/>
      <c r="S5" s="17"/>
      <c r="T5" s="17"/>
      <c r="U5" s="17"/>
    </row>
    <row r="6" spans="2:21" s="29" customFormat="1" ht="15">
      <c r="B6" s="29" t="s">
        <v>20</v>
      </c>
      <c r="D6" s="14">
        <v>2396</v>
      </c>
      <c r="E6" s="14">
        <v>2423</v>
      </c>
      <c r="F6" s="14">
        <v>2445</v>
      </c>
      <c r="G6" s="14">
        <v>2454</v>
      </c>
      <c r="H6" s="15">
        <v>2411</v>
      </c>
      <c r="I6" s="16">
        <v>-1.7522412387938058</v>
      </c>
      <c r="J6" s="16">
        <v>0.6260434056761355</v>
      </c>
      <c r="L6" s="14">
        <v>4776</v>
      </c>
      <c r="M6" s="640">
        <v>4865</v>
      </c>
      <c r="N6" s="14">
        <v>1.863484087102174</v>
      </c>
      <c r="P6" s="393"/>
      <c r="Q6" s="17"/>
      <c r="R6" s="17"/>
      <c r="S6" s="17"/>
      <c r="T6" s="17"/>
      <c r="U6" s="17"/>
    </row>
    <row r="7" spans="3:21" s="33" customFormat="1" ht="15">
      <c r="C7" s="32" t="s">
        <v>283</v>
      </c>
      <c r="D7" s="18">
        <v>1498</v>
      </c>
      <c r="E7" s="18">
        <v>1551</v>
      </c>
      <c r="F7" s="18">
        <v>1638</v>
      </c>
      <c r="G7" s="18">
        <v>1673</v>
      </c>
      <c r="H7" s="201">
        <v>1642</v>
      </c>
      <c r="I7" s="103">
        <v>-1.8529587567244432</v>
      </c>
      <c r="J7" s="103">
        <v>9.612817089452609</v>
      </c>
      <c r="K7" s="32"/>
      <c r="L7" s="18">
        <v>2937</v>
      </c>
      <c r="M7" s="635">
        <v>3315</v>
      </c>
      <c r="N7" s="18">
        <v>12.870275791624097</v>
      </c>
      <c r="O7" s="32"/>
      <c r="P7" s="393"/>
      <c r="Q7" s="17"/>
      <c r="R7" s="17"/>
      <c r="S7" s="17"/>
      <c r="T7" s="17"/>
      <c r="U7" s="17"/>
    </row>
    <row r="8" spans="3:21" s="33" customFormat="1" ht="15">
      <c r="C8" s="32" t="s">
        <v>284</v>
      </c>
      <c r="D8" s="18">
        <v>325</v>
      </c>
      <c r="E8" s="18">
        <v>329</v>
      </c>
      <c r="F8" s="18">
        <v>270</v>
      </c>
      <c r="G8" s="18">
        <v>243</v>
      </c>
      <c r="H8" s="201">
        <v>225</v>
      </c>
      <c r="I8" s="103">
        <v>-7.4074074074074066</v>
      </c>
      <c r="J8" s="103">
        <v>-30.76923076923077</v>
      </c>
      <c r="K8" s="32"/>
      <c r="L8" s="18">
        <v>695</v>
      </c>
      <c r="M8" s="635">
        <v>468</v>
      </c>
      <c r="N8" s="18">
        <v>-32.66187050359712</v>
      </c>
      <c r="O8" s="32"/>
      <c r="P8" s="393"/>
      <c r="Q8" s="17"/>
      <c r="R8" s="17"/>
      <c r="S8" s="17"/>
      <c r="T8" s="17"/>
      <c r="U8" s="17"/>
    </row>
    <row r="9" spans="3:21" s="33" customFormat="1" ht="15">
      <c r="C9" s="33" t="s">
        <v>15</v>
      </c>
      <c r="D9" s="18">
        <v>125</v>
      </c>
      <c r="E9" s="18">
        <v>99</v>
      </c>
      <c r="F9" s="18">
        <v>96</v>
      </c>
      <c r="G9" s="18">
        <v>94</v>
      </c>
      <c r="H9" s="201">
        <v>85</v>
      </c>
      <c r="I9" s="103">
        <v>-9.57446808510638</v>
      </c>
      <c r="J9" s="103">
        <v>-31.999999999999996</v>
      </c>
      <c r="K9" s="32"/>
      <c r="L9" s="18">
        <v>271</v>
      </c>
      <c r="M9" s="635">
        <v>179</v>
      </c>
      <c r="N9" s="18">
        <v>-33.94833948339483</v>
      </c>
      <c r="O9" s="32"/>
      <c r="P9" s="393"/>
      <c r="Q9" s="17"/>
      <c r="R9" s="17"/>
      <c r="S9" s="17"/>
      <c r="T9" s="17"/>
      <c r="U9" s="17"/>
    </row>
    <row r="10" spans="3:21" s="33" customFormat="1" ht="15">
      <c r="C10" s="33" t="s">
        <v>16</v>
      </c>
      <c r="D10" s="18">
        <v>448</v>
      </c>
      <c r="E10" s="18">
        <v>444</v>
      </c>
      <c r="F10" s="18">
        <v>441</v>
      </c>
      <c r="G10" s="18">
        <v>444</v>
      </c>
      <c r="H10" s="201">
        <v>459</v>
      </c>
      <c r="I10" s="103">
        <v>3.378378378378377</v>
      </c>
      <c r="J10" s="103">
        <v>2.4553571428571397</v>
      </c>
      <c r="K10" s="32"/>
      <c r="L10" s="18">
        <v>873</v>
      </c>
      <c r="M10" s="635">
        <v>903</v>
      </c>
      <c r="N10" s="18">
        <v>3.436426116838498</v>
      </c>
      <c r="O10" s="32"/>
      <c r="P10" s="393"/>
      <c r="Q10" s="17"/>
      <c r="R10" s="17"/>
      <c r="S10" s="17"/>
      <c r="T10" s="17"/>
      <c r="U10" s="17"/>
    </row>
    <row r="11" spans="2:21" s="29" customFormat="1" ht="15">
      <c r="B11" s="29" t="s">
        <v>21</v>
      </c>
      <c r="D11" s="14">
        <v>653</v>
      </c>
      <c r="E11" s="14">
        <v>610</v>
      </c>
      <c r="F11" s="14">
        <v>591</v>
      </c>
      <c r="G11" s="14">
        <v>621</v>
      </c>
      <c r="H11" s="15">
        <v>578</v>
      </c>
      <c r="I11" s="16">
        <v>-6.924315619967791</v>
      </c>
      <c r="J11" s="16">
        <v>-11.485451761102606</v>
      </c>
      <c r="L11" s="14">
        <v>1343</v>
      </c>
      <c r="M11" s="640">
        <v>1199</v>
      </c>
      <c r="N11" s="14">
        <v>-10.722263588979896</v>
      </c>
      <c r="P11" s="393"/>
      <c r="Q11" s="17"/>
      <c r="R11" s="17"/>
      <c r="S11" s="17"/>
      <c r="T11" s="17"/>
      <c r="U11" s="17"/>
    </row>
    <row r="12" spans="3:21" s="33" customFormat="1" ht="15">
      <c r="C12" s="33" t="s">
        <v>18</v>
      </c>
      <c r="D12" s="18">
        <v>508</v>
      </c>
      <c r="E12" s="18">
        <v>454</v>
      </c>
      <c r="F12" s="18">
        <v>435</v>
      </c>
      <c r="G12" s="18">
        <v>439</v>
      </c>
      <c r="H12" s="201">
        <v>406</v>
      </c>
      <c r="I12" s="103">
        <v>-7.51708428246014</v>
      </c>
      <c r="J12" s="103">
        <v>-20.07874015748031</v>
      </c>
      <c r="K12" s="32"/>
      <c r="L12" s="18">
        <v>1051</v>
      </c>
      <c r="M12" s="635">
        <v>845</v>
      </c>
      <c r="N12" s="18">
        <v>-19.60038058991437</v>
      </c>
      <c r="O12" s="32"/>
      <c r="P12" s="393"/>
      <c r="Q12" s="17"/>
      <c r="R12" s="17"/>
      <c r="S12" s="17"/>
      <c r="T12" s="17"/>
      <c r="U12" s="17"/>
    </row>
    <row r="13" spans="3:21" s="33" customFormat="1" ht="15">
      <c r="C13" s="33" t="s">
        <v>19</v>
      </c>
      <c r="D13" s="18">
        <v>145</v>
      </c>
      <c r="E13" s="18">
        <v>156</v>
      </c>
      <c r="F13" s="18">
        <v>156</v>
      </c>
      <c r="G13" s="18">
        <v>182</v>
      </c>
      <c r="H13" s="201">
        <v>172</v>
      </c>
      <c r="I13" s="103">
        <v>-5.494505494505497</v>
      </c>
      <c r="J13" s="103">
        <v>18.620689655172406</v>
      </c>
      <c r="K13" s="32"/>
      <c r="L13" s="18">
        <v>292</v>
      </c>
      <c r="M13" s="635">
        <v>354</v>
      </c>
      <c r="N13" s="18">
        <v>21.232876712328764</v>
      </c>
      <c r="O13" s="32"/>
      <c r="P13" s="393"/>
      <c r="Q13" s="17"/>
      <c r="R13" s="17"/>
      <c r="S13" s="17"/>
      <c r="T13" s="17"/>
      <c r="U13" s="17"/>
    </row>
    <row r="14" spans="3:21" ht="15">
      <c r="C14" s="31"/>
      <c r="D14" s="270"/>
      <c r="E14" s="270"/>
      <c r="F14" s="270"/>
      <c r="G14" s="270"/>
      <c r="H14" s="512"/>
      <c r="I14" s="18"/>
      <c r="J14" s="18"/>
      <c r="K14" s="22"/>
      <c r="L14" s="270"/>
      <c r="M14" s="511"/>
      <c r="N14" s="18"/>
      <c r="P14" s="393"/>
      <c r="Q14" s="17"/>
      <c r="R14" s="17"/>
      <c r="S14" s="17"/>
      <c r="T14" s="17"/>
      <c r="U14" s="17"/>
    </row>
    <row r="15" spans="1:21" s="23" customFormat="1" ht="15">
      <c r="A15" s="76" t="s">
        <v>25</v>
      </c>
      <c r="D15" s="271"/>
      <c r="E15" s="271"/>
      <c r="F15" s="271"/>
      <c r="G15" s="271"/>
      <c r="H15" s="512"/>
      <c r="I15" s="14"/>
      <c r="J15" s="14"/>
      <c r="L15" s="271"/>
      <c r="M15" s="511"/>
      <c r="N15" s="14"/>
      <c r="P15" s="393"/>
      <c r="Q15" s="17"/>
      <c r="R15" s="17"/>
      <c r="S15" s="17"/>
      <c r="T15" s="17"/>
      <c r="U15" s="17"/>
    </row>
    <row r="16" spans="2:21" s="29" customFormat="1" ht="15">
      <c r="B16" s="29" t="s">
        <v>13</v>
      </c>
      <c r="D16" s="199">
        <v>399571</v>
      </c>
      <c r="E16" s="199">
        <v>403879</v>
      </c>
      <c r="F16" s="199">
        <v>399250</v>
      </c>
      <c r="G16" s="199">
        <v>398472</v>
      </c>
      <c r="H16" s="15">
        <v>395172</v>
      </c>
      <c r="I16" s="16">
        <v>-0.8281635848942925</v>
      </c>
      <c r="J16" s="16">
        <v>-1.1009307482274688</v>
      </c>
      <c r="L16" s="199">
        <v>403127</v>
      </c>
      <c r="M16" s="640">
        <v>396822</v>
      </c>
      <c r="N16" s="14">
        <v>-1.5640232482567518</v>
      </c>
      <c r="O16" s="33"/>
      <c r="P16" s="393"/>
      <c r="Q16" s="17"/>
      <c r="R16" s="17"/>
      <c r="S16" s="17"/>
      <c r="T16" s="17"/>
      <c r="U16" s="17"/>
    </row>
    <row r="17" spans="3:21" s="33" customFormat="1" ht="15">
      <c r="C17" s="32" t="s">
        <v>283</v>
      </c>
      <c r="D17" s="238">
        <v>231436</v>
      </c>
      <c r="E17" s="238">
        <v>236700</v>
      </c>
      <c r="F17" s="238">
        <v>241838</v>
      </c>
      <c r="G17" s="238">
        <v>242011</v>
      </c>
      <c r="H17" s="201">
        <v>243460</v>
      </c>
      <c r="I17" s="103">
        <v>0.5987331154369002</v>
      </c>
      <c r="J17" s="103">
        <v>5.1953887899894635</v>
      </c>
      <c r="K17" s="32"/>
      <c r="L17" s="238">
        <v>230152</v>
      </c>
      <c r="M17" s="123">
        <v>242735</v>
      </c>
      <c r="N17" s="18">
        <v>5.467256421842959</v>
      </c>
      <c r="P17" s="393"/>
      <c r="Q17" s="17"/>
      <c r="R17" s="17"/>
      <c r="S17" s="17"/>
      <c r="T17" s="17"/>
      <c r="U17" s="17"/>
    </row>
    <row r="18" spans="3:21" s="33" customFormat="1" ht="15">
      <c r="C18" s="32" t="s">
        <v>284</v>
      </c>
      <c r="D18" s="238">
        <v>53093</v>
      </c>
      <c r="E18" s="238">
        <v>57294</v>
      </c>
      <c r="F18" s="238">
        <v>49087</v>
      </c>
      <c r="G18" s="238">
        <v>42788</v>
      </c>
      <c r="H18" s="201">
        <v>40227</v>
      </c>
      <c r="I18" s="103">
        <v>-5.985322987753571</v>
      </c>
      <c r="J18" s="103">
        <v>-24.232949729719543</v>
      </c>
      <c r="K18" s="32"/>
      <c r="L18" s="238">
        <v>56027</v>
      </c>
      <c r="M18" s="123">
        <v>41508</v>
      </c>
      <c r="N18" s="18">
        <v>-25.91429132382601</v>
      </c>
      <c r="P18" s="393"/>
      <c r="Q18" s="17"/>
      <c r="R18" s="17"/>
      <c r="S18" s="17"/>
      <c r="T18" s="17"/>
      <c r="U18" s="17"/>
    </row>
    <row r="19" spans="3:21" s="33" customFormat="1" ht="15">
      <c r="C19" s="33" t="s">
        <v>15</v>
      </c>
      <c r="D19" s="238">
        <v>38348</v>
      </c>
      <c r="E19" s="238">
        <v>33680</v>
      </c>
      <c r="F19" s="238">
        <v>32681</v>
      </c>
      <c r="G19" s="238">
        <v>35657</v>
      </c>
      <c r="H19" s="201">
        <v>30566</v>
      </c>
      <c r="I19" s="103">
        <v>-14.277701433098688</v>
      </c>
      <c r="J19" s="103">
        <v>-20.293105246688224</v>
      </c>
      <c r="K19" s="32"/>
      <c r="L19" s="238">
        <v>42274</v>
      </c>
      <c r="M19" s="123">
        <v>33111</v>
      </c>
      <c r="N19" s="18">
        <v>-21.67526138997966</v>
      </c>
      <c r="P19" s="393"/>
      <c r="Q19" s="17"/>
      <c r="R19" s="17"/>
      <c r="S19" s="17"/>
      <c r="T19" s="17"/>
      <c r="U19" s="17"/>
    </row>
    <row r="20" spans="3:21" s="33" customFormat="1" ht="15">
      <c r="C20" s="33" t="s">
        <v>16</v>
      </c>
      <c r="D20" s="238">
        <v>76694</v>
      </c>
      <c r="E20" s="238">
        <v>76205</v>
      </c>
      <c r="F20" s="238">
        <v>75644</v>
      </c>
      <c r="G20" s="238">
        <v>78016</v>
      </c>
      <c r="H20" s="201">
        <v>80919</v>
      </c>
      <c r="I20" s="103">
        <v>3.7210315832649776</v>
      </c>
      <c r="J20" s="103">
        <v>5.5089055206404725</v>
      </c>
      <c r="K20" s="32"/>
      <c r="L20" s="238">
        <v>74674</v>
      </c>
      <c r="M20" s="123">
        <v>79468</v>
      </c>
      <c r="N20" s="18">
        <v>6.419905187883335</v>
      </c>
      <c r="P20" s="393"/>
      <c r="Q20" s="17"/>
      <c r="R20" s="17"/>
      <c r="S20" s="17"/>
      <c r="T20" s="17"/>
      <c r="U20" s="17"/>
    </row>
    <row r="21" spans="2:21" s="29" customFormat="1" ht="15">
      <c r="B21" s="29" t="s">
        <v>17</v>
      </c>
      <c r="D21" s="199">
        <v>371133</v>
      </c>
      <c r="E21" s="199">
        <v>376472</v>
      </c>
      <c r="F21" s="199">
        <v>372039</v>
      </c>
      <c r="G21" s="199">
        <v>371595</v>
      </c>
      <c r="H21" s="15">
        <v>365598</v>
      </c>
      <c r="I21" s="16">
        <v>-1.6138537924353158</v>
      </c>
      <c r="J21" s="16">
        <v>-1.4913791012925337</v>
      </c>
      <c r="L21" s="199">
        <v>374904</v>
      </c>
      <c r="M21" s="640">
        <v>368597</v>
      </c>
      <c r="N21" s="14">
        <v>-1.6822973347843662</v>
      </c>
      <c r="O21" s="33"/>
      <c r="P21" s="393"/>
      <c r="Q21" s="17"/>
      <c r="R21" s="17"/>
      <c r="S21" s="17"/>
      <c r="T21" s="17"/>
      <c r="U21" s="17"/>
    </row>
    <row r="22" spans="3:21" s="33" customFormat="1" ht="15">
      <c r="C22" s="33" t="s">
        <v>18</v>
      </c>
      <c r="D22" s="238">
        <v>313899</v>
      </c>
      <c r="E22" s="238">
        <v>314784</v>
      </c>
      <c r="F22" s="238">
        <v>314881</v>
      </c>
      <c r="G22" s="238">
        <v>313147</v>
      </c>
      <c r="H22" s="201">
        <v>308099</v>
      </c>
      <c r="I22" s="103">
        <v>-1.6120224686808404</v>
      </c>
      <c r="J22" s="103">
        <v>-1.8477280908827387</v>
      </c>
      <c r="K22" s="391"/>
      <c r="L22" s="238">
        <v>317071</v>
      </c>
      <c r="M22" s="123">
        <v>310623</v>
      </c>
      <c r="N22" s="18">
        <v>-2.0336139224337746</v>
      </c>
      <c r="P22" s="393"/>
      <c r="Q22" s="17"/>
      <c r="R22" s="17"/>
      <c r="S22" s="17"/>
      <c r="T22" s="17"/>
      <c r="U22" s="17"/>
    </row>
    <row r="23" spans="3:21" s="33" customFormat="1" ht="15">
      <c r="C23" s="33" t="s">
        <v>19</v>
      </c>
      <c r="D23" s="238">
        <v>57234</v>
      </c>
      <c r="E23" s="238">
        <v>61688</v>
      </c>
      <c r="F23" s="238">
        <v>57158</v>
      </c>
      <c r="G23" s="238">
        <v>58448</v>
      </c>
      <c r="H23" s="201">
        <v>57499</v>
      </c>
      <c r="I23" s="103">
        <v>-1.62366548042705</v>
      </c>
      <c r="J23" s="103">
        <v>0.46301149666281294</v>
      </c>
      <c r="K23" s="32"/>
      <c r="L23" s="238">
        <v>57833</v>
      </c>
      <c r="M23" s="123">
        <v>57974</v>
      </c>
      <c r="N23" s="18">
        <v>0.24380543980080382</v>
      </c>
      <c r="P23" s="393"/>
      <c r="Q23" s="17"/>
      <c r="R23" s="17"/>
      <c r="S23" s="17"/>
      <c r="T23" s="17"/>
      <c r="U23" s="17"/>
    </row>
    <row r="24" spans="3:21" ht="15">
      <c r="C24" s="6"/>
      <c r="D24" s="270"/>
      <c r="E24" s="270"/>
      <c r="F24" s="270"/>
      <c r="G24" s="270"/>
      <c r="H24" s="512"/>
      <c r="I24" s="514"/>
      <c r="J24" s="514"/>
      <c r="K24" s="22"/>
      <c r="L24" s="270"/>
      <c r="M24" s="515"/>
      <c r="N24" s="18"/>
      <c r="Q24" s="17"/>
      <c r="R24" s="17"/>
      <c r="S24" s="17"/>
      <c r="T24" s="17"/>
      <c r="U24" s="17"/>
    </row>
    <row r="25" spans="1:22" s="26" customFormat="1" ht="15">
      <c r="A25" s="45" t="s">
        <v>24</v>
      </c>
      <c r="D25" s="272"/>
      <c r="E25" s="272"/>
      <c r="F25" s="272"/>
      <c r="G25" s="272"/>
      <c r="H25" s="201"/>
      <c r="I25" s="516"/>
      <c r="J25" s="50"/>
      <c r="L25" s="272"/>
      <c r="M25" s="513"/>
      <c r="N25" s="516"/>
      <c r="Q25" s="17"/>
      <c r="R25" s="17"/>
      <c r="S25" s="17"/>
      <c r="T25" s="17"/>
      <c r="U25" s="17"/>
      <c r="V25" s="654"/>
    </row>
    <row r="26" spans="1:22" s="53" customFormat="1" ht="15">
      <c r="A26" s="53" t="s">
        <v>134</v>
      </c>
      <c r="D26" s="200">
        <v>1.75</v>
      </c>
      <c r="E26" s="200">
        <v>1.78</v>
      </c>
      <c r="F26" s="200">
        <v>1.84</v>
      </c>
      <c r="G26" s="200">
        <v>1.85</v>
      </c>
      <c r="H26" s="641">
        <v>1.87</v>
      </c>
      <c r="I26" s="371">
        <v>0.020000000000000018</v>
      </c>
      <c r="J26" s="643">
        <v>0.1200000000000001</v>
      </c>
      <c r="L26" s="200">
        <v>1.72</v>
      </c>
      <c r="M26" s="239">
        <v>1.86</v>
      </c>
      <c r="N26" s="371">
        <v>0.14000000000000012</v>
      </c>
      <c r="Q26" s="17"/>
      <c r="R26" s="17"/>
      <c r="S26" s="17"/>
      <c r="T26" s="17"/>
      <c r="U26" s="17"/>
      <c r="V26" s="655"/>
    </row>
    <row r="27" spans="2:22" s="26" customFormat="1" ht="15">
      <c r="B27" s="26" t="s">
        <v>35</v>
      </c>
      <c r="D27" s="200">
        <v>2.41</v>
      </c>
      <c r="E27" s="200">
        <v>2.38</v>
      </c>
      <c r="F27" s="200">
        <v>2.43</v>
      </c>
      <c r="G27" s="200">
        <v>2.48</v>
      </c>
      <c r="H27" s="641">
        <v>2.45</v>
      </c>
      <c r="I27" s="371">
        <v>-0.029999999999999805</v>
      </c>
      <c r="J27" s="643">
        <v>0.040000000000000036</v>
      </c>
      <c r="L27" s="200">
        <v>2.39</v>
      </c>
      <c r="M27" s="239">
        <v>2.47</v>
      </c>
      <c r="N27" s="371">
        <v>0.08000000000000007</v>
      </c>
      <c r="P27" s="53"/>
      <c r="Q27" s="17"/>
      <c r="R27" s="17"/>
      <c r="S27" s="17"/>
      <c r="T27" s="17"/>
      <c r="U27" s="17"/>
      <c r="V27" s="655"/>
    </row>
    <row r="28" spans="3:22" s="52" customFormat="1" ht="15">
      <c r="C28" s="32" t="s">
        <v>283</v>
      </c>
      <c r="D28" s="253">
        <v>2.6</v>
      </c>
      <c r="E28" s="253">
        <v>2.6</v>
      </c>
      <c r="F28" s="253">
        <v>2.69</v>
      </c>
      <c r="G28" s="253">
        <v>2.78</v>
      </c>
      <c r="H28" s="642">
        <v>2.71</v>
      </c>
      <c r="I28" s="301">
        <v>-0.06999999999999984</v>
      </c>
      <c r="J28" s="250">
        <v>0.10999999999999988</v>
      </c>
      <c r="K28" s="55"/>
      <c r="L28" s="253">
        <v>2.57</v>
      </c>
      <c r="M28" s="240">
        <v>2.75</v>
      </c>
      <c r="N28" s="301">
        <v>0.18000000000000016</v>
      </c>
      <c r="P28" s="53"/>
      <c r="Q28" s="17"/>
      <c r="R28" s="17"/>
      <c r="S28" s="17"/>
      <c r="T28" s="17"/>
      <c r="U28" s="17"/>
      <c r="V28" s="655"/>
    </row>
    <row r="29" spans="3:22" s="52" customFormat="1" ht="15">
      <c r="C29" s="32" t="s">
        <v>284</v>
      </c>
      <c r="D29" s="253">
        <v>2.46</v>
      </c>
      <c r="E29" s="253">
        <v>2.28</v>
      </c>
      <c r="F29" s="253">
        <v>2.18</v>
      </c>
      <c r="G29" s="253">
        <v>2.28</v>
      </c>
      <c r="H29" s="642">
        <v>2.25</v>
      </c>
      <c r="I29" s="301">
        <v>-0.029999999999999805</v>
      </c>
      <c r="J29" s="250">
        <v>-0.20999999999999996</v>
      </c>
      <c r="K29" s="55"/>
      <c r="L29" s="253">
        <v>2.5</v>
      </c>
      <c r="M29" s="240">
        <v>2.27</v>
      </c>
      <c r="N29" s="301">
        <v>-0.22999999999999998</v>
      </c>
      <c r="P29" s="53"/>
      <c r="Q29" s="17"/>
      <c r="R29" s="17"/>
      <c r="S29" s="17"/>
      <c r="T29" s="17"/>
      <c r="U29" s="17"/>
      <c r="V29" s="655"/>
    </row>
    <row r="30" spans="3:22" s="52" customFormat="1" ht="15">
      <c r="C30" s="52" t="s">
        <v>15</v>
      </c>
      <c r="D30" s="253">
        <v>1.31</v>
      </c>
      <c r="E30" s="253">
        <v>1.17</v>
      </c>
      <c r="F30" s="253">
        <v>1.17</v>
      </c>
      <c r="G30" s="253">
        <v>1.06</v>
      </c>
      <c r="H30" s="642">
        <v>1.12</v>
      </c>
      <c r="I30" s="301">
        <v>0.06000000000000005</v>
      </c>
      <c r="J30" s="250">
        <v>-0.18999999999999995</v>
      </c>
      <c r="K30" s="55"/>
      <c r="L30" s="253">
        <v>1.29</v>
      </c>
      <c r="M30" s="240">
        <v>1.09</v>
      </c>
      <c r="N30" s="301">
        <v>-0.19999999999999996</v>
      </c>
      <c r="P30" s="53"/>
      <c r="Q30" s="17"/>
      <c r="R30" s="17"/>
      <c r="S30" s="17"/>
      <c r="T30" s="17"/>
      <c r="U30" s="17"/>
      <c r="V30" s="655"/>
    </row>
    <row r="31" spans="3:22" s="52" customFormat="1" ht="15">
      <c r="C31" s="52" t="s">
        <v>16</v>
      </c>
      <c r="D31" s="253">
        <v>2.34</v>
      </c>
      <c r="E31" s="253">
        <v>2.31</v>
      </c>
      <c r="F31" s="253">
        <v>2.31</v>
      </c>
      <c r="G31" s="253">
        <v>2.29</v>
      </c>
      <c r="H31" s="642">
        <v>2.28</v>
      </c>
      <c r="I31" s="301">
        <v>-0.010000000000000231</v>
      </c>
      <c r="J31" s="250">
        <v>-0.06000000000000005</v>
      </c>
      <c r="K31" s="55"/>
      <c r="L31" s="253">
        <v>2.36</v>
      </c>
      <c r="M31" s="240">
        <v>2.29</v>
      </c>
      <c r="N31" s="301">
        <v>-0.06999999999999984</v>
      </c>
      <c r="P31" s="53"/>
      <c r="Q31" s="17"/>
      <c r="R31" s="17"/>
      <c r="S31" s="17"/>
      <c r="T31" s="17"/>
      <c r="U31" s="17"/>
      <c r="V31" s="655"/>
    </row>
    <row r="32" spans="2:22" s="26" customFormat="1" ht="15">
      <c r="B32" s="26" t="s">
        <v>36</v>
      </c>
      <c r="D32" s="200">
        <v>0.71</v>
      </c>
      <c r="E32" s="200">
        <v>0.64</v>
      </c>
      <c r="F32" s="200">
        <v>0.63</v>
      </c>
      <c r="G32" s="200">
        <v>0.67</v>
      </c>
      <c r="H32" s="641">
        <v>0.64</v>
      </c>
      <c r="I32" s="371">
        <v>-0.030000000000000027</v>
      </c>
      <c r="J32" s="643">
        <v>-0.06999999999999995</v>
      </c>
      <c r="L32" s="200">
        <v>0.72</v>
      </c>
      <c r="M32" s="239">
        <v>0.65</v>
      </c>
      <c r="N32" s="371">
        <v>-0.06999999999999995</v>
      </c>
      <c r="P32" s="53"/>
      <c r="Q32" s="17"/>
      <c r="R32" s="17"/>
      <c r="S32" s="17"/>
      <c r="T32" s="17"/>
      <c r="U32" s="17"/>
      <c r="V32" s="655"/>
    </row>
    <row r="33" spans="3:22" s="52" customFormat="1" ht="15">
      <c r="C33" s="52" t="s">
        <v>18</v>
      </c>
      <c r="D33" s="253">
        <v>0.65</v>
      </c>
      <c r="E33" s="253">
        <v>0.57</v>
      </c>
      <c r="F33" s="253">
        <v>0.55</v>
      </c>
      <c r="G33" s="253">
        <v>0.56</v>
      </c>
      <c r="H33" s="642">
        <v>0.53</v>
      </c>
      <c r="I33" s="301">
        <v>-0.030000000000000027</v>
      </c>
      <c r="J33" s="250">
        <v>-0.12</v>
      </c>
      <c r="K33" s="55"/>
      <c r="L33" s="253">
        <v>0.67</v>
      </c>
      <c r="M33" s="240">
        <v>0.55</v>
      </c>
      <c r="N33" s="301">
        <v>-0.12</v>
      </c>
      <c r="P33" s="53"/>
      <c r="Q33" s="17"/>
      <c r="R33" s="17"/>
      <c r="S33" s="17"/>
      <c r="T33" s="17"/>
      <c r="U33" s="17"/>
      <c r="V33" s="655"/>
    </row>
    <row r="34" spans="3:22" s="52" customFormat="1" ht="15">
      <c r="C34" s="52" t="s">
        <v>19</v>
      </c>
      <c r="D34" s="253">
        <v>1.02</v>
      </c>
      <c r="E34" s="253">
        <v>1</v>
      </c>
      <c r="F34" s="253">
        <v>1.08</v>
      </c>
      <c r="G34" s="253">
        <v>1.25</v>
      </c>
      <c r="H34" s="642">
        <v>1.2</v>
      </c>
      <c r="I34" s="644">
        <v>-0.050000000000000044</v>
      </c>
      <c r="J34" s="250">
        <v>0.17999999999999994</v>
      </c>
      <c r="K34" s="55"/>
      <c r="L34" s="253">
        <v>1.02</v>
      </c>
      <c r="M34" s="240">
        <v>1.23</v>
      </c>
      <c r="N34" s="301">
        <v>0.20999999999999996</v>
      </c>
      <c r="P34" s="53"/>
      <c r="Q34" s="17"/>
      <c r="R34" s="17"/>
      <c r="S34" s="17"/>
      <c r="T34" s="17"/>
      <c r="U34" s="17"/>
      <c r="V34" s="655"/>
    </row>
    <row r="35" spans="4:22" ht="15">
      <c r="D35" s="14"/>
      <c r="E35" s="14"/>
      <c r="F35" s="14"/>
      <c r="G35" s="14"/>
      <c r="I35" s="18"/>
      <c r="J35" s="18"/>
      <c r="K35" s="22"/>
      <c r="L35" s="18"/>
      <c r="N35" s="18"/>
      <c r="Q35" s="17"/>
      <c r="R35" s="17"/>
      <c r="S35" s="17"/>
      <c r="T35" s="17"/>
      <c r="U35" s="17"/>
      <c r="V35" s="655"/>
    </row>
    <row r="36" spans="4:22" ht="15">
      <c r="D36" s="14"/>
      <c r="E36" s="14"/>
      <c r="F36" s="14"/>
      <c r="G36" s="14"/>
      <c r="H36" s="326"/>
      <c r="I36" s="18"/>
      <c r="J36" s="18"/>
      <c r="K36" s="22"/>
      <c r="L36" s="18"/>
      <c r="M36" s="344"/>
      <c r="N36" s="18"/>
      <c r="Q36" s="17"/>
      <c r="R36" s="17"/>
      <c r="S36" s="17"/>
      <c r="T36" s="17"/>
      <c r="U36" s="17"/>
      <c r="V36" s="656"/>
    </row>
    <row r="37" spans="4:21" ht="15">
      <c r="D37" s="14"/>
      <c r="E37" s="14"/>
      <c r="F37" s="14"/>
      <c r="G37" s="14"/>
      <c r="H37" s="325"/>
      <c r="I37" s="18"/>
      <c r="J37" s="18"/>
      <c r="K37" s="22"/>
      <c r="L37" s="18"/>
      <c r="M37" s="344"/>
      <c r="N37" s="18"/>
      <c r="Q37" s="17"/>
      <c r="R37" s="17"/>
      <c r="S37" s="17"/>
      <c r="T37" s="17"/>
      <c r="U37" s="17"/>
    </row>
    <row r="38" spans="3:19" ht="14.25">
      <c r="C38" s="310"/>
      <c r="H38" s="326"/>
      <c r="I38" s="18"/>
      <c r="J38" s="18"/>
      <c r="K38" s="22"/>
      <c r="L38" s="18"/>
      <c r="M38" s="344"/>
      <c r="N38" s="18"/>
      <c r="S38" s="645"/>
    </row>
    <row r="39" spans="3:19" ht="14.25">
      <c r="C39" s="313"/>
      <c r="D39" s="313"/>
      <c r="E39" s="313"/>
      <c r="F39" s="313"/>
      <c r="G39" s="313"/>
      <c r="H39" s="344"/>
      <c r="I39" s="18"/>
      <c r="J39" s="18"/>
      <c r="K39" s="22"/>
      <c r="L39" s="18"/>
      <c r="M39" s="344"/>
      <c r="N39" s="18"/>
      <c r="S39" s="645"/>
    </row>
    <row r="40" spans="8:19" ht="14.25">
      <c r="H40" s="344"/>
      <c r="I40" s="18"/>
      <c r="J40" s="18"/>
      <c r="M40" s="344"/>
      <c r="S40" s="645"/>
    </row>
    <row r="41" spans="8:19" ht="14.25">
      <c r="H41" s="344"/>
      <c r="I41" s="18"/>
      <c r="J41" s="18"/>
      <c r="M41" s="344"/>
      <c r="S41" s="645"/>
    </row>
    <row r="42" spans="8:13" ht="14.25">
      <c r="H42" s="344"/>
      <c r="I42" s="18"/>
      <c r="J42" s="18"/>
      <c r="M42" s="344"/>
    </row>
    <row r="43" spans="8:13" ht="14.25">
      <c r="H43" s="344"/>
      <c r="I43" s="18"/>
      <c r="J43" s="18"/>
      <c r="M43" s="344"/>
    </row>
    <row r="44" spans="8:13" ht="14.25">
      <c r="H44" s="344"/>
      <c r="I44" s="18"/>
      <c r="J44" s="18"/>
      <c r="M44" s="344"/>
    </row>
    <row r="45" spans="8:13" ht="14.25">
      <c r="H45" s="344"/>
      <c r="I45" s="18"/>
      <c r="J45" s="18"/>
      <c r="M45" s="344"/>
    </row>
    <row r="46" spans="8:13" ht="14.25">
      <c r="H46" s="344"/>
      <c r="I46" s="18"/>
      <c r="J46" s="18"/>
      <c r="M46" s="344"/>
    </row>
    <row r="47" spans="8:13" ht="14.25">
      <c r="H47" s="344"/>
      <c r="I47" s="18"/>
      <c r="J47" s="18"/>
      <c r="M47" s="344"/>
    </row>
    <row r="48" spans="8:13" ht="14.25">
      <c r="H48" s="344"/>
      <c r="I48" s="18"/>
      <c r="J48" s="18"/>
      <c r="M48" s="344"/>
    </row>
    <row r="49" spans="8:13" ht="14.25">
      <c r="H49" s="344"/>
      <c r="I49" s="18"/>
      <c r="J49" s="18"/>
      <c r="M49" s="344"/>
    </row>
    <row r="50" spans="8:13" ht="14.25">
      <c r="H50" s="344"/>
      <c r="I50" s="18"/>
      <c r="J50" s="18"/>
      <c r="M50" s="344"/>
    </row>
    <row r="51" spans="8:13" ht="14.25">
      <c r="H51" s="344"/>
      <c r="I51" s="18"/>
      <c r="J51" s="18"/>
      <c r="M51" s="344"/>
    </row>
    <row r="52" spans="8:13" ht="14.25">
      <c r="H52" s="344"/>
      <c r="I52" s="18"/>
      <c r="J52" s="18"/>
      <c r="M52" s="344"/>
    </row>
    <row r="53" spans="8:13" ht="14.25">
      <c r="H53" s="344"/>
      <c r="I53" s="18"/>
      <c r="J53" s="18"/>
      <c r="M53" s="344"/>
    </row>
    <row r="54" spans="8:13" ht="14.25">
      <c r="H54" s="344"/>
      <c r="I54" s="18"/>
      <c r="J54" s="18"/>
      <c r="M54" s="344"/>
    </row>
    <row r="55" spans="8:13" ht="14.25">
      <c r="H55" s="344"/>
      <c r="I55" s="18"/>
      <c r="J55" s="18"/>
      <c r="M55" s="344"/>
    </row>
    <row r="56" spans="8:13" ht="14.25">
      <c r="H56" s="344"/>
      <c r="I56" s="18"/>
      <c r="J56" s="18"/>
      <c r="M56" s="344"/>
    </row>
    <row r="57" spans="8:13" ht="14.25">
      <c r="H57" s="344"/>
      <c r="I57" s="18"/>
      <c r="J57" s="18"/>
      <c r="M57" s="344"/>
    </row>
    <row r="58" spans="8:13" ht="14.25">
      <c r="H58" s="344"/>
      <c r="I58" s="18"/>
      <c r="J58" s="18"/>
      <c r="M58" s="344"/>
    </row>
    <row r="59" spans="8:13" ht="14.25">
      <c r="H59" s="344"/>
      <c r="I59" s="18"/>
      <c r="J59" s="18"/>
      <c r="M59" s="344"/>
    </row>
    <row r="60" spans="8:13" ht="14.25">
      <c r="H60" s="344"/>
      <c r="I60" s="18"/>
      <c r="J60" s="18"/>
      <c r="M60" s="344"/>
    </row>
    <row r="61" spans="8:13" ht="14.25">
      <c r="H61" s="344"/>
      <c r="I61" s="18"/>
      <c r="J61" s="18"/>
      <c r="M61" s="344"/>
    </row>
    <row r="62" spans="8:13" ht="14.25">
      <c r="H62" s="344"/>
      <c r="I62" s="18"/>
      <c r="J62" s="18"/>
      <c r="M62" s="344"/>
    </row>
    <row r="63" spans="8:13" ht="14.25">
      <c r="H63" s="344"/>
      <c r="I63" s="18"/>
      <c r="J63" s="18"/>
      <c r="M63" s="344"/>
    </row>
    <row r="64" spans="8:13" ht="14.25">
      <c r="H64" s="344"/>
      <c r="I64" s="18"/>
      <c r="J64" s="18"/>
      <c r="M64" s="344"/>
    </row>
    <row r="65" spans="8:13" ht="14.25">
      <c r="H65" s="344"/>
      <c r="I65" s="18"/>
      <c r="J65" s="18"/>
      <c r="M65" s="344"/>
    </row>
    <row r="66" spans="8:13" ht="14.25">
      <c r="H66" s="344"/>
      <c r="I66" s="18"/>
      <c r="J66" s="18"/>
      <c r="M66" s="344"/>
    </row>
    <row r="67" spans="8:13" ht="14.25">
      <c r="H67" s="344"/>
      <c r="I67" s="18"/>
      <c r="J67" s="18"/>
      <c r="M67" s="344"/>
    </row>
    <row r="68" spans="8:13" ht="14.25">
      <c r="H68" s="344"/>
      <c r="I68" s="18"/>
      <c r="J68" s="18"/>
      <c r="M68" s="344"/>
    </row>
    <row r="69" spans="8:13" ht="14.25">
      <c r="H69" s="344"/>
      <c r="I69" s="18"/>
      <c r="J69" s="18"/>
      <c r="M69" s="344"/>
    </row>
    <row r="70" spans="8:13" ht="14.25">
      <c r="H70" s="344"/>
      <c r="I70" s="18"/>
      <c r="J70" s="18"/>
      <c r="M70" s="344"/>
    </row>
    <row r="71" spans="8:13" ht="14.25">
      <c r="H71" s="344"/>
      <c r="I71" s="18"/>
      <c r="J71" s="18"/>
      <c r="M71" s="344"/>
    </row>
    <row r="72" spans="8:13" ht="14.25">
      <c r="H72" s="344"/>
      <c r="I72" s="18"/>
      <c r="J72" s="18"/>
      <c r="M72" s="344"/>
    </row>
    <row r="73" spans="8:13" ht="14.25">
      <c r="H73" s="344"/>
      <c r="I73" s="18"/>
      <c r="J73" s="18"/>
      <c r="M73" s="344"/>
    </row>
    <row r="74" spans="8:13" ht="14.25">
      <c r="H74" s="344"/>
      <c r="M74" s="344"/>
    </row>
    <row r="75" spans="8:13" ht="14.25">
      <c r="H75" s="344"/>
      <c r="M75" s="344"/>
    </row>
    <row r="76" spans="8:13" ht="14.25">
      <c r="H76" s="344"/>
      <c r="M76" s="344"/>
    </row>
    <row r="77" spans="8:13" ht="14.25">
      <c r="H77" s="344"/>
      <c r="M77" s="344"/>
    </row>
    <row r="78" spans="8:13" ht="14.25">
      <c r="H78" s="344"/>
      <c r="M78" s="344"/>
    </row>
    <row r="79" spans="8:13" ht="14.25">
      <c r="H79" s="344"/>
      <c r="M79" s="344"/>
    </row>
    <row r="80" spans="8:13" ht="14.25">
      <c r="H80" s="344"/>
      <c r="M80" s="344"/>
    </row>
    <row r="81" spans="8:13" ht="14.25">
      <c r="H81" s="344"/>
      <c r="M81" s="344"/>
    </row>
    <row r="82" spans="8:13" ht="14.25">
      <c r="H82" s="344"/>
      <c r="M82" s="344"/>
    </row>
    <row r="83" spans="8:13" ht="14.25">
      <c r="H83" s="344"/>
      <c r="M83" s="344"/>
    </row>
    <row r="84" spans="8:13" ht="14.25">
      <c r="H84" s="344"/>
      <c r="M84" s="344"/>
    </row>
    <row r="85" spans="8:13" ht="14.25">
      <c r="H85" s="344"/>
      <c r="M85" s="344"/>
    </row>
    <row r="86" spans="8:13" ht="14.25">
      <c r="H86" s="344"/>
      <c r="M86" s="344"/>
    </row>
    <row r="87" spans="8:13" ht="14.25">
      <c r="H87" s="344"/>
      <c r="M87" s="344"/>
    </row>
    <row r="88" spans="8:13" ht="14.25">
      <c r="H88" s="344"/>
      <c r="M88" s="344"/>
    </row>
    <row r="89" spans="8:13" ht="14.25">
      <c r="H89" s="344"/>
      <c r="M89" s="344"/>
    </row>
    <row r="90" spans="8:13" ht="14.25">
      <c r="H90" s="344"/>
      <c r="M90" s="344"/>
    </row>
    <row r="91" spans="8:13" ht="14.25">
      <c r="H91" s="344"/>
      <c r="M91" s="344"/>
    </row>
    <row r="92" spans="8:13" ht="14.25">
      <c r="H92" s="344"/>
      <c r="M92" s="344"/>
    </row>
    <row r="93" spans="8:13" ht="14.25">
      <c r="H93" s="344"/>
      <c r="M93" s="344"/>
    </row>
    <row r="94" spans="8:13" ht="14.25">
      <c r="H94" s="344"/>
      <c r="M94" s="344"/>
    </row>
    <row r="95" spans="8:13" ht="14.25">
      <c r="H95" s="344"/>
      <c r="M95" s="344"/>
    </row>
    <row r="96" spans="8:13" ht="14.25">
      <c r="H96" s="344"/>
      <c r="M96" s="344"/>
    </row>
    <row r="97" spans="8:13" ht="14.25">
      <c r="H97" s="344"/>
      <c r="M97" s="344"/>
    </row>
    <row r="98" spans="8:13" ht="14.25">
      <c r="H98" s="344"/>
      <c r="M98" s="344"/>
    </row>
    <row r="99" spans="8:13" ht="14.25">
      <c r="H99" s="344"/>
      <c r="M99" s="344"/>
    </row>
    <row r="100" spans="8:13" ht="14.25">
      <c r="H100" s="344"/>
      <c r="M100" s="344"/>
    </row>
    <row r="101" spans="8:13" ht="14.25">
      <c r="H101" s="344"/>
      <c r="M101" s="344"/>
    </row>
    <row r="102" spans="8:13" ht="14.25">
      <c r="H102" s="344"/>
      <c r="M102" s="344"/>
    </row>
    <row r="103" spans="8:13" ht="14.25">
      <c r="H103" s="344"/>
      <c r="M103" s="344"/>
    </row>
    <row r="104" spans="8:13" ht="14.25">
      <c r="H104" s="344"/>
      <c r="M104" s="344"/>
    </row>
    <row r="105" spans="8:13" ht="14.25">
      <c r="H105" s="344"/>
      <c r="M105" s="344"/>
    </row>
    <row r="106" spans="8:13" ht="14.25">
      <c r="H106" s="344"/>
      <c r="M106" s="344"/>
    </row>
    <row r="107" spans="8:13" ht="14.25">
      <c r="H107" s="344"/>
      <c r="M107" s="344"/>
    </row>
    <row r="108" spans="8:13" ht="14.25">
      <c r="H108" s="344"/>
      <c r="M108" s="344"/>
    </row>
    <row r="109" spans="8:13" ht="14.25">
      <c r="H109" s="344"/>
      <c r="M109" s="344"/>
    </row>
    <row r="110" spans="8:13" ht="14.25">
      <c r="H110" s="344"/>
      <c r="M110" s="344"/>
    </row>
    <row r="111" spans="8:13" ht="14.25">
      <c r="H111" s="344"/>
      <c r="M111" s="344"/>
    </row>
    <row r="112" spans="8:13" ht="14.25">
      <c r="H112" s="344"/>
      <c r="M112" s="344"/>
    </row>
    <row r="113" spans="8:13" ht="14.25">
      <c r="H113" s="344"/>
      <c r="M113" s="344"/>
    </row>
    <row r="114" spans="8:13" ht="14.25">
      <c r="H114" s="344"/>
      <c r="M114" s="344"/>
    </row>
    <row r="115" spans="8:13" ht="14.25">
      <c r="H115" s="344"/>
      <c r="M115" s="344"/>
    </row>
    <row r="116" spans="8:13" ht="14.25">
      <c r="H116" s="344"/>
      <c r="M116" s="344"/>
    </row>
    <row r="117" spans="8:13" ht="14.25">
      <c r="H117" s="344"/>
      <c r="M117" s="344"/>
    </row>
    <row r="118" spans="8:13" ht="14.25">
      <c r="H118" s="344"/>
      <c r="M118" s="344"/>
    </row>
    <row r="119" spans="8:13" ht="14.25">
      <c r="H119" s="344"/>
      <c r="M119" s="344"/>
    </row>
    <row r="120" spans="8:13" ht="14.25">
      <c r="H120" s="344"/>
      <c r="M120" s="344"/>
    </row>
    <row r="121" spans="8:13" ht="14.25">
      <c r="H121" s="344"/>
      <c r="M121" s="344"/>
    </row>
    <row r="122" spans="8:13" ht="14.25">
      <c r="H122" s="344"/>
      <c r="M122" s="344"/>
    </row>
    <row r="123" spans="8:13" ht="14.25">
      <c r="H123" s="344"/>
      <c r="M123" s="344"/>
    </row>
    <row r="124" spans="8:13" ht="14.25">
      <c r="H124" s="344"/>
      <c r="M124" s="344"/>
    </row>
    <row r="125" spans="8:13" ht="14.25">
      <c r="H125" s="344"/>
      <c r="M125" s="344"/>
    </row>
    <row r="126" spans="8:13" ht="14.25">
      <c r="H126" s="344"/>
      <c r="M126" s="344"/>
    </row>
    <row r="127" spans="8:13" ht="14.25">
      <c r="H127" s="344"/>
      <c r="M127" s="344"/>
    </row>
    <row r="128" spans="8:13" ht="14.25">
      <c r="H128" s="344"/>
      <c r="M128" s="344"/>
    </row>
    <row r="129" spans="8:13" ht="14.25">
      <c r="H129" s="344"/>
      <c r="M129" s="344"/>
    </row>
    <row r="130" spans="8:13" ht="14.25">
      <c r="H130" s="344"/>
      <c r="M130" s="344"/>
    </row>
    <row r="131" spans="8:13" ht="14.25">
      <c r="H131" s="344"/>
      <c r="M131" s="344"/>
    </row>
    <row r="132" spans="8:13" ht="14.25">
      <c r="H132" s="344"/>
      <c r="M132" s="344"/>
    </row>
    <row r="133" spans="8:13" ht="14.25">
      <c r="H133" s="344"/>
      <c r="M133" s="344"/>
    </row>
    <row r="134" spans="8:13" ht="14.25">
      <c r="H134" s="344"/>
      <c r="M134" s="344"/>
    </row>
    <row r="135" spans="8:13" ht="14.25">
      <c r="H135" s="344"/>
      <c r="M135" s="344"/>
    </row>
    <row r="136" spans="8:13" ht="14.25">
      <c r="H136" s="344"/>
      <c r="M136" s="344"/>
    </row>
    <row r="137" spans="8:13" ht="14.25">
      <c r="H137" s="344"/>
      <c r="M137" s="344"/>
    </row>
    <row r="138" spans="8:13" ht="14.25">
      <c r="H138" s="344"/>
      <c r="M138" s="344"/>
    </row>
    <row r="139" spans="8:13" ht="14.25">
      <c r="H139" s="344"/>
      <c r="M139" s="344"/>
    </row>
    <row r="140" spans="8:13" ht="14.25">
      <c r="H140" s="344"/>
      <c r="M140" s="286"/>
    </row>
    <row r="141" spans="8:13" ht="14.25">
      <c r="H141" s="344"/>
      <c r="M141" s="286"/>
    </row>
    <row r="142" spans="8:13" ht="14.25">
      <c r="H142" s="344"/>
      <c r="M142" s="286"/>
    </row>
    <row r="143" spans="8:13" ht="14.25">
      <c r="H143" s="344"/>
      <c r="M143" s="286"/>
    </row>
    <row r="144" spans="8:13" ht="14.25">
      <c r="H144" s="286"/>
      <c r="M144" s="286"/>
    </row>
    <row r="145" ht="14.25">
      <c r="H145" s="286"/>
    </row>
    <row r="146" ht="14.25">
      <c r="H146" s="286"/>
    </row>
    <row r="147" ht="14.25">
      <c r="H147" s="286"/>
    </row>
    <row r="148" ht="14.25">
      <c r="H148" s="286"/>
    </row>
    <row r="149" ht="14.25">
      <c r="H149" s="286"/>
    </row>
    <row r="150" ht="14.25">
      <c r="H150" s="286"/>
    </row>
    <row r="151" ht="14.25">
      <c r="H151" s="286"/>
    </row>
    <row r="152" ht="14.25">
      <c r="H152" s="286"/>
    </row>
    <row r="153" ht="14.25">
      <c r="H153" s="286"/>
    </row>
    <row r="154" ht="14.25">
      <c r="H154" s="28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C24" sqref="C24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7" customWidth="1"/>
    <col min="8" max="8" width="8.28125" style="101" customWidth="1"/>
    <col min="9" max="9" width="8.28125" style="67" customWidth="1"/>
    <col min="10" max="10" width="9.28125" style="67" customWidth="1"/>
    <col min="11" max="11" width="4.00390625" style="67" customWidth="1"/>
    <col min="12" max="12" width="9.8515625" style="20" customWidth="1"/>
    <col min="13" max="13" width="10.140625" style="201" customWidth="1"/>
    <col min="14" max="14" width="8.8515625" style="20" customWidth="1"/>
    <col min="15" max="15" width="9.28125" style="21" bestFit="1" customWidth="1"/>
    <col min="16" max="16384" width="9.140625" style="21" customWidth="1"/>
  </cols>
  <sheetData>
    <row r="1" spans="1:14" s="39" customFormat="1" ht="20.25">
      <c r="A1" s="38" t="s">
        <v>22</v>
      </c>
      <c r="D1" s="105"/>
      <c r="E1" s="105"/>
      <c r="F1" s="105"/>
      <c r="G1" s="105"/>
      <c r="H1" s="105"/>
      <c r="I1" s="105"/>
      <c r="J1" s="105"/>
      <c r="K1" s="105"/>
      <c r="L1" s="40"/>
      <c r="M1" s="220"/>
      <c r="N1" s="40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448"/>
      <c r="L2" s="197" t="s">
        <v>372</v>
      </c>
      <c r="M2" s="197" t="s">
        <v>373</v>
      </c>
      <c r="N2" s="197" t="s">
        <v>374</v>
      </c>
    </row>
    <row r="3" spans="1:14" s="17" customFormat="1" ht="8.25" customHeight="1">
      <c r="A3" s="7"/>
      <c r="D3" s="16"/>
      <c r="E3" s="16"/>
      <c r="F3" s="16"/>
      <c r="G3" s="16"/>
      <c r="H3" s="106"/>
      <c r="I3" s="16"/>
      <c r="J3" s="16"/>
      <c r="K3" s="16"/>
      <c r="L3" s="14"/>
      <c r="M3" s="15"/>
      <c r="N3" s="16"/>
    </row>
    <row r="4" spans="1:16" s="17" customFormat="1" ht="15">
      <c r="A4" s="44" t="s">
        <v>81</v>
      </c>
      <c r="D4" s="132"/>
      <c r="E4" s="132"/>
      <c r="F4" s="132"/>
      <c r="G4" s="132"/>
      <c r="H4" s="106"/>
      <c r="I4" s="16"/>
      <c r="J4" s="16"/>
      <c r="K4" s="16"/>
      <c r="L4" s="14"/>
      <c r="M4" s="15"/>
      <c r="N4" s="16"/>
      <c r="O4" s="282"/>
      <c r="P4" s="282"/>
    </row>
    <row r="5" spans="1:16" s="17" customFormat="1" ht="15">
      <c r="A5" s="29" t="s">
        <v>22</v>
      </c>
      <c r="D5" s="16">
        <v>957</v>
      </c>
      <c r="E5" s="16">
        <v>896</v>
      </c>
      <c r="F5" s="16">
        <v>798</v>
      </c>
      <c r="G5" s="16">
        <v>1032</v>
      </c>
      <c r="H5" s="106">
        <v>1086</v>
      </c>
      <c r="I5" s="16">
        <v>5.232558139534893</v>
      </c>
      <c r="J5" s="16">
        <v>13.479623824451403</v>
      </c>
      <c r="K5" s="103"/>
      <c r="L5" s="14">
        <v>1993</v>
      </c>
      <c r="M5" s="640">
        <v>2118</v>
      </c>
      <c r="N5" s="14">
        <v>6.271951831409939</v>
      </c>
      <c r="O5" s="388"/>
      <c r="P5" s="305"/>
    </row>
    <row r="6" spans="2:16" s="17" customFormat="1" ht="15">
      <c r="B6" s="29"/>
      <c r="D6" s="16"/>
      <c r="E6" s="16"/>
      <c r="F6" s="16"/>
      <c r="G6" s="16"/>
      <c r="H6" s="106"/>
      <c r="I6" s="16"/>
      <c r="J6" s="16"/>
      <c r="K6" s="103"/>
      <c r="L6" s="14"/>
      <c r="M6" s="640"/>
      <c r="N6" s="14"/>
      <c r="O6" s="282"/>
      <c r="P6" s="282"/>
    </row>
    <row r="7" spans="3:18" ht="14.25">
      <c r="C7" s="107" t="s">
        <v>307</v>
      </c>
      <c r="D7" s="103">
        <v>56</v>
      </c>
      <c r="E7" s="103">
        <v>45</v>
      </c>
      <c r="F7" s="103">
        <v>34</v>
      </c>
      <c r="G7" s="103">
        <v>41</v>
      </c>
      <c r="H7" s="104">
        <v>38</v>
      </c>
      <c r="I7" s="103">
        <v>-7.317073170731703</v>
      </c>
      <c r="J7" s="103">
        <v>-32.14285714285714</v>
      </c>
      <c r="K7" s="103"/>
      <c r="L7" s="18">
        <v>101</v>
      </c>
      <c r="M7" s="635">
        <v>79</v>
      </c>
      <c r="N7" s="18">
        <v>-21.78217821782178</v>
      </c>
      <c r="O7" s="390"/>
      <c r="P7" s="432"/>
      <c r="Q7" s="432"/>
      <c r="R7" s="432"/>
    </row>
    <row r="8" spans="3:18" ht="14.25">
      <c r="C8" s="107" t="s">
        <v>353</v>
      </c>
      <c r="D8" s="103">
        <v>52</v>
      </c>
      <c r="E8" s="103">
        <v>31</v>
      </c>
      <c r="F8" s="103">
        <v>56</v>
      </c>
      <c r="G8" s="103">
        <v>22</v>
      </c>
      <c r="H8" s="104">
        <v>83</v>
      </c>
      <c r="I8" s="103" t="s">
        <v>392</v>
      </c>
      <c r="J8" s="103">
        <v>59.61538461538463</v>
      </c>
      <c r="K8" s="103"/>
      <c r="L8" s="18">
        <v>78</v>
      </c>
      <c r="M8" s="635">
        <v>105</v>
      </c>
      <c r="N8" s="18">
        <v>34.61538461538463</v>
      </c>
      <c r="O8" s="390"/>
      <c r="P8" s="432"/>
      <c r="Q8" s="432"/>
      <c r="R8" s="432"/>
    </row>
    <row r="9" spans="3:18" ht="14.25">
      <c r="C9" s="107" t="s">
        <v>354</v>
      </c>
      <c r="D9" s="103">
        <v>139</v>
      </c>
      <c r="E9" s="103">
        <v>133</v>
      </c>
      <c r="F9" s="103">
        <v>139</v>
      </c>
      <c r="G9" s="103">
        <v>142</v>
      </c>
      <c r="H9" s="104">
        <v>148</v>
      </c>
      <c r="I9" s="103">
        <v>4.225352112676051</v>
      </c>
      <c r="J9" s="103">
        <v>6.474820143884896</v>
      </c>
      <c r="K9" s="103"/>
      <c r="L9" s="18">
        <v>284</v>
      </c>
      <c r="M9" s="635">
        <v>290</v>
      </c>
      <c r="N9" s="637">
        <v>2.1126760563380254</v>
      </c>
      <c r="O9" s="390"/>
      <c r="P9" s="432"/>
      <c r="Q9" s="432"/>
      <c r="R9" s="432"/>
    </row>
    <row r="10" spans="3:18" ht="14.25">
      <c r="C10" s="107" t="s">
        <v>319</v>
      </c>
      <c r="D10" s="103">
        <v>111</v>
      </c>
      <c r="E10" s="103">
        <v>120</v>
      </c>
      <c r="F10" s="103">
        <v>88</v>
      </c>
      <c r="G10" s="103">
        <v>124</v>
      </c>
      <c r="H10" s="104">
        <v>120</v>
      </c>
      <c r="I10" s="103">
        <v>-3.2258064516129004</v>
      </c>
      <c r="J10" s="103">
        <v>8.108108108108114</v>
      </c>
      <c r="K10" s="103"/>
      <c r="L10" s="18">
        <v>234</v>
      </c>
      <c r="M10" s="635">
        <v>244</v>
      </c>
      <c r="N10" s="18">
        <v>4.2735042735042805</v>
      </c>
      <c r="O10" s="390"/>
      <c r="P10" s="432"/>
      <c r="Q10" s="432"/>
      <c r="R10" s="432"/>
    </row>
    <row r="11" spans="3:18" ht="15.75" customHeight="1">
      <c r="C11" s="107" t="s">
        <v>309</v>
      </c>
      <c r="D11" s="103">
        <v>105</v>
      </c>
      <c r="E11" s="103">
        <v>107</v>
      </c>
      <c r="F11" s="103">
        <v>120</v>
      </c>
      <c r="G11" s="103">
        <v>114</v>
      </c>
      <c r="H11" s="104">
        <v>108</v>
      </c>
      <c r="I11" s="103">
        <v>-5.263157894736848</v>
      </c>
      <c r="J11" s="103">
        <v>2.857142857142847</v>
      </c>
      <c r="K11" s="103"/>
      <c r="L11" s="18">
        <v>207</v>
      </c>
      <c r="M11" s="635">
        <v>222</v>
      </c>
      <c r="N11" s="18">
        <v>7.246376811594213</v>
      </c>
      <c r="O11" s="390"/>
      <c r="P11" s="432"/>
      <c r="Q11" s="432"/>
      <c r="R11" s="432"/>
    </row>
    <row r="12" spans="3:18" ht="14.25">
      <c r="C12" s="31" t="s">
        <v>26</v>
      </c>
      <c r="D12" s="103">
        <v>175</v>
      </c>
      <c r="E12" s="103">
        <v>137</v>
      </c>
      <c r="F12" s="103">
        <v>120</v>
      </c>
      <c r="G12" s="103">
        <v>176</v>
      </c>
      <c r="H12" s="104">
        <v>179</v>
      </c>
      <c r="I12" s="103">
        <v>1.7045454545454586</v>
      </c>
      <c r="J12" s="103">
        <v>2.285714285714291</v>
      </c>
      <c r="K12" s="103"/>
      <c r="L12" s="18">
        <v>342</v>
      </c>
      <c r="M12" s="635">
        <v>355</v>
      </c>
      <c r="N12" s="18">
        <v>3.801169590643272</v>
      </c>
      <c r="O12" s="390"/>
      <c r="P12" s="432"/>
      <c r="Q12" s="432"/>
      <c r="R12" s="432"/>
    </row>
    <row r="13" spans="3:18" ht="14.25">
      <c r="C13" s="31" t="s">
        <v>27</v>
      </c>
      <c r="D13" s="103">
        <v>19</v>
      </c>
      <c r="E13" s="103">
        <v>16</v>
      </c>
      <c r="F13" s="103">
        <v>23</v>
      </c>
      <c r="G13" s="103">
        <v>23</v>
      </c>
      <c r="H13" s="104">
        <v>24</v>
      </c>
      <c r="I13" s="103">
        <v>4.347826086956519</v>
      </c>
      <c r="J13" s="103">
        <v>26.315789473684205</v>
      </c>
      <c r="K13" s="103"/>
      <c r="L13" s="18">
        <v>37</v>
      </c>
      <c r="M13" s="635">
        <v>47</v>
      </c>
      <c r="N13" s="18">
        <v>27.027027027027017</v>
      </c>
      <c r="O13" s="390"/>
      <c r="P13" s="432"/>
      <c r="Q13" s="432"/>
      <c r="R13" s="432"/>
    </row>
    <row r="14" spans="2:18" ht="15">
      <c r="B14" s="29" t="s">
        <v>245</v>
      </c>
      <c r="C14" s="31"/>
      <c r="D14" s="16">
        <v>657</v>
      </c>
      <c r="E14" s="16">
        <v>589</v>
      </c>
      <c r="F14" s="16">
        <v>580</v>
      </c>
      <c r="G14" s="16">
        <v>642</v>
      </c>
      <c r="H14" s="106">
        <v>700</v>
      </c>
      <c r="I14" s="16">
        <v>9.034267912772576</v>
      </c>
      <c r="J14" s="16">
        <v>6.544901065449005</v>
      </c>
      <c r="K14" s="103"/>
      <c r="L14" s="14">
        <v>1283</v>
      </c>
      <c r="M14" s="106">
        <v>1342</v>
      </c>
      <c r="N14" s="14">
        <v>4.598597038191743</v>
      </c>
      <c r="O14" s="390"/>
      <c r="P14" s="432"/>
      <c r="Q14" s="432"/>
      <c r="R14" s="432"/>
    </row>
    <row r="15" spans="2:18" ht="14.25">
      <c r="B15" s="32" t="s">
        <v>246</v>
      </c>
      <c r="C15" s="31"/>
      <c r="D15" s="103">
        <v>75</v>
      </c>
      <c r="E15" s="103">
        <v>72</v>
      </c>
      <c r="F15" s="103">
        <v>95</v>
      </c>
      <c r="G15" s="103">
        <v>68</v>
      </c>
      <c r="H15" s="104">
        <v>72</v>
      </c>
      <c r="I15" s="103">
        <v>5.882352941176472</v>
      </c>
      <c r="J15" s="103">
        <v>-4.0000000000000036</v>
      </c>
      <c r="K15" s="103"/>
      <c r="L15" s="18">
        <v>141</v>
      </c>
      <c r="M15" s="635">
        <v>140</v>
      </c>
      <c r="N15" s="18">
        <v>-0.7092198581560294</v>
      </c>
      <c r="O15" s="390"/>
      <c r="P15" s="432"/>
      <c r="Q15" s="432"/>
      <c r="R15" s="432"/>
    </row>
    <row r="16" spans="2:18" s="17" customFormat="1" ht="15">
      <c r="B16" s="17" t="s">
        <v>71</v>
      </c>
      <c r="C16" s="30"/>
      <c r="D16" s="16">
        <v>582</v>
      </c>
      <c r="E16" s="16">
        <v>517</v>
      </c>
      <c r="F16" s="16">
        <v>485</v>
      </c>
      <c r="G16" s="16">
        <v>574</v>
      </c>
      <c r="H16" s="106">
        <v>628</v>
      </c>
      <c r="I16" s="16">
        <v>9.40766550522647</v>
      </c>
      <c r="J16" s="16">
        <v>7.9037800687285165</v>
      </c>
      <c r="K16" s="103"/>
      <c r="L16" s="14">
        <v>1142</v>
      </c>
      <c r="M16" s="106">
        <v>1202</v>
      </c>
      <c r="N16" s="14">
        <v>5.25394045534151</v>
      </c>
      <c r="O16" s="390"/>
      <c r="P16" s="432"/>
      <c r="Q16" s="432"/>
      <c r="R16" s="432"/>
    </row>
    <row r="17" spans="3:14" ht="14.25">
      <c r="C17" s="31"/>
      <c r="D17" s="103"/>
      <c r="E17" s="103"/>
      <c r="F17" s="103"/>
      <c r="G17" s="103"/>
      <c r="H17" s="444"/>
      <c r="I17" s="505"/>
      <c r="J17" s="505"/>
      <c r="K17" s="103"/>
      <c r="L17" s="18"/>
      <c r="M17" s="636"/>
      <c r="N17" s="514"/>
    </row>
    <row r="18" spans="2:14" s="17" customFormat="1" ht="15">
      <c r="B18" s="29" t="s">
        <v>227</v>
      </c>
      <c r="D18" s="16">
        <v>273</v>
      </c>
      <c r="E18" s="16">
        <v>286</v>
      </c>
      <c r="F18" s="16">
        <v>289</v>
      </c>
      <c r="G18" s="16">
        <v>315</v>
      </c>
      <c r="H18" s="106">
        <v>307</v>
      </c>
      <c r="I18" s="16">
        <v>-2.5396825396825418</v>
      </c>
      <c r="J18" s="16">
        <v>12.454212454212454</v>
      </c>
      <c r="K18" s="103"/>
      <c r="L18" s="14">
        <v>629</v>
      </c>
      <c r="M18" s="638">
        <v>622</v>
      </c>
      <c r="N18" s="14">
        <v>-1.112877583465821</v>
      </c>
    </row>
    <row r="19" spans="2:14" s="19" customFormat="1" ht="15">
      <c r="B19" s="29"/>
      <c r="C19" s="107" t="s">
        <v>227</v>
      </c>
      <c r="D19" s="103">
        <v>273</v>
      </c>
      <c r="E19" s="103">
        <v>286</v>
      </c>
      <c r="F19" s="103">
        <v>289</v>
      </c>
      <c r="G19" s="103">
        <v>315</v>
      </c>
      <c r="H19" s="104">
        <v>307</v>
      </c>
      <c r="I19" s="103">
        <v>-2.5396825396825418</v>
      </c>
      <c r="J19" s="103">
        <v>12.454212454212454</v>
      </c>
      <c r="K19" s="103"/>
      <c r="L19" s="18">
        <v>629</v>
      </c>
      <c r="M19" s="636">
        <v>622</v>
      </c>
      <c r="N19" s="18">
        <v>-1.112877583465821</v>
      </c>
    </row>
    <row r="20" spans="2:14" s="17" customFormat="1" ht="14.25" customHeight="1">
      <c r="B20" s="29" t="s">
        <v>352</v>
      </c>
      <c r="D20" s="16">
        <v>102</v>
      </c>
      <c r="E20" s="16">
        <v>93</v>
      </c>
      <c r="F20" s="16">
        <v>24</v>
      </c>
      <c r="G20" s="16">
        <v>143</v>
      </c>
      <c r="H20" s="106">
        <v>151</v>
      </c>
      <c r="I20" s="16">
        <v>5.594405594405605</v>
      </c>
      <c r="J20" s="16">
        <v>48.03921568627452</v>
      </c>
      <c r="K20" s="103"/>
      <c r="L20" s="14">
        <v>236</v>
      </c>
      <c r="M20" s="106">
        <v>294</v>
      </c>
      <c r="N20" s="14">
        <v>24.576271186440678</v>
      </c>
    </row>
    <row r="21" spans="3:14" s="19" customFormat="1" ht="14.25">
      <c r="C21" s="107" t="s">
        <v>279</v>
      </c>
      <c r="D21" s="103">
        <v>43</v>
      </c>
      <c r="E21" s="103">
        <v>39</v>
      </c>
      <c r="F21" s="103">
        <v>18</v>
      </c>
      <c r="G21" s="103">
        <v>86</v>
      </c>
      <c r="H21" s="104">
        <v>116</v>
      </c>
      <c r="I21" s="103">
        <v>34.883720930232556</v>
      </c>
      <c r="J21" s="103" t="s">
        <v>392</v>
      </c>
      <c r="K21" s="103"/>
      <c r="L21" s="18">
        <v>146</v>
      </c>
      <c r="M21" s="636">
        <v>202</v>
      </c>
      <c r="N21" s="18">
        <v>38.35616438356164</v>
      </c>
    </row>
    <row r="22" spans="3:14" s="19" customFormat="1" ht="14.25">
      <c r="C22" s="107" t="s">
        <v>28</v>
      </c>
      <c r="D22" s="116">
        <v>31</v>
      </c>
      <c r="E22" s="116">
        <v>43</v>
      </c>
      <c r="F22" s="116">
        <v>1</v>
      </c>
      <c r="G22" s="116">
        <v>0</v>
      </c>
      <c r="H22" s="123">
        <v>13</v>
      </c>
      <c r="I22" s="103" t="s">
        <v>333</v>
      </c>
      <c r="J22" s="103">
        <v>-58.06451612903225</v>
      </c>
      <c r="K22" s="103"/>
      <c r="L22" s="18">
        <v>46</v>
      </c>
      <c r="M22" s="636">
        <v>13</v>
      </c>
      <c r="N22" s="18">
        <v>-71.73913043478262</v>
      </c>
    </row>
    <row r="23" spans="3:14" s="19" customFormat="1" ht="43.5" customHeight="1">
      <c r="C23" s="107" t="s">
        <v>402</v>
      </c>
      <c r="D23" s="103">
        <v>28</v>
      </c>
      <c r="E23" s="103">
        <v>11</v>
      </c>
      <c r="F23" s="103">
        <v>5</v>
      </c>
      <c r="G23" s="103">
        <v>57</v>
      </c>
      <c r="H23" s="104">
        <v>22</v>
      </c>
      <c r="I23" s="103">
        <v>-61.40350877192983</v>
      </c>
      <c r="J23" s="103">
        <v>-21.42857142857143</v>
      </c>
      <c r="K23" s="103"/>
      <c r="L23" s="18">
        <v>44</v>
      </c>
      <c r="M23" s="636">
        <v>79</v>
      </c>
      <c r="N23" s="18">
        <v>79.54545454545455</v>
      </c>
    </row>
    <row r="24" spans="4:14" s="19" customFormat="1" ht="14.25">
      <c r="D24" s="103"/>
      <c r="E24" s="103"/>
      <c r="F24" s="103"/>
      <c r="G24" s="103"/>
      <c r="H24" s="104"/>
      <c r="I24" s="115"/>
      <c r="J24" s="103"/>
      <c r="K24" s="103"/>
      <c r="L24" s="18"/>
      <c r="M24" s="201"/>
      <c r="N24" s="18"/>
    </row>
    <row r="25" spans="3:14" ht="15">
      <c r="C25" s="21"/>
      <c r="D25" s="134"/>
      <c r="E25" s="134"/>
      <c r="F25" s="134"/>
      <c r="G25" s="134"/>
      <c r="H25" s="104"/>
      <c r="I25" s="447"/>
      <c r="J25" s="268"/>
      <c r="K25" s="103"/>
      <c r="L25" s="50"/>
      <c r="M25" s="345"/>
      <c r="N25" s="50"/>
    </row>
    <row r="26" spans="2:14" ht="15">
      <c r="B26" s="19" t="s">
        <v>320</v>
      </c>
      <c r="C26" s="19" t="s">
        <v>401</v>
      </c>
      <c r="D26" s="103"/>
      <c r="E26" s="103"/>
      <c r="F26" s="103"/>
      <c r="G26" s="103"/>
      <c r="H26" s="317"/>
      <c r="I26" s="447"/>
      <c r="J26" s="268"/>
      <c r="L26" s="50"/>
      <c r="M26" s="239"/>
      <c r="N26" s="371"/>
    </row>
    <row r="27" spans="3:14" ht="14.25">
      <c r="C27" s="21"/>
      <c r="D27" s="103"/>
      <c r="E27" s="103"/>
      <c r="F27" s="103"/>
      <c r="G27" s="103"/>
      <c r="H27" s="317"/>
      <c r="I27" s="447"/>
      <c r="J27" s="268"/>
      <c r="L27" s="202"/>
      <c r="M27" s="240"/>
      <c r="N27" s="301"/>
    </row>
    <row r="28" spans="3:14" ht="14.25">
      <c r="C28" s="21"/>
      <c r="D28" s="103"/>
      <c r="E28" s="103"/>
      <c r="F28" s="103"/>
      <c r="G28" s="103"/>
      <c r="H28" s="317"/>
      <c r="I28" s="447"/>
      <c r="J28" s="268"/>
      <c r="L28" s="202"/>
      <c r="M28" s="240"/>
      <c r="N28" s="301"/>
    </row>
    <row r="29" spans="3:14" ht="14.25">
      <c r="C29" s="21"/>
      <c r="D29" s="103"/>
      <c r="E29" s="103"/>
      <c r="F29" s="103"/>
      <c r="G29" s="103"/>
      <c r="H29" s="317"/>
      <c r="I29" s="447"/>
      <c r="J29" s="268"/>
      <c r="L29" s="202"/>
      <c r="M29" s="240"/>
      <c r="N29" s="301"/>
    </row>
    <row r="30" spans="3:14" ht="14.25">
      <c r="C30" s="21"/>
      <c r="D30" s="103"/>
      <c r="E30" s="103"/>
      <c r="F30" s="103"/>
      <c r="G30" s="103"/>
      <c r="H30" s="317"/>
      <c r="I30" s="447"/>
      <c r="J30" s="268"/>
      <c r="L30" s="202"/>
      <c r="M30" s="240"/>
      <c r="N30" s="301"/>
    </row>
    <row r="31" spans="3:14" ht="15">
      <c r="C31" s="21"/>
      <c r="D31" s="103"/>
      <c r="E31" s="103"/>
      <c r="F31" s="103"/>
      <c r="G31" s="103"/>
      <c r="H31" s="317"/>
      <c r="I31" s="447"/>
      <c r="J31" s="268"/>
      <c r="L31" s="50"/>
      <c r="M31" s="239"/>
      <c r="N31" s="371"/>
    </row>
    <row r="32" spans="3:14" ht="14.25">
      <c r="C32" s="21"/>
      <c r="D32" s="103"/>
      <c r="E32" s="103"/>
      <c r="F32" s="103"/>
      <c r="G32" s="103"/>
      <c r="H32" s="317"/>
      <c r="I32" s="447"/>
      <c r="J32" s="268"/>
      <c r="L32" s="202"/>
      <c r="M32" s="240"/>
      <c r="N32" s="301"/>
    </row>
    <row r="33" spans="3:14" ht="14.25">
      <c r="C33" s="248"/>
      <c r="D33" s="103"/>
      <c r="E33" s="103"/>
      <c r="F33" s="103"/>
      <c r="G33" s="103"/>
      <c r="H33" s="317"/>
      <c r="I33" s="447"/>
      <c r="J33" s="268"/>
      <c r="L33" s="202"/>
      <c r="M33" s="240"/>
      <c r="N33" s="301"/>
    </row>
    <row r="34" spans="3:14" ht="14.25">
      <c r="C34" s="248"/>
      <c r="H34" s="317"/>
      <c r="I34" s="268"/>
      <c r="J34" s="268"/>
      <c r="L34" s="18"/>
      <c r="N34" s="18"/>
    </row>
    <row r="35" spans="8:14" ht="14.25">
      <c r="H35" s="317"/>
      <c r="I35" s="268"/>
      <c r="J35" s="268"/>
      <c r="L35" s="18"/>
      <c r="M35" s="344"/>
      <c r="N35" s="18"/>
    </row>
    <row r="36" spans="8:14" ht="14.25">
      <c r="H36" s="317"/>
      <c r="I36" s="268"/>
      <c r="J36" s="268"/>
      <c r="L36" s="18"/>
      <c r="M36" s="344"/>
      <c r="N36" s="18"/>
    </row>
    <row r="37" spans="8:14" ht="14.25">
      <c r="H37" s="317"/>
      <c r="I37" s="268"/>
      <c r="J37" s="268"/>
      <c r="L37" s="18"/>
      <c r="M37" s="344"/>
      <c r="N37" s="18"/>
    </row>
    <row r="38" spans="8:14" ht="14.25">
      <c r="H38" s="267"/>
      <c r="I38" s="268"/>
      <c r="J38" s="268"/>
      <c r="L38" s="18"/>
      <c r="M38" s="344"/>
      <c r="N38" s="18"/>
    </row>
    <row r="39" spans="8:13" ht="14.25">
      <c r="H39" s="267"/>
      <c r="I39" s="268"/>
      <c r="J39" s="268"/>
      <c r="M39" s="344"/>
    </row>
    <row r="40" spans="8:13" ht="14.25">
      <c r="H40" s="267"/>
      <c r="I40" s="268"/>
      <c r="J40" s="268"/>
      <c r="M40" s="344"/>
    </row>
    <row r="41" spans="8:13" ht="14.25">
      <c r="H41" s="267"/>
      <c r="I41" s="268"/>
      <c r="J41" s="268"/>
      <c r="M41" s="344"/>
    </row>
    <row r="42" spans="8:13" ht="14.25">
      <c r="H42" s="267"/>
      <c r="I42" s="268"/>
      <c r="J42" s="268"/>
      <c r="M42" s="344"/>
    </row>
    <row r="43" spans="8:13" ht="14.25">
      <c r="H43" s="267"/>
      <c r="I43" s="268"/>
      <c r="J43" s="268"/>
      <c r="M43" s="344"/>
    </row>
    <row r="44" spans="8:13" ht="14.25">
      <c r="H44" s="267"/>
      <c r="I44" s="268"/>
      <c r="J44" s="268"/>
      <c r="M44" s="344"/>
    </row>
    <row r="45" spans="8:13" ht="14.25">
      <c r="H45" s="267"/>
      <c r="I45" s="268"/>
      <c r="J45" s="268"/>
      <c r="M45" s="344"/>
    </row>
    <row r="46" spans="8:13" ht="14.25">
      <c r="H46" s="267"/>
      <c r="I46" s="268"/>
      <c r="J46" s="268"/>
      <c r="M46" s="344"/>
    </row>
    <row r="47" spans="8:13" ht="14.25">
      <c r="H47" s="267"/>
      <c r="I47" s="268"/>
      <c r="J47" s="268"/>
      <c r="M47" s="344"/>
    </row>
    <row r="48" spans="8:13" ht="14.25">
      <c r="H48" s="267"/>
      <c r="I48" s="268"/>
      <c r="J48" s="268"/>
      <c r="M48" s="344"/>
    </row>
    <row r="49" spans="8:13" ht="14.25">
      <c r="H49" s="267"/>
      <c r="I49" s="268"/>
      <c r="J49" s="268"/>
      <c r="M49" s="344"/>
    </row>
    <row r="50" spans="8:13" ht="14.25">
      <c r="H50" s="267"/>
      <c r="I50" s="268"/>
      <c r="J50" s="268"/>
      <c r="M50" s="344"/>
    </row>
    <row r="51" spans="8:13" ht="14.25">
      <c r="H51" s="267"/>
      <c r="I51" s="268"/>
      <c r="J51" s="268"/>
      <c r="M51" s="344"/>
    </row>
    <row r="52" spans="8:13" ht="14.25">
      <c r="H52" s="267"/>
      <c r="I52" s="268"/>
      <c r="J52" s="268"/>
      <c r="M52" s="344"/>
    </row>
    <row r="53" spans="8:13" ht="14.25">
      <c r="H53" s="267"/>
      <c r="I53" s="268"/>
      <c r="J53" s="268"/>
      <c r="M53" s="344"/>
    </row>
    <row r="54" spans="8:13" ht="14.25">
      <c r="H54" s="267"/>
      <c r="I54" s="268"/>
      <c r="J54" s="268"/>
      <c r="M54" s="344"/>
    </row>
    <row r="55" spans="8:13" ht="14.25">
      <c r="H55" s="267"/>
      <c r="I55" s="268"/>
      <c r="J55" s="268"/>
      <c r="M55" s="344"/>
    </row>
    <row r="56" spans="8:13" ht="14.25">
      <c r="H56" s="267"/>
      <c r="I56" s="268"/>
      <c r="J56" s="268"/>
      <c r="M56" s="344"/>
    </row>
    <row r="57" spans="8:13" ht="14.25">
      <c r="H57" s="267"/>
      <c r="I57" s="268"/>
      <c r="J57" s="268"/>
      <c r="M57" s="344"/>
    </row>
    <row r="58" spans="8:13" ht="14.25">
      <c r="H58" s="267"/>
      <c r="I58" s="268"/>
      <c r="J58" s="268"/>
      <c r="M58" s="344"/>
    </row>
    <row r="59" spans="8:13" ht="14.25">
      <c r="H59" s="267"/>
      <c r="I59" s="268"/>
      <c r="J59" s="268"/>
      <c r="M59" s="344"/>
    </row>
    <row r="60" spans="8:13" ht="14.25">
      <c r="H60" s="267"/>
      <c r="I60" s="268"/>
      <c r="J60" s="268"/>
      <c r="M60" s="344"/>
    </row>
    <row r="61" spans="8:13" ht="14.25">
      <c r="H61" s="267"/>
      <c r="I61" s="268"/>
      <c r="J61" s="268"/>
      <c r="M61" s="344"/>
    </row>
    <row r="62" spans="8:13" ht="14.25">
      <c r="H62" s="267"/>
      <c r="I62" s="268"/>
      <c r="J62" s="268"/>
      <c r="M62" s="344"/>
    </row>
    <row r="63" spans="8:13" ht="14.25">
      <c r="H63" s="267"/>
      <c r="I63" s="268"/>
      <c r="J63" s="268"/>
      <c r="M63" s="344"/>
    </row>
    <row r="64" spans="8:13" ht="14.25">
      <c r="H64" s="267"/>
      <c r="I64" s="268"/>
      <c r="J64" s="268"/>
      <c r="M64" s="344"/>
    </row>
    <row r="65" spans="8:13" ht="14.25">
      <c r="H65" s="267"/>
      <c r="I65" s="268"/>
      <c r="J65" s="268"/>
      <c r="M65" s="344"/>
    </row>
    <row r="66" spans="8:13" ht="14.25">
      <c r="H66" s="267"/>
      <c r="I66" s="268"/>
      <c r="J66" s="268"/>
      <c r="M66" s="344"/>
    </row>
    <row r="67" spans="8:13" ht="14.25">
      <c r="H67" s="267"/>
      <c r="I67" s="268"/>
      <c r="J67" s="268"/>
      <c r="M67" s="344"/>
    </row>
    <row r="68" spans="8:13" ht="14.25">
      <c r="H68" s="267"/>
      <c r="I68" s="268"/>
      <c r="J68" s="268"/>
      <c r="M68" s="344"/>
    </row>
    <row r="69" spans="8:13" ht="14.25">
      <c r="H69" s="267"/>
      <c r="I69" s="268"/>
      <c r="J69" s="268"/>
      <c r="M69" s="344"/>
    </row>
    <row r="70" spans="8:13" ht="14.25">
      <c r="H70" s="267"/>
      <c r="I70" s="268"/>
      <c r="J70" s="268"/>
      <c r="M70" s="344"/>
    </row>
    <row r="71" spans="8:13" ht="14.25">
      <c r="H71" s="267"/>
      <c r="I71" s="268"/>
      <c r="J71" s="268"/>
      <c r="M71" s="344"/>
    </row>
    <row r="72" spans="8:13" ht="14.25">
      <c r="H72" s="267"/>
      <c r="I72" s="268"/>
      <c r="J72" s="268"/>
      <c r="M72" s="344"/>
    </row>
    <row r="73" spans="8:13" ht="14.25">
      <c r="H73" s="267"/>
      <c r="I73" s="268"/>
      <c r="J73" s="268"/>
      <c r="M73" s="344"/>
    </row>
    <row r="74" spans="8:13" ht="14.25">
      <c r="H74" s="267"/>
      <c r="I74" s="268"/>
      <c r="J74" s="268"/>
      <c r="M74" s="344"/>
    </row>
    <row r="75" spans="8:13" ht="14.25">
      <c r="H75" s="267"/>
      <c r="M75" s="344"/>
    </row>
    <row r="76" spans="8:13" ht="14.25">
      <c r="H76" s="267"/>
      <c r="M76" s="344"/>
    </row>
    <row r="77" spans="8:13" ht="14.25">
      <c r="H77" s="267"/>
      <c r="M77" s="344"/>
    </row>
    <row r="78" spans="8:13" ht="14.25">
      <c r="H78" s="267"/>
      <c r="M78" s="344"/>
    </row>
    <row r="79" spans="8:13" ht="14.25">
      <c r="H79" s="267"/>
      <c r="M79" s="344"/>
    </row>
    <row r="80" spans="8:13" ht="14.25">
      <c r="H80" s="267"/>
      <c r="M80" s="344"/>
    </row>
    <row r="81" spans="8:13" ht="14.25">
      <c r="H81" s="267"/>
      <c r="M81" s="344"/>
    </row>
    <row r="82" spans="8:13" ht="14.25">
      <c r="H82" s="267"/>
      <c r="M82" s="344"/>
    </row>
    <row r="83" spans="8:13" ht="14.25">
      <c r="H83" s="267"/>
      <c r="M83" s="344"/>
    </row>
    <row r="84" spans="8:13" ht="14.25">
      <c r="H84" s="267"/>
      <c r="M84" s="344"/>
    </row>
    <row r="85" spans="8:13" ht="14.25">
      <c r="H85" s="267"/>
      <c r="M85" s="344"/>
    </row>
    <row r="86" spans="8:13" ht="14.25">
      <c r="H86" s="267"/>
      <c r="M86" s="344"/>
    </row>
    <row r="87" spans="8:13" ht="14.25">
      <c r="H87" s="267"/>
      <c r="M87" s="344"/>
    </row>
    <row r="88" spans="8:13" ht="14.25">
      <c r="H88" s="267"/>
      <c r="M88" s="344"/>
    </row>
    <row r="89" spans="8:13" ht="14.25">
      <c r="H89" s="267"/>
      <c r="M89" s="344"/>
    </row>
    <row r="90" spans="8:13" ht="14.25">
      <c r="H90" s="267"/>
      <c r="M90" s="344"/>
    </row>
    <row r="91" spans="8:13" ht="14.25">
      <c r="H91" s="267"/>
      <c r="M91" s="344"/>
    </row>
    <row r="92" spans="8:13" ht="14.25">
      <c r="H92" s="267"/>
      <c r="M92" s="344"/>
    </row>
    <row r="93" spans="8:13" ht="14.25">
      <c r="H93" s="267"/>
      <c r="M93" s="344"/>
    </row>
    <row r="94" spans="8:13" ht="14.25">
      <c r="H94" s="267"/>
      <c r="M94" s="344"/>
    </row>
    <row r="95" spans="8:13" ht="14.25">
      <c r="H95" s="267"/>
      <c r="M95" s="344"/>
    </row>
    <row r="96" spans="8:13" ht="14.25">
      <c r="H96" s="267"/>
      <c r="M96" s="344"/>
    </row>
    <row r="97" spans="8:13" ht="14.25">
      <c r="H97" s="267"/>
      <c r="M97" s="344"/>
    </row>
    <row r="98" spans="8:13" ht="14.25">
      <c r="H98" s="267"/>
      <c r="M98" s="344"/>
    </row>
    <row r="99" spans="8:13" ht="14.25">
      <c r="H99" s="267"/>
      <c r="M99" s="344"/>
    </row>
    <row r="100" spans="8:13" ht="14.25">
      <c r="H100" s="267"/>
      <c r="M100" s="344"/>
    </row>
    <row r="101" spans="8:13" ht="14.25">
      <c r="H101" s="267"/>
      <c r="M101" s="344"/>
    </row>
    <row r="102" spans="8:13" ht="14.25">
      <c r="H102" s="267"/>
      <c r="M102" s="344"/>
    </row>
    <row r="103" spans="8:13" ht="14.25">
      <c r="H103" s="267"/>
      <c r="M103" s="344"/>
    </row>
    <row r="104" spans="8:13" ht="14.25">
      <c r="H104" s="267"/>
      <c r="M104" s="344"/>
    </row>
    <row r="105" spans="8:13" ht="14.25">
      <c r="H105" s="267"/>
      <c r="M105" s="344"/>
    </row>
    <row r="106" spans="8:13" ht="14.25">
      <c r="H106" s="267"/>
      <c r="M106" s="344"/>
    </row>
    <row r="107" spans="8:13" ht="14.25">
      <c r="H107" s="267"/>
      <c r="M107" s="344"/>
    </row>
    <row r="108" spans="8:13" ht="14.25">
      <c r="H108" s="267"/>
      <c r="M108" s="344"/>
    </row>
    <row r="109" spans="8:13" ht="14.25">
      <c r="H109" s="267"/>
      <c r="M109" s="344"/>
    </row>
    <row r="110" spans="8:13" ht="14.25">
      <c r="H110" s="267"/>
      <c r="M110" s="344"/>
    </row>
    <row r="111" spans="8:13" ht="14.25">
      <c r="H111" s="267"/>
      <c r="M111" s="344"/>
    </row>
    <row r="112" spans="8:13" ht="14.25">
      <c r="H112" s="267"/>
      <c r="M112" s="344"/>
    </row>
    <row r="113" spans="8:13" ht="14.25">
      <c r="H113" s="267"/>
      <c r="M113" s="344"/>
    </row>
    <row r="114" spans="8:13" ht="14.25">
      <c r="H114" s="267"/>
      <c r="M114" s="344"/>
    </row>
    <row r="115" spans="8:13" ht="14.25">
      <c r="H115" s="267"/>
      <c r="M115" s="344"/>
    </row>
    <row r="116" spans="8:13" ht="14.25">
      <c r="H116" s="267"/>
      <c r="M116" s="344"/>
    </row>
    <row r="117" spans="8:13" ht="14.25">
      <c r="H117" s="267"/>
      <c r="M117" s="344"/>
    </row>
    <row r="118" spans="8:13" ht="14.25">
      <c r="H118" s="267"/>
      <c r="M118" s="344"/>
    </row>
    <row r="119" spans="8:13" ht="14.25">
      <c r="H119" s="267"/>
      <c r="M119" s="344"/>
    </row>
    <row r="120" spans="8:13" ht="14.25">
      <c r="H120" s="267"/>
      <c r="M120" s="344"/>
    </row>
    <row r="121" spans="8:13" ht="14.25">
      <c r="H121" s="267"/>
      <c r="M121" s="344"/>
    </row>
    <row r="122" spans="8:13" ht="14.25">
      <c r="H122" s="267"/>
      <c r="M122" s="344"/>
    </row>
    <row r="123" spans="8:13" ht="14.25">
      <c r="H123" s="267"/>
      <c r="M123" s="344"/>
    </row>
    <row r="124" spans="8:13" ht="14.25">
      <c r="H124" s="267"/>
      <c r="M124" s="344"/>
    </row>
    <row r="125" spans="8:13" ht="14.25">
      <c r="H125" s="267"/>
      <c r="M125" s="344"/>
    </row>
    <row r="126" spans="8:13" ht="14.25">
      <c r="H126" s="267"/>
      <c r="M126" s="344"/>
    </row>
    <row r="127" spans="8:13" ht="14.25">
      <c r="H127" s="267"/>
      <c r="M127" s="344"/>
    </row>
    <row r="128" spans="8:13" ht="14.25">
      <c r="H128" s="267"/>
      <c r="M128" s="344"/>
    </row>
    <row r="129" spans="8:13" ht="14.25">
      <c r="H129" s="267"/>
      <c r="M129" s="344"/>
    </row>
    <row r="130" spans="8:13" ht="14.25">
      <c r="H130" s="267"/>
      <c r="M130" s="344"/>
    </row>
    <row r="131" spans="8:13" ht="14.25">
      <c r="H131" s="267"/>
      <c r="M131" s="344"/>
    </row>
    <row r="132" spans="8:13" ht="14.25">
      <c r="H132" s="267"/>
      <c r="M132" s="344"/>
    </row>
    <row r="133" spans="8:13" ht="14.25">
      <c r="H133" s="267"/>
      <c r="M133" s="344"/>
    </row>
    <row r="134" spans="8:13" ht="14.25">
      <c r="H134" s="267"/>
      <c r="M134" s="344"/>
    </row>
    <row r="135" spans="8:13" ht="14.25">
      <c r="H135" s="267"/>
      <c r="M135" s="344"/>
    </row>
    <row r="136" spans="8:13" ht="14.25">
      <c r="H136" s="267"/>
      <c r="M136" s="344"/>
    </row>
    <row r="137" spans="8:13" ht="14.25">
      <c r="H137" s="267"/>
      <c r="M137" s="344"/>
    </row>
    <row r="138" spans="8:13" ht="14.25">
      <c r="H138" s="267"/>
      <c r="M138" s="344"/>
    </row>
    <row r="139" spans="8:13" ht="14.25">
      <c r="H139" s="267"/>
      <c r="M139" s="286"/>
    </row>
    <row r="140" spans="8:13" ht="14.25">
      <c r="H140" s="267"/>
      <c r="M140" s="286"/>
    </row>
    <row r="141" spans="8:13" ht="14.25">
      <c r="H141" s="267"/>
      <c r="M141" s="286"/>
    </row>
    <row r="142" spans="8:13" ht="14.25">
      <c r="H142" s="267"/>
      <c r="M142" s="286"/>
    </row>
    <row r="143" spans="8:13" ht="14.25">
      <c r="H143" s="284"/>
      <c r="M143" s="286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7" sqref="N7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8.28125" style="67" customWidth="1"/>
    <col min="8" max="8" width="8.421875" style="101" customWidth="1"/>
    <col min="9" max="10" width="10.28125" style="67" bestFit="1" customWidth="1"/>
    <col min="11" max="11" width="4.28125" style="67" customWidth="1"/>
    <col min="12" max="12" width="8.28125" style="67" customWidth="1"/>
    <col min="13" max="13" width="8.28125" style="101" customWidth="1"/>
    <col min="14" max="14" width="8.8515625" style="67" customWidth="1"/>
    <col min="15" max="16384" width="9.140625" style="21" customWidth="1"/>
  </cols>
  <sheetData>
    <row r="1" spans="1:14" s="39" customFormat="1" ht="20.25">
      <c r="A1" s="38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448"/>
      <c r="L2" s="197" t="s">
        <v>372</v>
      </c>
      <c r="M2" s="197" t="s">
        <v>373</v>
      </c>
      <c r="N2" s="197" t="s">
        <v>374</v>
      </c>
    </row>
    <row r="3" spans="1:14" s="23" customFormat="1" ht="7.5" customHeight="1">
      <c r="A3" s="8"/>
      <c r="D3" s="16"/>
      <c r="E3" s="16"/>
      <c r="F3" s="16"/>
      <c r="G3" s="16"/>
      <c r="H3" s="106"/>
      <c r="I3" s="16"/>
      <c r="J3" s="16"/>
      <c r="K3" s="30"/>
      <c r="L3" s="16"/>
      <c r="M3" s="106"/>
      <c r="N3" s="16"/>
    </row>
    <row r="4" spans="1:14" s="23" customFormat="1" ht="14.25" customHeight="1">
      <c r="A4" s="44" t="s">
        <v>81</v>
      </c>
      <c r="D4" s="16"/>
      <c r="E4" s="16"/>
      <c r="F4" s="16"/>
      <c r="G4" s="16"/>
      <c r="H4" s="106"/>
      <c r="I4" s="103"/>
      <c r="J4" s="16"/>
      <c r="K4" s="30"/>
      <c r="L4" s="16"/>
      <c r="M4" s="106"/>
      <c r="N4" s="16"/>
    </row>
    <row r="5" spans="1:15" s="17" customFormat="1" ht="15">
      <c r="A5" s="29" t="s">
        <v>0</v>
      </c>
      <c r="D5" s="16">
        <v>1218</v>
      </c>
      <c r="E5" s="16">
        <v>1259</v>
      </c>
      <c r="F5" s="16">
        <v>1242</v>
      </c>
      <c r="G5" s="16">
        <v>1265</v>
      </c>
      <c r="H5" s="294">
        <v>1285</v>
      </c>
      <c r="I5" s="279">
        <v>1.5810276679841806</v>
      </c>
      <c r="J5" s="279">
        <v>5.500821018062396</v>
      </c>
      <c r="K5" s="16"/>
      <c r="L5" s="16">
        <v>2399</v>
      </c>
      <c r="M5" s="294">
        <v>2550</v>
      </c>
      <c r="N5" s="297">
        <v>6.294289287202992</v>
      </c>
      <c r="O5" s="394"/>
    </row>
    <row r="6" spans="2:15" s="17" customFormat="1" ht="15">
      <c r="B6" s="29" t="s">
        <v>29</v>
      </c>
      <c r="D6" s="16">
        <v>669</v>
      </c>
      <c r="E6" s="16">
        <v>667</v>
      </c>
      <c r="F6" s="16">
        <v>643</v>
      </c>
      <c r="G6" s="16">
        <v>706</v>
      </c>
      <c r="H6" s="294">
        <v>683</v>
      </c>
      <c r="I6" s="279">
        <v>-3.257790368271951</v>
      </c>
      <c r="J6" s="279">
        <v>2.0926756352765308</v>
      </c>
      <c r="K6" s="16"/>
      <c r="L6" s="16">
        <v>1341</v>
      </c>
      <c r="M6" s="294">
        <v>1389</v>
      </c>
      <c r="N6" s="297">
        <v>3.5794183445190253</v>
      </c>
      <c r="O6" s="394"/>
    </row>
    <row r="7" spans="2:15" s="17" customFormat="1" ht="15">
      <c r="B7" s="29" t="s">
        <v>30</v>
      </c>
      <c r="D7" s="16">
        <v>549</v>
      </c>
      <c r="E7" s="16">
        <v>592</v>
      </c>
      <c r="F7" s="16">
        <v>599</v>
      </c>
      <c r="G7" s="16">
        <v>559</v>
      </c>
      <c r="H7" s="294">
        <v>602</v>
      </c>
      <c r="I7" s="279">
        <v>7.692307692307687</v>
      </c>
      <c r="J7" s="279">
        <v>9.653916211293257</v>
      </c>
      <c r="K7" s="16"/>
      <c r="L7" s="16">
        <v>1058</v>
      </c>
      <c r="M7" s="294">
        <v>1161</v>
      </c>
      <c r="N7" s="588">
        <v>9.735349716446118</v>
      </c>
      <c r="O7" s="394"/>
    </row>
    <row r="8" spans="2:15" ht="15">
      <c r="B8" s="29"/>
      <c r="C8" s="31" t="s">
        <v>31</v>
      </c>
      <c r="D8" s="103">
        <v>97</v>
      </c>
      <c r="E8" s="103">
        <v>105</v>
      </c>
      <c r="F8" s="103">
        <v>104</v>
      </c>
      <c r="G8" s="103">
        <v>97</v>
      </c>
      <c r="H8" s="293">
        <v>98</v>
      </c>
      <c r="I8" s="268">
        <v>1.0309278350515427</v>
      </c>
      <c r="J8" s="268">
        <v>1.0309278350515427</v>
      </c>
      <c r="K8" s="103"/>
      <c r="L8" s="103">
        <v>189</v>
      </c>
      <c r="M8" s="293">
        <v>195</v>
      </c>
      <c r="N8" s="447">
        <v>3.1746031746031855</v>
      </c>
      <c r="O8" s="394"/>
    </row>
    <row r="9" spans="2:15" ht="15">
      <c r="B9" s="29"/>
      <c r="C9" s="31" t="s">
        <v>32</v>
      </c>
      <c r="D9" s="103">
        <v>212</v>
      </c>
      <c r="E9" s="103">
        <v>227</v>
      </c>
      <c r="F9" s="103">
        <v>237</v>
      </c>
      <c r="G9" s="103">
        <v>237</v>
      </c>
      <c r="H9" s="293">
        <v>246</v>
      </c>
      <c r="I9" s="268">
        <v>3.797468354430378</v>
      </c>
      <c r="J9" s="268">
        <v>16.03773584905661</v>
      </c>
      <c r="K9" s="103"/>
      <c r="L9" s="103">
        <v>419</v>
      </c>
      <c r="M9" s="293">
        <v>483</v>
      </c>
      <c r="N9" s="447">
        <v>15.27446300715991</v>
      </c>
      <c r="O9" s="394"/>
    </row>
    <row r="10" spans="2:15" ht="15">
      <c r="B10" s="29"/>
      <c r="C10" s="31" t="s">
        <v>33</v>
      </c>
      <c r="D10" s="103">
        <v>78</v>
      </c>
      <c r="E10" s="103">
        <v>83</v>
      </c>
      <c r="F10" s="103">
        <v>78</v>
      </c>
      <c r="G10" s="103">
        <v>67</v>
      </c>
      <c r="H10" s="293">
        <v>63</v>
      </c>
      <c r="I10" s="268">
        <v>-5.970149253731338</v>
      </c>
      <c r="J10" s="268">
        <v>-19.23076923076923</v>
      </c>
      <c r="K10" s="103"/>
      <c r="L10" s="103">
        <v>140</v>
      </c>
      <c r="M10" s="293">
        <v>130</v>
      </c>
      <c r="N10" s="447">
        <v>-7.14285714285714</v>
      </c>
      <c r="O10" s="394"/>
    </row>
    <row r="11" spans="3:15" ht="15">
      <c r="C11" s="31" t="s">
        <v>34</v>
      </c>
      <c r="D11" s="103">
        <v>162</v>
      </c>
      <c r="E11" s="103">
        <v>177</v>
      </c>
      <c r="F11" s="103">
        <v>180</v>
      </c>
      <c r="G11" s="103">
        <v>158</v>
      </c>
      <c r="H11" s="293">
        <v>195</v>
      </c>
      <c r="I11" s="268">
        <v>23.417721518987335</v>
      </c>
      <c r="J11" s="268">
        <v>20.370370370370374</v>
      </c>
      <c r="K11" s="103"/>
      <c r="L11" s="103">
        <v>310</v>
      </c>
      <c r="M11" s="293">
        <v>353</v>
      </c>
      <c r="N11" s="447">
        <v>13.87096774193548</v>
      </c>
      <c r="O11" s="394"/>
    </row>
    <row r="12" spans="3:15" ht="15">
      <c r="C12" s="21"/>
      <c r="D12" s="103"/>
      <c r="E12" s="103"/>
      <c r="F12" s="103"/>
      <c r="G12" s="103"/>
      <c r="H12" s="293"/>
      <c r="I12" s="268"/>
      <c r="J12" s="268"/>
      <c r="K12" s="103"/>
      <c r="L12" s="103"/>
      <c r="M12" s="293"/>
      <c r="N12" s="447"/>
      <c r="O12" s="394"/>
    </row>
    <row r="13" spans="1:15" s="23" customFormat="1" ht="14.25" customHeight="1">
      <c r="A13" s="76" t="s">
        <v>80</v>
      </c>
      <c r="D13" s="103"/>
      <c r="E13" s="103"/>
      <c r="F13" s="103"/>
      <c r="G13" s="103"/>
      <c r="H13" s="293"/>
      <c r="I13" s="268"/>
      <c r="J13" s="268"/>
      <c r="K13" s="30"/>
      <c r="L13" s="16"/>
      <c r="M13" s="294"/>
      <c r="N13" s="588"/>
      <c r="O13" s="394"/>
    </row>
    <row r="14" spans="2:15" ht="15">
      <c r="B14" s="21" t="s">
        <v>82</v>
      </c>
      <c r="C14" s="21"/>
      <c r="D14" s="103">
        <v>63</v>
      </c>
      <c r="E14" s="103">
        <v>62</v>
      </c>
      <c r="F14" s="103">
        <v>66</v>
      </c>
      <c r="G14" s="103">
        <v>67</v>
      </c>
      <c r="H14" s="293">
        <v>67</v>
      </c>
      <c r="I14" s="268">
        <v>0</v>
      </c>
      <c r="J14" s="268">
        <v>6.349206349206349</v>
      </c>
      <c r="K14" s="103"/>
      <c r="L14" s="103">
        <v>123</v>
      </c>
      <c r="M14" s="293">
        <v>134</v>
      </c>
      <c r="N14" s="447">
        <v>8.943089430894302</v>
      </c>
      <c r="O14" s="394"/>
    </row>
    <row r="15" spans="2:15" ht="15">
      <c r="B15" s="33" t="s">
        <v>228</v>
      </c>
      <c r="C15" s="21"/>
      <c r="D15" s="103">
        <v>21489</v>
      </c>
      <c r="E15" s="103">
        <v>21898</v>
      </c>
      <c r="F15" s="103">
        <v>22017</v>
      </c>
      <c r="G15" s="103">
        <v>22082</v>
      </c>
      <c r="H15" s="293">
        <v>21912</v>
      </c>
      <c r="I15" s="268">
        <v>-0.7698578027352632</v>
      </c>
      <c r="J15" s="268">
        <v>1.9684489738936106</v>
      </c>
      <c r="K15" s="103"/>
      <c r="L15" s="103">
        <v>21489</v>
      </c>
      <c r="M15" s="293">
        <v>21912</v>
      </c>
      <c r="N15" s="447">
        <v>1.9684489738936106</v>
      </c>
      <c r="O15" s="394"/>
    </row>
    <row r="16" spans="4:15" ht="14.25">
      <c r="D16" s="103"/>
      <c r="E16" s="103"/>
      <c r="F16" s="103"/>
      <c r="G16" s="103"/>
      <c r="H16" s="293"/>
      <c r="I16" s="327"/>
      <c r="J16" s="447"/>
      <c r="K16" s="103"/>
      <c r="L16" s="103"/>
      <c r="M16" s="293"/>
      <c r="N16" s="447"/>
      <c r="O16" s="19"/>
    </row>
    <row r="17" spans="4:15" ht="14.25">
      <c r="D17" s="224"/>
      <c r="E17" s="224"/>
      <c r="F17" s="224"/>
      <c r="G17" s="103"/>
      <c r="H17" s="104"/>
      <c r="I17" s="661"/>
      <c r="J17" s="268"/>
      <c r="K17" s="103"/>
      <c r="L17" s="103"/>
      <c r="M17" s="293"/>
      <c r="N17" s="268"/>
      <c r="O17" s="19"/>
    </row>
    <row r="18" spans="4:15" ht="14.25">
      <c r="D18" s="224"/>
      <c r="E18" s="224"/>
      <c r="F18" s="224"/>
      <c r="G18" s="103"/>
      <c r="H18" s="104"/>
      <c r="I18" s="387"/>
      <c r="J18" s="103"/>
      <c r="K18" s="103"/>
      <c r="L18" s="103"/>
      <c r="M18" s="293"/>
      <c r="N18" s="103"/>
      <c r="O18" s="19"/>
    </row>
    <row r="19" spans="4:15" ht="14.25">
      <c r="D19" s="224"/>
      <c r="E19" s="224"/>
      <c r="F19" s="224"/>
      <c r="G19" s="103"/>
      <c r="H19" s="104"/>
      <c r="I19" s="387"/>
      <c r="J19" s="103"/>
      <c r="K19" s="103"/>
      <c r="L19" s="103"/>
      <c r="M19" s="104"/>
      <c r="N19" s="103"/>
      <c r="O19" s="19"/>
    </row>
    <row r="20" spans="4:13" ht="14.25">
      <c r="D20" s="224"/>
      <c r="E20" s="224"/>
      <c r="F20" s="224"/>
      <c r="G20" s="224"/>
      <c r="H20" s="317"/>
      <c r="I20" s="387"/>
      <c r="M20" s="267"/>
    </row>
    <row r="21" spans="4:13" ht="14.25">
      <c r="D21" s="224"/>
      <c r="E21" s="224"/>
      <c r="F21" s="224"/>
      <c r="G21" s="224"/>
      <c r="H21" s="317"/>
      <c r="I21" s="387"/>
      <c r="M21" s="267"/>
    </row>
    <row r="22" spans="4:13" ht="14.25">
      <c r="D22" s="224"/>
      <c r="E22" s="224"/>
      <c r="F22" s="224"/>
      <c r="G22" s="224"/>
      <c r="H22" s="317"/>
      <c r="M22" s="267"/>
    </row>
    <row r="23" spans="4:13" ht="14.25">
      <c r="D23" s="224"/>
      <c r="E23" s="224"/>
      <c r="F23" s="224"/>
      <c r="G23" s="224"/>
      <c r="H23" s="317"/>
      <c r="M23" s="267"/>
    </row>
    <row r="24" spans="8:13" ht="14.25">
      <c r="H24" s="317"/>
      <c r="M24" s="267"/>
    </row>
    <row r="25" spans="8:13" ht="14.25">
      <c r="H25" s="317"/>
      <c r="M25" s="267"/>
    </row>
    <row r="26" spans="8:13" ht="14.25">
      <c r="H26" s="317"/>
      <c r="M26" s="267"/>
    </row>
    <row r="27" spans="8:13" ht="14.25">
      <c r="H27" s="317"/>
      <c r="M27" s="267"/>
    </row>
    <row r="28" spans="8:13" ht="14.25">
      <c r="H28" s="317"/>
      <c r="M28" s="267"/>
    </row>
    <row r="29" spans="8:13" ht="14.25">
      <c r="H29" s="317"/>
      <c r="M29" s="267"/>
    </row>
    <row r="30" spans="8:13" ht="14.25">
      <c r="H30" s="317"/>
      <c r="M30" s="267"/>
    </row>
    <row r="31" spans="8:13" ht="14.25">
      <c r="H31" s="317"/>
      <c r="M31" s="267"/>
    </row>
    <row r="32" spans="8:13" ht="14.25">
      <c r="H32" s="317"/>
      <c r="M32" s="267"/>
    </row>
    <row r="33" spans="8:13" ht="14.25">
      <c r="H33" s="317"/>
      <c r="M33" s="267"/>
    </row>
    <row r="34" spans="8:13" ht="14.25">
      <c r="H34" s="317"/>
      <c r="M34" s="267"/>
    </row>
    <row r="35" spans="8:13" ht="14.25">
      <c r="H35" s="317"/>
      <c r="M35" s="267"/>
    </row>
    <row r="36" spans="8:13" ht="14.25">
      <c r="H36" s="317"/>
      <c r="M36" s="267"/>
    </row>
    <row r="37" spans="8:13" ht="14.25">
      <c r="H37" s="317"/>
      <c r="M37" s="267"/>
    </row>
    <row r="38" spans="8:13" ht="14.25">
      <c r="H38" s="317"/>
      <c r="M38" s="267"/>
    </row>
    <row r="39" spans="8:13" ht="14.25">
      <c r="H39" s="267"/>
      <c r="M39" s="267"/>
    </row>
    <row r="40" spans="8:13" ht="14.25">
      <c r="H40" s="267"/>
      <c r="M40" s="267"/>
    </row>
    <row r="41" spans="8:13" ht="14.25">
      <c r="H41" s="267"/>
      <c r="M41" s="267"/>
    </row>
    <row r="42" spans="8:13" ht="14.25">
      <c r="H42" s="267"/>
      <c r="M42" s="267"/>
    </row>
    <row r="43" spans="8:13" ht="14.25">
      <c r="H43" s="267"/>
      <c r="M43" s="267"/>
    </row>
    <row r="44" spans="8:13" ht="14.25">
      <c r="H44" s="267"/>
      <c r="M44" s="267"/>
    </row>
    <row r="45" spans="8:13" ht="14.25">
      <c r="H45" s="267"/>
      <c r="M45" s="267"/>
    </row>
    <row r="46" spans="8:13" ht="14.25">
      <c r="H46" s="267"/>
      <c r="M46" s="267"/>
    </row>
    <row r="47" spans="8:13" ht="14.25">
      <c r="H47" s="267"/>
      <c r="M47" s="267"/>
    </row>
    <row r="48" spans="8:13" ht="14.25">
      <c r="H48" s="267"/>
      <c r="M48" s="267"/>
    </row>
    <row r="49" spans="8:13" ht="14.25">
      <c r="H49" s="267"/>
      <c r="M49" s="267"/>
    </row>
    <row r="50" spans="8:13" ht="14.25">
      <c r="H50" s="267"/>
      <c r="M50" s="267"/>
    </row>
    <row r="51" spans="8:13" ht="14.25">
      <c r="H51" s="267"/>
      <c r="M51" s="267"/>
    </row>
    <row r="52" spans="8:13" ht="14.25">
      <c r="H52" s="267"/>
      <c r="M52" s="267"/>
    </row>
    <row r="53" spans="8:13" ht="14.25">
      <c r="H53" s="267"/>
      <c r="M53" s="267"/>
    </row>
    <row r="54" spans="8:13" ht="14.25">
      <c r="H54" s="267"/>
      <c r="M54" s="267"/>
    </row>
    <row r="55" spans="8:13" ht="14.25">
      <c r="H55" s="267"/>
      <c r="M55" s="267"/>
    </row>
    <row r="56" spans="8:13" ht="14.25">
      <c r="H56" s="267"/>
      <c r="M56" s="267"/>
    </row>
    <row r="57" spans="8:13" ht="14.25">
      <c r="H57" s="267"/>
      <c r="M57" s="267"/>
    </row>
    <row r="58" spans="8:13" ht="14.25">
      <c r="H58" s="267"/>
      <c r="M58" s="267"/>
    </row>
    <row r="59" spans="8:13" ht="14.25">
      <c r="H59" s="267"/>
      <c r="M59" s="267"/>
    </row>
    <row r="60" spans="8:13" ht="14.25">
      <c r="H60" s="267"/>
      <c r="M60" s="267"/>
    </row>
    <row r="61" spans="8:13" ht="14.25">
      <c r="H61" s="267"/>
      <c r="M61" s="267"/>
    </row>
    <row r="62" spans="8:13" ht="14.25">
      <c r="H62" s="267"/>
      <c r="M62" s="267"/>
    </row>
    <row r="63" spans="8:13" ht="14.25">
      <c r="H63" s="267"/>
      <c r="M63" s="267"/>
    </row>
    <row r="64" spans="8:13" ht="14.25">
      <c r="H64" s="267"/>
      <c r="M64" s="267"/>
    </row>
    <row r="65" spans="8:13" ht="14.25">
      <c r="H65" s="267"/>
      <c r="M65" s="267"/>
    </row>
    <row r="66" spans="8:13" ht="14.25">
      <c r="H66" s="267"/>
      <c r="M66" s="267"/>
    </row>
    <row r="67" spans="8:13" ht="14.25">
      <c r="H67" s="267"/>
      <c r="M67" s="267"/>
    </row>
    <row r="68" spans="8:13" ht="14.25">
      <c r="H68" s="267"/>
      <c r="M68" s="267"/>
    </row>
    <row r="69" spans="8:13" ht="14.25">
      <c r="H69" s="267"/>
      <c r="M69" s="267"/>
    </row>
    <row r="70" spans="8:13" ht="14.25">
      <c r="H70" s="267"/>
      <c r="M70" s="267"/>
    </row>
    <row r="71" spans="8:13" ht="14.25">
      <c r="H71" s="267"/>
      <c r="M71" s="267"/>
    </row>
    <row r="72" spans="8:13" ht="14.25">
      <c r="H72" s="267"/>
      <c r="M72" s="267"/>
    </row>
    <row r="73" spans="8:13" ht="14.25">
      <c r="H73" s="267"/>
      <c r="M73" s="267"/>
    </row>
    <row r="74" spans="8:13" ht="14.25">
      <c r="H74" s="267"/>
      <c r="M74" s="267"/>
    </row>
    <row r="75" spans="8:13" ht="14.25">
      <c r="H75" s="267"/>
      <c r="M75" s="267"/>
    </row>
    <row r="76" spans="8:13" ht="14.25">
      <c r="H76" s="267"/>
      <c r="M76" s="267"/>
    </row>
    <row r="77" spans="8:13" ht="14.25">
      <c r="H77" s="267"/>
      <c r="M77" s="267"/>
    </row>
    <row r="78" spans="8:13" ht="14.25">
      <c r="H78" s="267"/>
      <c r="M78" s="267"/>
    </row>
    <row r="79" spans="8:13" ht="14.25">
      <c r="H79" s="267"/>
      <c r="M79" s="267"/>
    </row>
    <row r="80" spans="8:13" ht="14.25">
      <c r="H80" s="267"/>
      <c r="M80" s="267"/>
    </row>
    <row r="81" spans="8:13" ht="14.25">
      <c r="H81" s="267"/>
      <c r="M81" s="267"/>
    </row>
    <row r="82" spans="8:13" ht="14.25">
      <c r="H82" s="267"/>
      <c r="M82" s="267"/>
    </row>
    <row r="83" spans="8:13" ht="14.25">
      <c r="H83" s="267"/>
      <c r="M83" s="267"/>
    </row>
    <row r="84" spans="8:13" ht="14.25">
      <c r="H84" s="267"/>
      <c r="M84" s="267"/>
    </row>
    <row r="85" spans="8:13" ht="14.25">
      <c r="H85" s="267"/>
      <c r="M85" s="267"/>
    </row>
    <row r="86" spans="8:13" ht="14.25">
      <c r="H86" s="267"/>
      <c r="M86" s="267"/>
    </row>
    <row r="87" spans="8:13" ht="14.25">
      <c r="H87" s="267"/>
      <c r="M87" s="267"/>
    </row>
    <row r="88" spans="8:13" ht="14.25">
      <c r="H88" s="267"/>
      <c r="M88" s="267"/>
    </row>
    <row r="89" spans="8:13" ht="14.25">
      <c r="H89" s="267"/>
      <c r="M89" s="267"/>
    </row>
    <row r="90" spans="8:13" ht="14.25">
      <c r="H90" s="267"/>
      <c r="M90" s="267"/>
    </row>
    <row r="91" spans="8:13" ht="14.25">
      <c r="H91" s="267"/>
      <c r="M91" s="267"/>
    </row>
    <row r="92" spans="8:13" ht="14.25">
      <c r="H92" s="267"/>
      <c r="M92" s="267"/>
    </row>
    <row r="93" spans="8:13" ht="14.25">
      <c r="H93" s="267"/>
      <c r="M93" s="267"/>
    </row>
    <row r="94" spans="8:13" ht="14.25">
      <c r="H94" s="267"/>
      <c r="M94" s="267"/>
    </row>
    <row r="95" spans="8:13" ht="14.25">
      <c r="H95" s="267"/>
      <c r="M95" s="267"/>
    </row>
    <row r="96" spans="8:13" ht="14.25">
      <c r="H96" s="267"/>
      <c r="M96" s="267"/>
    </row>
    <row r="97" spans="8:13" ht="14.25">
      <c r="H97" s="267"/>
      <c r="M97" s="267"/>
    </row>
    <row r="98" spans="8:13" ht="14.25">
      <c r="H98" s="267"/>
      <c r="M98" s="267"/>
    </row>
    <row r="99" spans="8:13" ht="14.25">
      <c r="H99" s="267"/>
      <c r="M99" s="267"/>
    </row>
    <row r="100" spans="8:13" ht="14.25">
      <c r="H100" s="267"/>
      <c r="M100" s="267"/>
    </row>
    <row r="101" spans="8:13" ht="14.25">
      <c r="H101" s="267"/>
      <c r="M101" s="267"/>
    </row>
    <row r="102" spans="8:13" ht="14.25">
      <c r="H102" s="267"/>
      <c r="M102" s="267"/>
    </row>
    <row r="103" spans="8:13" ht="14.25">
      <c r="H103" s="267"/>
      <c r="M103" s="267"/>
    </row>
    <row r="104" spans="8:13" ht="14.25">
      <c r="H104" s="267"/>
      <c r="M104" s="267"/>
    </row>
    <row r="105" spans="8:13" ht="14.25">
      <c r="H105" s="267"/>
      <c r="M105" s="267"/>
    </row>
    <row r="106" spans="8:13" ht="14.25">
      <c r="H106" s="267"/>
      <c r="M106" s="267"/>
    </row>
    <row r="107" spans="8:13" ht="14.25">
      <c r="H107" s="267"/>
      <c r="M107" s="267"/>
    </row>
    <row r="108" spans="8:13" ht="14.25">
      <c r="H108" s="267"/>
      <c r="M108" s="267"/>
    </row>
    <row r="109" spans="8:13" ht="14.25">
      <c r="H109" s="267"/>
      <c r="M109" s="267"/>
    </row>
    <row r="110" spans="8:13" ht="14.25">
      <c r="H110" s="267"/>
      <c r="M110" s="267"/>
    </row>
    <row r="111" spans="8:13" ht="14.25">
      <c r="H111" s="267"/>
      <c r="M111" s="267"/>
    </row>
    <row r="112" spans="8:13" ht="14.25">
      <c r="H112" s="267"/>
      <c r="M112" s="267"/>
    </row>
    <row r="113" spans="8:13" ht="14.25">
      <c r="H113" s="267"/>
      <c r="M113" s="267"/>
    </row>
    <row r="114" spans="8:13" ht="14.25">
      <c r="H114" s="267"/>
      <c r="M114" s="267"/>
    </row>
    <row r="115" spans="8:13" ht="14.25">
      <c r="H115" s="267"/>
      <c r="M115" s="267"/>
    </row>
    <row r="116" spans="8:13" ht="14.25">
      <c r="H116" s="267"/>
      <c r="M116" s="267"/>
    </row>
    <row r="117" spans="8:13" ht="14.25">
      <c r="H117" s="267"/>
      <c r="M117" s="267"/>
    </row>
    <row r="118" spans="8:13" ht="14.25">
      <c r="H118" s="267"/>
      <c r="M118" s="267"/>
    </row>
    <row r="119" spans="8:13" ht="14.25">
      <c r="H119" s="267"/>
      <c r="M119" s="267"/>
    </row>
    <row r="120" spans="8:13" ht="14.25">
      <c r="H120" s="267"/>
      <c r="M120" s="267"/>
    </row>
    <row r="121" spans="8:13" ht="14.25">
      <c r="H121" s="267"/>
      <c r="M121" s="267"/>
    </row>
    <row r="122" spans="8:13" ht="14.25">
      <c r="H122" s="267"/>
      <c r="M122" s="267"/>
    </row>
    <row r="123" spans="8:13" ht="14.25">
      <c r="H123" s="267"/>
      <c r="M123" s="267"/>
    </row>
    <row r="124" spans="8:13" ht="14.25">
      <c r="H124" s="267"/>
      <c r="M124" s="267"/>
    </row>
    <row r="125" spans="8:13" ht="14.25">
      <c r="H125" s="267"/>
      <c r="M125" s="267"/>
    </row>
    <row r="126" spans="8:13" ht="14.25">
      <c r="H126" s="267"/>
      <c r="M126" s="267"/>
    </row>
    <row r="127" spans="8:13" ht="14.25">
      <c r="H127" s="267"/>
      <c r="M127" s="267"/>
    </row>
    <row r="128" spans="8:13" ht="14.25">
      <c r="H128" s="267"/>
      <c r="M128" s="267"/>
    </row>
    <row r="129" spans="8:13" ht="14.25">
      <c r="H129" s="267"/>
      <c r="M129" s="267"/>
    </row>
    <row r="130" spans="8:13" ht="14.25">
      <c r="H130" s="267"/>
      <c r="M130" s="267"/>
    </row>
    <row r="131" spans="8:13" ht="14.25">
      <c r="H131" s="267"/>
      <c r="M131" s="267"/>
    </row>
    <row r="132" spans="8:13" ht="14.25">
      <c r="H132" s="267"/>
      <c r="M132" s="267"/>
    </row>
    <row r="133" spans="8:13" ht="14.25">
      <c r="H133" s="267"/>
      <c r="M133" s="267"/>
    </row>
    <row r="134" spans="8:13" ht="14.25">
      <c r="H134" s="267"/>
      <c r="M134" s="267"/>
    </row>
    <row r="135" spans="8:13" ht="14.25">
      <c r="H135" s="267"/>
      <c r="M135" s="267"/>
    </row>
    <row r="136" spans="8:13" ht="14.25">
      <c r="H136" s="267"/>
      <c r="M136" s="267"/>
    </row>
    <row r="137" spans="8:13" ht="14.25">
      <c r="H137" s="267"/>
      <c r="M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84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1"/>
  <sheetViews>
    <sheetView zoomScale="80" zoomScaleNormal="80" zoomScalePageLayoutView="0" workbookViewId="0" topLeftCell="A1">
      <selection activeCell="N11" sqref="N11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42.421875" style="9" customWidth="1"/>
    <col min="4" max="7" width="8.8515625" style="67" customWidth="1"/>
    <col min="8" max="8" width="8.8515625" style="101" customWidth="1"/>
    <col min="9" max="9" width="8.28125" style="67" customWidth="1"/>
    <col min="10" max="10" width="9.00390625" style="67" bestFit="1" customWidth="1"/>
    <col min="11" max="11" width="4.00390625" style="67" customWidth="1"/>
    <col min="12" max="12" width="8.28125" style="103" customWidth="1"/>
    <col min="13" max="13" width="8.28125" style="104" customWidth="1"/>
    <col min="14" max="14" width="8.28125" style="103" customWidth="1"/>
    <col min="15" max="16384" width="9.140625" style="21" customWidth="1"/>
  </cols>
  <sheetData>
    <row r="1" spans="1:14" s="39" customFormat="1" ht="20.25">
      <c r="A1" s="38" t="s">
        <v>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448"/>
      <c r="L2" s="197" t="s">
        <v>372</v>
      </c>
      <c r="M2" s="197" t="s">
        <v>373</v>
      </c>
      <c r="N2" s="197" t="s">
        <v>374</v>
      </c>
    </row>
    <row r="3" spans="1:14" s="23" customFormat="1" ht="10.5" customHeight="1">
      <c r="A3" s="8"/>
      <c r="D3" s="16"/>
      <c r="E3" s="16"/>
      <c r="F3" s="16"/>
      <c r="G3" s="16"/>
      <c r="H3" s="106"/>
      <c r="I3" s="16"/>
      <c r="J3" s="16"/>
      <c r="K3" s="30"/>
      <c r="L3" s="16"/>
      <c r="M3" s="106"/>
      <c r="N3" s="16"/>
    </row>
    <row r="4" spans="1:14" s="23" customFormat="1" ht="15">
      <c r="A4" s="44" t="s">
        <v>81</v>
      </c>
      <c r="D4" s="223"/>
      <c r="E4" s="223"/>
      <c r="F4" s="223"/>
      <c r="G4" s="223"/>
      <c r="H4" s="316"/>
      <c r="I4" s="279"/>
      <c r="J4" s="279"/>
      <c r="K4" s="280"/>
      <c r="L4" s="279"/>
      <c r="M4" s="316"/>
      <c r="N4" s="279"/>
    </row>
    <row r="5" spans="1:15" s="17" customFormat="1" ht="15">
      <c r="A5" s="29" t="s">
        <v>83</v>
      </c>
      <c r="D5" s="16">
        <v>137</v>
      </c>
      <c r="E5" s="16">
        <v>178</v>
      </c>
      <c r="F5" s="16">
        <v>247</v>
      </c>
      <c r="G5" s="16">
        <v>170</v>
      </c>
      <c r="H5" s="106">
        <v>366</v>
      </c>
      <c r="I5" s="16" t="s">
        <v>392</v>
      </c>
      <c r="J5" s="16" t="s">
        <v>392</v>
      </c>
      <c r="K5" s="16"/>
      <c r="L5" s="16">
        <v>318</v>
      </c>
      <c r="M5" s="106">
        <v>536</v>
      </c>
      <c r="N5" s="16">
        <v>68.55345911949686</v>
      </c>
      <c r="O5" s="673"/>
    </row>
    <row r="6" spans="2:14" s="17" customFormat="1" ht="15">
      <c r="B6" s="29" t="s">
        <v>146</v>
      </c>
      <c r="D6" s="16">
        <v>-2</v>
      </c>
      <c r="E6" s="16">
        <v>35</v>
      </c>
      <c r="F6" s="16">
        <v>67</v>
      </c>
      <c r="G6" s="691">
        <v>0</v>
      </c>
      <c r="H6" s="543">
        <v>-228</v>
      </c>
      <c r="I6" s="16" t="s">
        <v>333</v>
      </c>
      <c r="J6" s="16" t="s">
        <v>393</v>
      </c>
      <c r="K6" s="16"/>
      <c r="L6" s="16">
        <v>19</v>
      </c>
      <c r="M6" s="106">
        <v>-228</v>
      </c>
      <c r="N6" s="16" t="s">
        <v>333</v>
      </c>
    </row>
    <row r="7" spans="2:14" s="17" customFormat="1" ht="15">
      <c r="B7" s="29" t="s">
        <v>383</v>
      </c>
      <c r="C7" s="77"/>
      <c r="D7" s="16">
        <v>136</v>
      </c>
      <c r="E7" s="16">
        <v>141</v>
      </c>
      <c r="F7" s="16">
        <v>184</v>
      </c>
      <c r="G7" s="16">
        <v>170</v>
      </c>
      <c r="H7" s="106">
        <v>576</v>
      </c>
      <c r="I7" s="16" t="s">
        <v>392</v>
      </c>
      <c r="J7" s="16" t="s">
        <v>392</v>
      </c>
      <c r="K7" s="649"/>
      <c r="L7" s="279">
        <v>291</v>
      </c>
      <c r="M7" s="106">
        <v>746</v>
      </c>
      <c r="N7" s="16" t="s">
        <v>392</v>
      </c>
    </row>
    <row r="8" spans="3:14" s="54" customFormat="1" ht="14.25">
      <c r="C8" s="79" t="s">
        <v>147</v>
      </c>
      <c r="D8" s="628">
        <v>132</v>
      </c>
      <c r="E8" s="628">
        <v>142</v>
      </c>
      <c r="F8" s="628">
        <v>126</v>
      </c>
      <c r="G8" s="628">
        <v>123</v>
      </c>
      <c r="H8" s="699">
        <v>336</v>
      </c>
      <c r="I8" s="628" t="s">
        <v>392</v>
      </c>
      <c r="J8" s="628" t="s">
        <v>392</v>
      </c>
      <c r="K8" s="685"/>
      <c r="L8" s="687">
        <v>283</v>
      </c>
      <c r="M8" s="699">
        <v>459</v>
      </c>
      <c r="N8" s="628">
        <v>62.19081272084806</v>
      </c>
    </row>
    <row r="9" spans="1:14" ht="14.25">
      <c r="A9" s="19"/>
      <c r="B9" s="32"/>
      <c r="C9" s="626" t="s">
        <v>37</v>
      </c>
      <c r="D9" s="103">
        <v>26</v>
      </c>
      <c r="E9" s="103">
        <v>21</v>
      </c>
      <c r="F9" s="103">
        <v>34</v>
      </c>
      <c r="G9" s="103">
        <v>23</v>
      </c>
      <c r="H9" s="104">
        <v>226</v>
      </c>
      <c r="I9" s="103" t="s">
        <v>392</v>
      </c>
      <c r="J9" s="103" t="s">
        <v>392</v>
      </c>
      <c r="K9" s="103"/>
      <c r="L9" s="268">
        <v>44</v>
      </c>
      <c r="M9" s="104">
        <v>249</v>
      </c>
      <c r="N9" s="103" t="s">
        <v>392</v>
      </c>
    </row>
    <row r="10" spans="1:14" ht="14.25">
      <c r="A10" s="19"/>
      <c r="B10" s="32"/>
      <c r="C10" s="626" t="s">
        <v>38</v>
      </c>
      <c r="D10" s="103">
        <v>7</v>
      </c>
      <c r="E10" s="103">
        <v>17</v>
      </c>
      <c r="F10" s="103">
        <v>16</v>
      </c>
      <c r="G10" s="103">
        <v>23</v>
      </c>
      <c r="H10" s="104">
        <v>38</v>
      </c>
      <c r="I10" s="103">
        <v>65.21739130434783</v>
      </c>
      <c r="J10" s="103" t="s">
        <v>392</v>
      </c>
      <c r="K10" s="103"/>
      <c r="L10" s="268">
        <v>37</v>
      </c>
      <c r="M10" s="104">
        <v>61</v>
      </c>
      <c r="N10" s="103">
        <v>64.86486486486487</v>
      </c>
    </row>
    <row r="11" spans="1:14" ht="14.25">
      <c r="A11" s="19"/>
      <c r="B11" s="32"/>
      <c r="C11" s="626" t="s">
        <v>57</v>
      </c>
      <c r="D11" s="103">
        <v>26</v>
      </c>
      <c r="E11" s="103">
        <v>23</v>
      </c>
      <c r="F11" s="103">
        <v>35</v>
      </c>
      <c r="G11" s="103">
        <v>16</v>
      </c>
      <c r="H11" s="104">
        <v>39</v>
      </c>
      <c r="I11" s="103" t="s">
        <v>392</v>
      </c>
      <c r="J11" s="103">
        <v>50</v>
      </c>
      <c r="K11" s="103"/>
      <c r="L11" s="268">
        <v>65</v>
      </c>
      <c r="M11" s="104">
        <v>55</v>
      </c>
      <c r="N11" s="103">
        <v>-15.384615384615385</v>
      </c>
    </row>
    <row r="12" spans="2:14" ht="14.25">
      <c r="B12" s="33"/>
      <c r="C12" s="627" t="s">
        <v>328</v>
      </c>
      <c r="D12" s="103">
        <v>60</v>
      </c>
      <c r="E12" s="103">
        <v>57</v>
      </c>
      <c r="F12" s="103">
        <v>43</v>
      </c>
      <c r="G12" s="103">
        <v>52</v>
      </c>
      <c r="H12" s="104">
        <v>35</v>
      </c>
      <c r="I12" s="103">
        <v>-32.692307692307686</v>
      </c>
      <c r="J12" s="103">
        <v>-41.666666666666664</v>
      </c>
      <c r="K12" s="103"/>
      <c r="L12" s="268">
        <v>134</v>
      </c>
      <c r="M12" s="104">
        <v>87</v>
      </c>
      <c r="N12" s="103">
        <v>-35.07462686567165</v>
      </c>
    </row>
    <row r="13" spans="2:14" ht="14.25">
      <c r="B13" s="33"/>
      <c r="C13" s="626" t="s">
        <v>60</v>
      </c>
      <c r="D13" s="103">
        <v>13</v>
      </c>
      <c r="E13" s="103">
        <v>24</v>
      </c>
      <c r="F13" s="103">
        <v>-2</v>
      </c>
      <c r="G13" s="103">
        <v>9</v>
      </c>
      <c r="H13" s="104">
        <v>-2</v>
      </c>
      <c r="I13" s="103" t="s">
        <v>333</v>
      </c>
      <c r="J13" s="103" t="s">
        <v>333</v>
      </c>
      <c r="K13" s="103"/>
      <c r="L13" s="268">
        <v>3</v>
      </c>
      <c r="M13" s="104">
        <v>7</v>
      </c>
      <c r="N13" s="103" t="s">
        <v>392</v>
      </c>
    </row>
    <row r="14" spans="3:14" s="54" customFormat="1" ht="14.25">
      <c r="C14" s="79" t="s">
        <v>382</v>
      </c>
      <c r="D14" s="628">
        <v>4</v>
      </c>
      <c r="E14" s="628">
        <v>-1</v>
      </c>
      <c r="F14" s="628">
        <v>58</v>
      </c>
      <c r="G14" s="628">
        <v>47</v>
      </c>
      <c r="H14" s="699">
        <v>240</v>
      </c>
      <c r="I14" s="628" t="s">
        <v>392</v>
      </c>
      <c r="J14" s="628" t="s">
        <v>392</v>
      </c>
      <c r="K14" s="685"/>
      <c r="L14" s="687">
        <v>8</v>
      </c>
      <c r="M14" s="699">
        <v>287</v>
      </c>
      <c r="N14" s="628" t="s">
        <v>392</v>
      </c>
    </row>
    <row r="15" spans="1:14" s="23" customFormat="1" ht="14.25" customHeight="1">
      <c r="A15" s="17"/>
      <c r="B15" s="625" t="s">
        <v>384</v>
      </c>
      <c r="C15" s="92"/>
      <c r="D15" s="16">
        <v>3</v>
      </c>
      <c r="E15" s="16">
        <v>2</v>
      </c>
      <c r="F15" s="16">
        <v>-4</v>
      </c>
      <c r="G15" s="691">
        <v>0</v>
      </c>
      <c r="H15" s="700">
        <v>18</v>
      </c>
      <c r="I15" s="16" t="s">
        <v>333</v>
      </c>
      <c r="J15" s="16" t="s">
        <v>392</v>
      </c>
      <c r="K15" s="686"/>
      <c r="L15" s="279">
        <v>8</v>
      </c>
      <c r="M15" s="106">
        <v>18</v>
      </c>
      <c r="N15" s="91" t="s">
        <v>392</v>
      </c>
    </row>
    <row r="16" spans="3:12" ht="14.25">
      <c r="C16" s="21"/>
      <c r="D16" s="103"/>
      <c r="E16" s="103"/>
      <c r="F16" s="103"/>
      <c r="G16" s="103"/>
      <c r="H16" s="444"/>
      <c r="I16" s="505"/>
      <c r="J16" s="505"/>
      <c r="K16" s="268"/>
      <c r="L16" s="268"/>
    </row>
    <row r="17" spans="1:14" ht="15">
      <c r="A17" s="76" t="s">
        <v>150</v>
      </c>
      <c r="B17" s="23"/>
      <c r="C17" s="23"/>
      <c r="D17" s="103"/>
      <c r="E17" s="103"/>
      <c r="F17" s="103"/>
      <c r="G17" s="103"/>
      <c r="H17" s="444"/>
      <c r="I17" s="505"/>
      <c r="J17" s="505"/>
      <c r="M17" s="444"/>
      <c r="N17" s="505"/>
    </row>
    <row r="18" spans="2:14" ht="14.25">
      <c r="B18" s="54" t="s">
        <v>104</v>
      </c>
      <c r="C18" s="78"/>
      <c r="D18" s="103"/>
      <c r="E18" s="103"/>
      <c r="F18" s="103"/>
      <c r="G18" s="103"/>
      <c r="H18" s="444"/>
      <c r="I18" s="505"/>
      <c r="J18" s="505"/>
      <c r="M18" s="444"/>
      <c r="N18" s="505"/>
    </row>
    <row r="19" spans="3:14" ht="14.25">
      <c r="C19" s="78" t="s">
        <v>148</v>
      </c>
      <c r="D19" s="103">
        <v>59</v>
      </c>
      <c r="E19" s="103">
        <v>89</v>
      </c>
      <c r="F19" s="103">
        <v>84</v>
      </c>
      <c r="G19" s="103">
        <v>77</v>
      </c>
      <c r="H19" s="104">
        <v>286</v>
      </c>
      <c r="I19" s="103" t="s">
        <v>392</v>
      </c>
      <c r="J19" s="103" t="s">
        <v>392</v>
      </c>
      <c r="K19" s="103"/>
      <c r="L19" s="103">
        <v>144</v>
      </c>
      <c r="M19" s="104">
        <v>379</v>
      </c>
      <c r="N19" s="103" t="s">
        <v>392</v>
      </c>
    </row>
    <row r="20" spans="3:14" ht="14.25">
      <c r="C20" s="21" t="s">
        <v>149</v>
      </c>
      <c r="D20" s="103">
        <v>116</v>
      </c>
      <c r="E20" s="103">
        <v>112</v>
      </c>
      <c r="F20" s="103">
        <v>78</v>
      </c>
      <c r="G20" s="103">
        <v>76</v>
      </c>
      <c r="H20" s="104">
        <v>81</v>
      </c>
      <c r="I20" s="103">
        <v>6.578947368421062</v>
      </c>
      <c r="J20" s="103">
        <v>-30.17241379310345</v>
      </c>
      <c r="K20" s="103"/>
      <c r="L20" s="103">
        <v>204</v>
      </c>
      <c r="M20" s="104">
        <v>134</v>
      </c>
      <c r="N20" s="103">
        <v>-34.31372549019608</v>
      </c>
    </row>
    <row r="21" spans="2:11" ht="14.25">
      <c r="B21" s="54" t="s">
        <v>103</v>
      </c>
      <c r="C21" s="21"/>
      <c r="D21" s="103"/>
      <c r="E21" s="103"/>
      <c r="F21" s="103"/>
      <c r="G21" s="103"/>
      <c r="H21" s="104"/>
      <c r="I21" s="103"/>
      <c r="J21" s="103"/>
      <c r="K21" s="103"/>
    </row>
    <row r="22" spans="3:14" ht="14.25">
      <c r="C22" s="21" t="s">
        <v>50</v>
      </c>
      <c r="D22" s="116">
        <v>0</v>
      </c>
      <c r="E22" s="116">
        <v>0</v>
      </c>
      <c r="F22" s="116">
        <v>1</v>
      </c>
      <c r="G22" s="116">
        <v>1</v>
      </c>
      <c r="H22" s="123">
        <v>1</v>
      </c>
      <c r="I22" s="242">
        <v>0</v>
      </c>
      <c r="J22" s="103" t="s">
        <v>333</v>
      </c>
      <c r="K22" s="116"/>
      <c r="L22" s="116">
        <v>0</v>
      </c>
      <c r="M22" s="123">
        <v>1</v>
      </c>
      <c r="N22" s="116" t="s">
        <v>333</v>
      </c>
    </row>
    <row r="23" spans="3:14" ht="14.25">
      <c r="C23" s="21" t="s">
        <v>51</v>
      </c>
      <c r="D23" s="103">
        <v>32</v>
      </c>
      <c r="E23" s="103">
        <v>41</v>
      </c>
      <c r="F23" s="103">
        <v>21</v>
      </c>
      <c r="G23" s="103">
        <v>13</v>
      </c>
      <c r="H23" s="104">
        <v>14</v>
      </c>
      <c r="I23" s="103">
        <v>7.692307692307687</v>
      </c>
      <c r="J23" s="103">
        <v>-56.25</v>
      </c>
      <c r="K23" s="103"/>
      <c r="L23" s="103">
        <v>43</v>
      </c>
      <c r="M23" s="104">
        <v>24</v>
      </c>
      <c r="N23" s="103">
        <v>-44.18604651162791</v>
      </c>
    </row>
    <row r="24" spans="3:14" ht="14.25">
      <c r="C24" s="21" t="s">
        <v>52</v>
      </c>
      <c r="D24" s="103">
        <v>11</v>
      </c>
      <c r="E24" s="103">
        <v>18</v>
      </c>
      <c r="F24" s="103">
        <v>14</v>
      </c>
      <c r="G24" s="103">
        <v>16</v>
      </c>
      <c r="H24" s="104">
        <v>16</v>
      </c>
      <c r="I24" s="103">
        <v>0</v>
      </c>
      <c r="J24" s="103">
        <v>45.45454545454546</v>
      </c>
      <c r="K24" s="103"/>
      <c r="L24" s="103">
        <v>22</v>
      </c>
      <c r="M24" s="104">
        <v>29</v>
      </c>
      <c r="N24" s="103">
        <v>31.818181818181813</v>
      </c>
    </row>
    <row r="25" spans="2:14" s="17" customFormat="1" ht="15">
      <c r="B25" s="17" t="s">
        <v>147</v>
      </c>
      <c r="D25" s="279">
        <v>132</v>
      </c>
      <c r="E25" s="279">
        <v>142</v>
      </c>
      <c r="F25" s="279">
        <v>126</v>
      </c>
      <c r="G25" s="279">
        <v>123</v>
      </c>
      <c r="H25" s="106">
        <v>336</v>
      </c>
      <c r="I25" s="16" t="s">
        <v>392</v>
      </c>
      <c r="J25" s="16" t="s">
        <v>392</v>
      </c>
      <c r="K25" s="16"/>
      <c r="L25" s="16">
        <v>283</v>
      </c>
      <c r="M25" s="106">
        <v>459</v>
      </c>
      <c r="N25" s="16">
        <v>62.19081272084806</v>
      </c>
    </row>
    <row r="26" spans="4:13" ht="14.25">
      <c r="D26" s="224"/>
      <c r="E26" s="224"/>
      <c r="F26" s="224"/>
      <c r="G26" s="224"/>
      <c r="H26" s="317"/>
      <c r="I26" s="268"/>
      <c r="J26" s="268"/>
      <c r="L26" s="129"/>
      <c r="M26" s="317"/>
    </row>
    <row r="27" spans="4:13" ht="14.25">
      <c r="D27" s="224"/>
      <c r="E27" s="224"/>
      <c r="F27" s="224"/>
      <c r="G27" s="224"/>
      <c r="H27" s="317"/>
      <c r="I27" s="268"/>
      <c r="J27" s="268"/>
      <c r="M27" s="317"/>
    </row>
    <row r="28" spans="4:13" ht="14.25">
      <c r="D28" s="224"/>
      <c r="E28" s="224"/>
      <c r="F28" s="224"/>
      <c r="G28" s="224"/>
      <c r="H28" s="317"/>
      <c r="I28" s="268"/>
      <c r="J28" s="268"/>
      <c r="M28" s="317"/>
    </row>
    <row r="29" spans="4:13" ht="14.25">
      <c r="D29" s="224"/>
      <c r="E29" s="224"/>
      <c r="F29" s="224"/>
      <c r="G29" s="224"/>
      <c r="H29" s="317"/>
      <c r="I29" s="268"/>
      <c r="J29" s="268"/>
      <c r="M29" s="317"/>
    </row>
    <row r="30" spans="4:13" ht="14.25">
      <c r="D30" s="224"/>
      <c r="E30" s="224"/>
      <c r="F30" s="224"/>
      <c r="G30" s="224"/>
      <c r="H30" s="317"/>
      <c r="I30" s="268"/>
      <c r="J30" s="268"/>
      <c r="M30" s="317"/>
    </row>
    <row r="31" spans="8:13" ht="14.25">
      <c r="H31" s="317"/>
      <c r="I31" s="268"/>
      <c r="J31" s="268"/>
      <c r="M31" s="317"/>
    </row>
    <row r="32" spans="8:13" ht="14.25">
      <c r="H32" s="317"/>
      <c r="I32" s="268"/>
      <c r="J32" s="268"/>
      <c r="M32" s="317"/>
    </row>
    <row r="33" spans="8:10" ht="14.25">
      <c r="H33" s="317"/>
      <c r="I33" s="268"/>
      <c r="J33" s="268"/>
    </row>
    <row r="34" spans="8:10" ht="14.25">
      <c r="H34" s="317"/>
      <c r="I34" s="268"/>
      <c r="J34" s="268"/>
    </row>
    <row r="35" spans="8:10" ht="14.25">
      <c r="H35" s="317"/>
      <c r="I35" s="268"/>
      <c r="J35" s="268"/>
    </row>
    <row r="36" spans="8:10" ht="14.25">
      <c r="H36" s="317"/>
      <c r="I36" s="268"/>
      <c r="J36" s="268"/>
    </row>
    <row r="37" spans="8:10" ht="14.25">
      <c r="H37" s="317"/>
      <c r="I37" s="268"/>
      <c r="J37" s="268"/>
    </row>
    <row r="38" spans="8:10" ht="14.25">
      <c r="H38" s="317"/>
      <c r="I38" s="268"/>
      <c r="J38" s="268"/>
    </row>
    <row r="39" ht="14.25">
      <c r="H39" s="317"/>
    </row>
    <row r="40" ht="14.25">
      <c r="H40" s="317"/>
    </row>
    <row r="41" ht="14.25">
      <c r="H41" s="267"/>
    </row>
    <row r="42" ht="14.25">
      <c r="H42" s="267"/>
    </row>
    <row r="43" ht="14.25">
      <c r="H43" s="267"/>
    </row>
    <row r="44" ht="14.25">
      <c r="H44" s="267"/>
    </row>
    <row r="45" ht="14.25">
      <c r="H45" s="267"/>
    </row>
    <row r="46" ht="14.25">
      <c r="H46" s="267"/>
    </row>
    <row r="47" ht="14.25">
      <c r="H47" s="267"/>
    </row>
    <row r="48" ht="14.25">
      <c r="H48" s="267"/>
    </row>
    <row r="49" ht="14.25">
      <c r="H49" s="267"/>
    </row>
    <row r="50" ht="14.25">
      <c r="H50" s="267"/>
    </row>
    <row r="51" ht="14.25">
      <c r="H51" s="267"/>
    </row>
    <row r="52" ht="14.25">
      <c r="H52" s="267"/>
    </row>
    <row r="53" ht="14.25">
      <c r="H53" s="267"/>
    </row>
    <row r="54" ht="14.25">
      <c r="H54" s="267"/>
    </row>
    <row r="55" ht="14.25">
      <c r="H55" s="267"/>
    </row>
    <row r="56" ht="14.25">
      <c r="H56" s="267"/>
    </row>
    <row r="57" ht="14.25">
      <c r="H57" s="267"/>
    </row>
    <row r="58" ht="14.25">
      <c r="H58" s="267"/>
    </row>
    <row r="59" ht="14.25">
      <c r="H59" s="267"/>
    </row>
    <row r="60" ht="14.25">
      <c r="H60" s="267"/>
    </row>
    <row r="61" ht="14.25">
      <c r="H61" s="267"/>
    </row>
    <row r="62" ht="14.25">
      <c r="H62" s="267"/>
    </row>
    <row r="63" ht="14.25">
      <c r="H63" s="267"/>
    </row>
    <row r="64" ht="14.25">
      <c r="H64" s="267"/>
    </row>
    <row r="65" ht="14.25">
      <c r="H65" s="267"/>
    </row>
    <row r="66" ht="14.25">
      <c r="H66" s="267"/>
    </row>
    <row r="67" ht="14.25">
      <c r="H67" s="267"/>
    </row>
    <row r="68" ht="14.25">
      <c r="H68" s="267"/>
    </row>
    <row r="69" ht="14.25">
      <c r="H69" s="267"/>
    </row>
    <row r="70" ht="14.25">
      <c r="H70" s="267"/>
    </row>
    <row r="71" ht="14.25">
      <c r="H71" s="267"/>
    </row>
    <row r="72" ht="14.25">
      <c r="H72" s="267"/>
    </row>
    <row r="73" ht="14.25">
      <c r="H73" s="267"/>
    </row>
    <row r="74" ht="14.25">
      <c r="H74" s="267"/>
    </row>
    <row r="75" ht="14.25">
      <c r="H75" s="267"/>
    </row>
    <row r="76" ht="14.25">
      <c r="H76" s="267"/>
    </row>
    <row r="77" ht="14.25">
      <c r="H77" s="267"/>
    </row>
    <row r="78" ht="14.25">
      <c r="H78" s="267"/>
    </row>
    <row r="79" ht="14.25">
      <c r="H79" s="267"/>
    </row>
    <row r="80" ht="14.25">
      <c r="H80" s="267"/>
    </row>
    <row r="81" ht="14.25">
      <c r="H81" s="267"/>
    </row>
    <row r="82" ht="14.25">
      <c r="H82" s="267"/>
    </row>
    <row r="83" ht="14.25">
      <c r="H83" s="267"/>
    </row>
    <row r="84" ht="14.25">
      <c r="H84" s="267"/>
    </row>
    <row r="85" ht="14.25">
      <c r="H85" s="267"/>
    </row>
    <row r="86" ht="14.25">
      <c r="H86" s="267"/>
    </row>
    <row r="87" ht="14.25">
      <c r="H87" s="267"/>
    </row>
    <row r="88" ht="14.25">
      <c r="H88" s="267"/>
    </row>
    <row r="89" ht="14.25">
      <c r="H89" s="267"/>
    </row>
    <row r="90" ht="14.25">
      <c r="H90" s="267"/>
    </row>
    <row r="91" ht="14.25">
      <c r="H91" s="267"/>
    </row>
    <row r="92" ht="14.25">
      <c r="H92" s="267"/>
    </row>
    <row r="93" ht="14.25">
      <c r="H93" s="267"/>
    </row>
    <row r="94" ht="14.25">
      <c r="H94" s="267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  <row r="143" ht="14.25">
      <c r="H143" s="267"/>
    </row>
    <row r="144" ht="14.25">
      <c r="H144" s="267"/>
    </row>
    <row r="145" ht="14.25">
      <c r="H145" s="267"/>
    </row>
    <row r="146" ht="14.25">
      <c r="H146" s="284"/>
    </row>
    <row r="147" ht="14.25">
      <c r="H147" s="284"/>
    </row>
    <row r="148" ht="14.25">
      <c r="H148" s="284"/>
    </row>
    <row r="149" ht="14.25">
      <c r="H149" s="284"/>
    </row>
    <row r="150" ht="14.25">
      <c r="H150" s="284"/>
    </row>
    <row r="151" ht="14.25">
      <c r="H151" s="284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98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9" sqref="M19"/>
    </sheetView>
  </sheetViews>
  <sheetFormatPr defaultColWidth="9.140625" defaultRowHeight="12.75"/>
  <cols>
    <col min="1" max="1" width="18.7109375" style="21" customWidth="1"/>
    <col min="2" max="2" width="33.00390625" style="102" customWidth="1"/>
    <col min="3" max="3" width="1.1484375" style="9" customWidth="1"/>
    <col min="4" max="7" width="10.140625" style="67" customWidth="1"/>
    <col min="8" max="8" width="10.140625" style="101" customWidth="1"/>
    <col min="9" max="9" width="8.28125" style="67" customWidth="1"/>
    <col min="10" max="10" width="8.00390625" style="67" customWidth="1"/>
    <col min="11" max="11" width="3.8515625" style="20" customWidth="1"/>
    <col min="12" max="12" width="9.8515625" style="103" customWidth="1"/>
    <col min="13" max="13" width="9.8515625" style="104" customWidth="1"/>
    <col min="14" max="14" width="9.28125" style="103" customWidth="1"/>
    <col min="15" max="16384" width="9.140625" style="21" customWidth="1"/>
  </cols>
  <sheetData>
    <row r="1" spans="1:14" s="39" customFormat="1" ht="20.25">
      <c r="A1" s="38" t="s">
        <v>14</v>
      </c>
      <c r="B1" s="372"/>
      <c r="D1" s="188"/>
      <c r="E1" s="188"/>
      <c r="F1" s="188"/>
      <c r="G1" s="188"/>
      <c r="H1" s="188"/>
      <c r="I1" s="105"/>
      <c r="J1" s="105"/>
      <c r="K1" s="40"/>
      <c r="L1" s="105"/>
      <c r="M1" s="262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23" customFormat="1" ht="6.75" customHeight="1">
      <c r="A3" s="8"/>
      <c r="B3" s="30"/>
      <c r="D3" s="16"/>
      <c r="E3" s="16"/>
      <c r="F3" s="16"/>
      <c r="G3" s="16"/>
      <c r="H3" s="269"/>
      <c r="I3" s="16"/>
      <c r="J3" s="16"/>
      <c r="L3" s="16"/>
      <c r="M3" s="106"/>
      <c r="N3" s="16"/>
    </row>
    <row r="4" spans="1:14" s="23" customFormat="1" ht="15">
      <c r="A4" s="37" t="s">
        <v>173</v>
      </c>
      <c r="B4" s="30"/>
      <c r="D4" s="16"/>
      <c r="E4" s="16"/>
      <c r="F4" s="16"/>
      <c r="G4" s="16"/>
      <c r="H4" s="285"/>
      <c r="I4" s="16"/>
      <c r="J4" s="16"/>
      <c r="L4" s="16"/>
      <c r="M4" s="316"/>
      <c r="N4" s="16"/>
    </row>
    <row r="5" spans="1:14" s="17" customFormat="1" ht="15">
      <c r="A5" s="29" t="s">
        <v>171</v>
      </c>
      <c r="B5" s="373"/>
      <c r="D5" s="16">
        <v>283723</v>
      </c>
      <c r="E5" s="16">
        <v>288749</v>
      </c>
      <c r="F5" s="16">
        <v>286871</v>
      </c>
      <c r="G5" s="16">
        <v>277665</v>
      </c>
      <c r="H5" s="106">
        <v>288344</v>
      </c>
      <c r="I5" s="279">
        <v>3.846001476599503</v>
      </c>
      <c r="J5" s="16">
        <v>1.6287012332451</v>
      </c>
      <c r="K5" s="425"/>
      <c r="L5" s="16">
        <v>283723</v>
      </c>
      <c r="M5" s="294">
        <v>288344</v>
      </c>
      <c r="N5" s="279">
        <v>1.6287012332451</v>
      </c>
    </row>
    <row r="6" spans="1:14" s="17" customFormat="1" ht="15">
      <c r="A6" s="79" t="s">
        <v>73</v>
      </c>
      <c r="B6" s="373"/>
      <c r="D6" s="16"/>
      <c r="E6" s="16"/>
      <c r="F6" s="16"/>
      <c r="G6" s="16"/>
      <c r="H6" s="106"/>
      <c r="I6" s="279"/>
      <c r="J6" s="16"/>
      <c r="K6" s="425"/>
      <c r="L6" s="16"/>
      <c r="M6" s="294"/>
      <c r="N6" s="279"/>
    </row>
    <row r="7" spans="1:15" ht="15">
      <c r="A7" s="33"/>
      <c r="B7" s="31" t="s">
        <v>156</v>
      </c>
      <c r="C7" s="21"/>
      <c r="D7" s="103">
        <v>983</v>
      </c>
      <c r="E7" s="103">
        <v>898</v>
      </c>
      <c r="F7" s="103">
        <v>821</v>
      </c>
      <c r="G7" s="103">
        <v>792</v>
      </c>
      <c r="H7" s="104">
        <v>1061</v>
      </c>
      <c r="I7" s="268">
        <v>33.96464646464648</v>
      </c>
      <c r="J7" s="103">
        <v>7.9348931841302095</v>
      </c>
      <c r="K7" s="424"/>
      <c r="L7" s="103">
        <v>983</v>
      </c>
      <c r="M7" s="293">
        <v>1061</v>
      </c>
      <c r="N7" s="268">
        <v>7.9348931841302095</v>
      </c>
      <c r="O7" s="17"/>
    </row>
    <row r="8" spans="1:15" ht="15">
      <c r="A8" s="33"/>
      <c r="B8" s="31" t="s">
        <v>157</v>
      </c>
      <c r="C8" s="21"/>
      <c r="D8" s="103">
        <v>2669</v>
      </c>
      <c r="E8" s="103">
        <v>2695</v>
      </c>
      <c r="F8" s="103">
        <v>2761</v>
      </c>
      <c r="G8" s="103">
        <v>2744</v>
      </c>
      <c r="H8" s="104">
        <v>2469</v>
      </c>
      <c r="I8" s="268">
        <v>-10.021865889212833</v>
      </c>
      <c r="J8" s="103">
        <v>-7.493443237167474</v>
      </c>
      <c r="K8" s="424"/>
      <c r="L8" s="103">
        <v>2669</v>
      </c>
      <c r="M8" s="293">
        <v>2469</v>
      </c>
      <c r="N8" s="268">
        <v>-7.493443237167474</v>
      </c>
      <c r="O8" s="17"/>
    </row>
    <row r="9" spans="1:14" s="17" customFormat="1" ht="15">
      <c r="A9" s="29" t="s">
        <v>172</v>
      </c>
      <c r="B9" s="30"/>
      <c r="D9" s="16">
        <v>280071</v>
      </c>
      <c r="E9" s="16">
        <v>285156</v>
      </c>
      <c r="F9" s="16">
        <v>283289</v>
      </c>
      <c r="G9" s="16">
        <v>274129</v>
      </c>
      <c r="H9" s="106">
        <v>284814</v>
      </c>
      <c r="I9" s="279">
        <v>3.8977999409037345</v>
      </c>
      <c r="J9" s="16">
        <v>1.693499148430222</v>
      </c>
      <c r="K9" s="425"/>
      <c r="L9" s="16">
        <v>280071</v>
      </c>
      <c r="M9" s="294">
        <v>284814</v>
      </c>
      <c r="N9" s="279">
        <v>1.693499148430222</v>
      </c>
    </row>
    <row r="10" spans="2:14" ht="15">
      <c r="B10" s="30"/>
      <c r="C10" s="31"/>
      <c r="D10" s="103"/>
      <c r="E10" s="103"/>
      <c r="F10" s="103"/>
      <c r="G10" s="16"/>
      <c r="H10" s="506"/>
      <c r="I10" s="268"/>
      <c r="J10" s="508"/>
      <c r="K10" s="424"/>
      <c r="M10" s="293"/>
      <c r="N10" s="268"/>
    </row>
    <row r="11" spans="1:14" s="17" customFormat="1" ht="15">
      <c r="A11" s="17" t="s">
        <v>171</v>
      </c>
      <c r="B11" s="373"/>
      <c r="D11" s="16">
        <v>283723</v>
      </c>
      <c r="E11" s="16">
        <v>288749</v>
      </c>
      <c r="F11" s="16">
        <v>286871</v>
      </c>
      <c r="G11" s="16">
        <v>277665</v>
      </c>
      <c r="H11" s="106">
        <v>288344</v>
      </c>
      <c r="I11" s="279">
        <v>3.846001476599503</v>
      </c>
      <c r="J11" s="16">
        <v>1.6287012332451</v>
      </c>
      <c r="K11" s="425"/>
      <c r="L11" s="16">
        <v>283723</v>
      </c>
      <c r="M11" s="294">
        <v>288344</v>
      </c>
      <c r="N11" s="279">
        <v>1.6287012332451</v>
      </c>
    </row>
    <row r="12" spans="1:14" ht="15">
      <c r="A12" s="79" t="s">
        <v>249</v>
      </c>
      <c r="C12" s="21"/>
      <c r="D12" s="134"/>
      <c r="E12" s="134"/>
      <c r="F12" s="134"/>
      <c r="G12" s="103"/>
      <c r="H12" s="444"/>
      <c r="I12" s="268"/>
      <c r="J12" s="103"/>
      <c r="K12" s="424"/>
      <c r="L12" s="16"/>
      <c r="M12" s="293"/>
      <c r="N12" s="268"/>
    </row>
    <row r="13" spans="2:15" s="19" customFormat="1" ht="29.25">
      <c r="B13" s="370" t="s">
        <v>255</v>
      </c>
      <c r="D13" s="103">
        <v>84605</v>
      </c>
      <c r="E13" s="103">
        <v>87279</v>
      </c>
      <c r="F13" s="103">
        <v>88853</v>
      </c>
      <c r="G13" s="103">
        <v>88637</v>
      </c>
      <c r="H13" s="104">
        <v>90800</v>
      </c>
      <c r="I13" s="268">
        <v>2.4402901722756942</v>
      </c>
      <c r="J13" s="103">
        <v>7.322262277643166</v>
      </c>
      <c r="K13" s="424"/>
      <c r="L13" s="103">
        <v>84605</v>
      </c>
      <c r="M13" s="293">
        <v>90800</v>
      </c>
      <c r="N13" s="268">
        <v>7.322262277643166</v>
      </c>
      <c r="O13" s="17"/>
    </row>
    <row r="14" spans="2:15" s="19" customFormat="1" ht="15">
      <c r="B14" s="370" t="s">
        <v>233</v>
      </c>
      <c r="C14" s="32"/>
      <c r="D14" s="103">
        <v>196438</v>
      </c>
      <c r="E14" s="103">
        <v>200058</v>
      </c>
      <c r="F14" s="103">
        <v>196412</v>
      </c>
      <c r="G14" s="103">
        <v>187581</v>
      </c>
      <c r="H14" s="104">
        <v>195845</v>
      </c>
      <c r="I14" s="268">
        <v>4.405563463250539</v>
      </c>
      <c r="J14" s="103">
        <v>-0.30187641902279516</v>
      </c>
      <c r="K14" s="424"/>
      <c r="L14" s="103">
        <v>196438</v>
      </c>
      <c r="M14" s="293">
        <v>195845</v>
      </c>
      <c r="N14" s="268">
        <v>-0.30187641902279516</v>
      </c>
      <c r="O14" s="17"/>
    </row>
    <row r="15" spans="2:15" ht="15">
      <c r="B15" s="102" t="s">
        <v>27</v>
      </c>
      <c r="C15" s="33"/>
      <c r="D15" s="103">
        <v>2680</v>
      </c>
      <c r="E15" s="103">
        <v>1412</v>
      </c>
      <c r="F15" s="103">
        <v>1606</v>
      </c>
      <c r="G15" s="103">
        <v>1447</v>
      </c>
      <c r="H15" s="104">
        <v>1699</v>
      </c>
      <c r="I15" s="268">
        <v>17.415342087076713</v>
      </c>
      <c r="J15" s="103">
        <v>-36.6044776119403</v>
      </c>
      <c r="K15" s="424"/>
      <c r="L15" s="103">
        <v>2680</v>
      </c>
      <c r="M15" s="293">
        <v>1699</v>
      </c>
      <c r="N15" s="268">
        <v>-36.6044776119403</v>
      </c>
      <c r="O15" s="17"/>
    </row>
    <row r="16" spans="1:14" s="23" customFormat="1" ht="17.25" customHeight="1">
      <c r="A16" s="54" t="s">
        <v>250</v>
      </c>
      <c r="B16" s="30"/>
      <c r="D16" s="252"/>
      <c r="E16" s="252"/>
      <c r="F16" s="252"/>
      <c r="G16" s="16"/>
      <c r="H16" s="506"/>
      <c r="I16" s="649"/>
      <c r="J16" s="649"/>
      <c r="K16" s="426"/>
      <c r="L16" s="16"/>
      <c r="M16" s="294"/>
      <c r="N16" s="279"/>
    </row>
    <row r="17" spans="2:15" ht="15">
      <c r="B17" s="102" t="s">
        <v>37</v>
      </c>
      <c r="C17" s="21"/>
      <c r="D17" s="103">
        <v>129819</v>
      </c>
      <c r="E17" s="103">
        <v>133154</v>
      </c>
      <c r="F17" s="103">
        <v>135860</v>
      </c>
      <c r="G17" s="103">
        <v>136221</v>
      </c>
      <c r="H17" s="104">
        <v>141894</v>
      </c>
      <c r="I17" s="103">
        <v>4.164556125707497</v>
      </c>
      <c r="J17" s="103">
        <v>9.301411965890981</v>
      </c>
      <c r="K17" s="18"/>
      <c r="L17" s="103">
        <v>129819</v>
      </c>
      <c r="M17" s="104">
        <v>141894</v>
      </c>
      <c r="N17" s="103">
        <v>9.301411965890981</v>
      </c>
      <c r="O17" s="17"/>
    </row>
    <row r="18" spans="2:15" ht="15">
      <c r="B18" s="102" t="s">
        <v>38</v>
      </c>
      <c r="C18" s="21"/>
      <c r="D18" s="103">
        <v>53301</v>
      </c>
      <c r="E18" s="103">
        <v>52575</v>
      </c>
      <c r="F18" s="103">
        <v>50976</v>
      </c>
      <c r="G18" s="103">
        <v>46250</v>
      </c>
      <c r="H18" s="104">
        <v>48923</v>
      </c>
      <c r="I18" s="103">
        <v>5.779459459459457</v>
      </c>
      <c r="J18" s="103">
        <v>-8.213729573553962</v>
      </c>
      <c r="K18" s="18"/>
      <c r="L18" s="103">
        <v>53301</v>
      </c>
      <c r="M18" s="104">
        <v>48923</v>
      </c>
      <c r="N18" s="103">
        <v>-8.213729573553962</v>
      </c>
      <c r="O18" s="17"/>
    </row>
    <row r="19" spans="2:15" ht="15">
      <c r="B19" s="102" t="s">
        <v>57</v>
      </c>
      <c r="C19" s="21"/>
      <c r="D19" s="103">
        <v>48357</v>
      </c>
      <c r="E19" s="103">
        <v>49187</v>
      </c>
      <c r="F19" s="103">
        <v>45129</v>
      </c>
      <c r="G19" s="103">
        <v>39531</v>
      </c>
      <c r="H19" s="104">
        <v>36469</v>
      </c>
      <c r="I19" s="103">
        <v>-7.745819736409398</v>
      </c>
      <c r="J19" s="103">
        <v>-24.583824472155015</v>
      </c>
      <c r="K19" s="18"/>
      <c r="L19" s="103">
        <v>48357</v>
      </c>
      <c r="M19" s="104">
        <v>36469</v>
      </c>
      <c r="N19" s="103">
        <v>-24.583824472155015</v>
      </c>
      <c r="O19" s="17"/>
    </row>
    <row r="20" spans="2:15" ht="15">
      <c r="B20" s="370" t="s">
        <v>328</v>
      </c>
      <c r="C20" s="21"/>
      <c r="D20" s="103">
        <v>27345</v>
      </c>
      <c r="E20" s="103">
        <v>27381</v>
      </c>
      <c r="F20" s="103">
        <v>26443</v>
      </c>
      <c r="G20" s="103">
        <v>26397</v>
      </c>
      <c r="H20" s="104">
        <v>27094</v>
      </c>
      <c r="I20" s="103">
        <v>2.6404515664658845</v>
      </c>
      <c r="J20" s="103">
        <v>-0.9179008959590451</v>
      </c>
      <c r="K20" s="18"/>
      <c r="L20" s="103">
        <v>27345</v>
      </c>
      <c r="M20" s="104">
        <v>27094</v>
      </c>
      <c r="N20" s="103">
        <v>-0.9179008959590451</v>
      </c>
      <c r="O20" s="17"/>
    </row>
    <row r="21" spans="2:15" ht="15">
      <c r="B21" s="370" t="s">
        <v>60</v>
      </c>
      <c r="C21" s="21"/>
      <c r="D21" s="103">
        <v>24901</v>
      </c>
      <c r="E21" s="103">
        <v>26452</v>
      </c>
      <c r="F21" s="103">
        <v>28463</v>
      </c>
      <c r="G21" s="103">
        <v>29266</v>
      </c>
      <c r="H21" s="104">
        <v>33964</v>
      </c>
      <c r="I21" s="103">
        <v>16.0527574660015</v>
      </c>
      <c r="J21" s="103">
        <v>36.39612866953135</v>
      </c>
      <c r="K21" s="18"/>
      <c r="L21" s="103">
        <v>24901</v>
      </c>
      <c r="M21" s="104">
        <v>33964</v>
      </c>
      <c r="N21" s="103">
        <v>36.39612866953135</v>
      </c>
      <c r="O21" s="17"/>
    </row>
    <row r="22" spans="1:14" ht="14.25">
      <c r="A22" s="79" t="s">
        <v>70</v>
      </c>
      <c r="C22" s="21"/>
      <c r="D22" s="129"/>
      <c r="E22" s="129"/>
      <c r="F22" s="129"/>
      <c r="G22" s="103"/>
      <c r="H22" s="444"/>
      <c r="I22" s="650"/>
      <c r="J22" s="650"/>
      <c r="K22" s="424"/>
      <c r="M22" s="260"/>
      <c r="N22" s="268"/>
    </row>
    <row r="23" spans="2:15" ht="15">
      <c r="B23" s="102" t="s">
        <v>64</v>
      </c>
      <c r="C23" s="21"/>
      <c r="D23" s="103">
        <v>33269</v>
      </c>
      <c r="E23" s="103">
        <v>32253</v>
      </c>
      <c r="F23" s="103">
        <v>30874</v>
      </c>
      <c r="G23" s="103">
        <v>30808</v>
      </c>
      <c r="H23" s="104">
        <v>30087</v>
      </c>
      <c r="I23" s="268">
        <v>-2.3403012204622153</v>
      </c>
      <c r="J23" s="103">
        <v>-9.564459406654846</v>
      </c>
      <c r="K23" s="424"/>
      <c r="L23" s="103">
        <v>33269</v>
      </c>
      <c r="M23" s="293">
        <v>30087</v>
      </c>
      <c r="N23" s="268">
        <v>-9.564459406654846</v>
      </c>
      <c r="O23" s="17"/>
    </row>
    <row r="24" spans="2:15" ht="15">
      <c r="B24" s="102" t="s">
        <v>65</v>
      </c>
      <c r="C24" s="21"/>
      <c r="D24" s="103">
        <v>51602</v>
      </c>
      <c r="E24" s="103">
        <v>54913</v>
      </c>
      <c r="F24" s="103">
        <v>55584</v>
      </c>
      <c r="G24" s="103">
        <v>54403</v>
      </c>
      <c r="H24" s="104">
        <v>56048</v>
      </c>
      <c r="I24" s="268">
        <v>3.0237303089903023</v>
      </c>
      <c r="J24" s="103">
        <v>8.615945118406266</v>
      </c>
      <c r="K24" s="424"/>
      <c r="L24" s="103">
        <v>51602</v>
      </c>
      <c r="M24" s="293">
        <v>56048</v>
      </c>
      <c r="N24" s="268">
        <v>8.615945118406266</v>
      </c>
      <c r="O24" s="17"/>
    </row>
    <row r="25" spans="2:15" ht="15">
      <c r="B25" s="102" t="s">
        <v>66</v>
      </c>
      <c r="C25" s="21"/>
      <c r="D25" s="103">
        <v>54604</v>
      </c>
      <c r="E25" s="103">
        <v>56873</v>
      </c>
      <c r="F25" s="103">
        <v>58569</v>
      </c>
      <c r="G25" s="103">
        <v>59391</v>
      </c>
      <c r="H25" s="104">
        <v>60913</v>
      </c>
      <c r="I25" s="268">
        <v>2.5626778468118117</v>
      </c>
      <c r="J25" s="103">
        <v>11.554098600835093</v>
      </c>
      <c r="K25" s="424"/>
      <c r="L25" s="103">
        <v>54604</v>
      </c>
      <c r="M25" s="293">
        <v>60913</v>
      </c>
      <c r="N25" s="268">
        <v>11.554098600835093</v>
      </c>
      <c r="O25" s="17"/>
    </row>
    <row r="26" spans="2:15" ht="15">
      <c r="B26" s="102" t="s">
        <v>67</v>
      </c>
      <c r="C26" s="21"/>
      <c r="D26" s="103">
        <v>54192</v>
      </c>
      <c r="E26" s="103">
        <v>52914</v>
      </c>
      <c r="F26" s="103">
        <v>48249</v>
      </c>
      <c r="G26" s="103">
        <v>42135</v>
      </c>
      <c r="H26" s="104">
        <v>45206</v>
      </c>
      <c r="I26" s="268">
        <v>7.288477512756608</v>
      </c>
      <c r="J26" s="103">
        <v>-16.58178328904636</v>
      </c>
      <c r="K26" s="424"/>
      <c r="L26" s="103">
        <v>54192</v>
      </c>
      <c r="M26" s="293">
        <v>45206</v>
      </c>
      <c r="N26" s="268">
        <v>-16.58178328904636</v>
      </c>
      <c r="O26" s="17"/>
    </row>
    <row r="27" spans="2:15" ht="29.25">
      <c r="B27" s="102" t="s">
        <v>68</v>
      </c>
      <c r="C27" s="21"/>
      <c r="D27" s="103">
        <v>24125</v>
      </c>
      <c r="E27" s="103">
        <v>24723</v>
      </c>
      <c r="F27" s="103">
        <v>26357</v>
      </c>
      <c r="G27" s="103">
        <v>24961</v>
      </c>
      <c r="H27" s="104">
        <v>27819</v>
      </c>
      <c r="I27" s="268">
        <v>11.44986178438363</v>
      </c>
      <c r="J27" s="103">
        <v>15.311917098445594</v>
      </c>
      <c r="K27" s="424"/>
      <c r="L27" s="103">
        <v>24125</v>
      </c>
      <c r="M27" s="293">
        <v>27819</v>
      </c>
      <c r="N27" s="268">
        <v>15.311917098445594</v>
      </c>
      <c r="O27" s="17"/>
    </row>
    <row r="28" spans="2:15" ht="29.25">
      <c r="B28" s="102" t="s">
        <v>69</v>
      </c>
      <c r="C28" s="21"/>
      <c r="D28" s="103">
        <v>15951</v>
      </c>
      <c r="E28" s="103">
        <v>14562</v>
      </c>
      <c r="F28" s="103">
        <v>13725</v>
      </c>
      <c r="G28" s="103">
        <v>13243</v>
      </c>
      <c r="H28" s="104">
        <v>15254</v>
      </c>
      <c r="I28" s="268">
        <v>15.185380955976747</v>
      </c>
      <c r="J28" s="103">
        <v>-4.369631997993862</v>
      </c>
      <c r="K28" s="424"/>
      <c r="L28" s="103">
        <v>15951</v>
      </c>
      <c r="M28" s="293">
        <v>15254</v>
      </c>
      <c r="N28" s="268">
        <v>-4.369631997993862</v>
      </c>
      <c r="O28" s="17"/>
    </row>
    <row r="29" spans="2:15" ht="30.75" customHeight="1">
      <c r="B29" s="102" t="s">
        <v>269</v>
      </c>
      <c r="C29" s="102"/>
      <c r="D29" s="103">
        <v>24267</v>
      </c>
      <c r="E29" s="103">
        <v>24630</v>
      </c>
      <c r="F29" s="103">
        <v>24105</v>
      </c>
      <c r="G29" s="103">
        <v>23441</v>
      </c>
      <c r="H29" s="104">
        <v>24042</v>
      </c>
      <c r="I29" s="268">
        <v>2.5638837933535275</v>
      </c>
      <c r="J29" s="103">
        <v>-0.9271850661392023</v>
      </c>
      <c r="K29" s="424"/>
      <c r="L29" s="103">
        <v>24267</v>
      </c>
      <c r="M29" s="293">
        <v>24042</v>
      </c>
      <c r="N29" s="268">
        <v>-0.9271850661392023</v>
      </c>
      <c r="O29" s="17"/>
    </row>
    <row r="30" spans="2:15" ht="15">
      <c r="B30" s="102" t="s">
        <v>27</v>
      </c>
      <c r="C30" s="21"/>
      <c r="D30" s="103">
        <v>25713</v>
      </c>
      <c r="E30" s="103">
        <v>27881</v>
      </c>
      <c r="F30" s="103">
        <v>29408</v>
      </c>
      <c r="G30" s="103">
        <v>29283</v>
      </c>
      <c r="H30" s="104">
        <v>28975</v>
      </c>
      <c r="I30" s="268">
        <v>-1.0518048014206194</v>
      </c>
      <c r="J30" s="103">
        <v>12.686189865048814</v>
      </c>
      <c r="K30" s="424"/>
      <c r="L30" s="103">
        <v>25713</v>
      </c>
      <c r="M30" s="293">
        <v>28975</v>
      </c>
      <c r="N30" s="268">
        <v>12.686189865048814</v>
      </c>
      <c r="O30" s="17"/>
    </row>
    <row r="31" spans="1:15" ht="15">
      <c r="A31" s="79" t="s">
        <v>237</v>
      </c>
      <c r="C31" s="21"/>
      <c r="D31" s="129"/>
      <c r="E31" s="129"/>
      <c r="F31" s="129"/>
      <c r="G31" s="103"/>
      <c r="H31" s="444"/>
      <c r="I31" s="279"/>
      <c r="J31" s="103"/>
      <c r="K31" s="424"/>
      <c r="M31" s="293"/>
      <c r="N31" s="268"/>
      <c r="O31" s="17"/>
    </row>
    <row r="32" spans="2:15" ht="15">
      <c r="B32" s="102" t="s">
        <v>75</v>
      </c>
      <c r="C32" s="21"/>
      <c r="D32" s="103">
        <v>112903</v>
      </c>
      <c r="E32" s="103">
        <v>114122</v>
      </c>
      <c r="F32" s="103">
        <v>117587</v>
      </c>
      <c r="G32" s="103">
        <v>118144</v>
      </c>
      <c r="H32" s="104">
        <v>121457</v>
      </c>
      <c r="I32" s="268">
        <v>2.804205037919827</v>
      </c>
      <c r="J32" s="103">
        <v>7.576415152830296</v>
      </c>
      <c r="K32" s="424"/>
      <c r="L32" s="103">
        <v>112903</v>
      </c>
      <c r="M32" s="293">
        <v>121457</v>
      </c>
      <c r="N32" s="268">
        <v>7.576415152830296</v>
      </c>
      <c r="O32" s="17"/>
    </row>
    <row r="33" spans="2:15" ht="15">
      <c r="B33" s="102" t="s">
        <v>77</v>
      </c>
      <c r="C33" s="21"/>
      <c r="D33" s="103">
        <v>90023</v>
      </c>
      <c r="E33" s="103">
        <v>91913</v>
      </c>
      <c r="F33" s="103">
        <v>89283</v>
      </c>
      <c r="G33" s="103">
        <v>83860</v>
      </c>
      <c r="H33" s="104">
        <v>93437</v>
      </c>
      <c r="I33" s="268">
        <v>11.42022418316242</v>
      </c>
      <c r="J33" s="103">
        <v>3.7923641736000713</v>
      </c>
      <c r="K33" s="424"/>
      <c r="L33" s="103">
        <v>90023</v>
      </c>
      <c r="M33" s="293">
        <v>93437</v>
      </c>
      <c r="N33" s="268">
        <v>3.7923641736000713</v>
      </c>
      <c r="O33" s="17"/>
    </row>
    <row r="34" spans="2:15" ht="15">
      <c r="B34" s="102" t="s">
        <v>76</v>
      </c>
      <c r="C34" s="21"/>
      <c r="D34" s="103">
        <v>34632</v>
      </c>
      <c r="E34" s="103">
        <v>34760</v>
      </c>
      <c r="F34" s="103">
        <v>34386</v>
      </c>
      <c r="G34" s="103">
        <v>32691</v>
      </c>
      <c r="H34" s="104">
        <v>32825</v>
      </c>
      <c r="I34" s="268">
        <v>0.4098987488911243</v>
      </c>
      <c r="J34" s="103">
        <v>-5.2177177177177185</v>
      </c>
      <c r="K34" s="424"/>
      <c r="L34" s="103">
        <v>34632</v>
      </c>
      <c r="M34" s="293">
        <v>32825</v>
      </c>
      <c r="N34" s="268">
        <v>-5.2177177177177185</v>
      </c>
      <c r="O34" s="17"/>
    </row>
    <row r="35" spans="2:15" ht="15">
      <c r="B35" s="370" t="s">
        <v>310</v>
      </c>
      <c r="C35" s="21"/>
      <c r="D35" s="103">
        <v>22655</v>
      </c>
      <c r="E35" s="103">
        <v>22949</v>
      </c>
      <c r="F35" s="103">
        <v>19516</v>
      </c>
      <c r="G35" s="103">
        <v>16180</v>
      </c>
      <c r="H35" s="104">
        <v>11732</v>
      </c>
      <c r="I35" s="268">
        <v>-27.49072929542645</v>
      </c>
      <c r="J35" s="103">
        <v>-48.214522180534104</v>
      </c>
      <c r="K35" s="424"/>
      <c r="L35" s="103">
        <v>22655</v>
      </c>
      <c r="M35" s="293">
        <v>11732</v>
      </c>
      <c r="N35" s="268">
        <v>-48.214522180534104</v>
      </c>
      <c r="O35" s="17"/>
    </row>
    <row r="36" spans="2:15" ht="15">
      <c r="B36" s="102" t="s">
        <v>27</v>
      </c>
      <c r="C36" s="21"/>
      <c r="D36" s="103">
        <v>23510</v>
      </c>
      <c r="E36" s="103">
        <v>25005</v>
      </c>
      <c r="F36" s="103">
        <v>26099</v>
      </c>
      <c r="G36" s="103">
        <v>26790</v>
      </c>
      <c r="H36" s="104">
        <v>28893</v>
      </c>
      <c r="I36" s="268">
        <v>7.849944008958576</v>
      </c>
      <c r="J36" s="103">
        <v>22.896639727775426</v>
      </c>
      <c r="K36" s="424"/>
      <c r="L36" s="103">
        <v>23510</v>
      </c>
      <c r="M36" s="293">
        <v>28893</v>
      </c>
      <c r="N36" s="268">
        <v>22.896639727775426</v>
      </c>
      <c r="O36" s="17"/>
    </row>
    <row r="37" spans="8:13" ht="14.25">
      <c r="H37" s="104"/>
      <c r="I37" s="268"/>
      <c r="J37" s="268"/>
      <c r="K37" s="18"/>
      <c r="M37" s="293"/>
    </row>
    <row r="38" spans="4:13" ht="14.25">
      <c r="D38" s="103"/>
      <c r="E38" s="103"/>
      <c r="F38" s="103"/>
      <c r="G38" s="103"/>
      <c r="H38" s="267"/>
      <c r="I38" s="268"/>
      <c r="J38" s="268"/>
      <c r="K38" s="18"/>
      <c r="M38" s="317"/>
    </row>
    <row r="39" spans="4:13" ht="14.25">
      <c r="D39" s="103"/>
      <c r="E39" s="103"/>
      <c r="F39" s="103"/>
      <c r="G39" s="103"/>
      <c r="H39" s="267"/>
      <c r="I39" s="268"/>
      <c r="J39" s="268"/>
      <c r="K39" s="18"/>
      <c r="M39" s="317"/>
    </row>
    <row r="40" spans="8:13" ht="14.25">
      <c r="H40" s="267"/>
      <c r="I40" s="268"/>
      <c r="J40" s="268"/>
      <c r="M40" s="317"/>
    </row>
    <row r="41" spans="8:13" ht="14.25">
      <c r="H41" s="267"/>
      <c r="I41" s="268"/>
      <c r="J41" s="268"/>
      <c r="M41" s="317"/>
    </row>
    <row r="42" spans="8:13" ht="14.25">
      <c r="H42" s="267"/>
      <c r="I42" s="268"/>
      <c r="J42" s="268"/>
      <c r="M42" s="317"/>
    </row>
    <row r="43" spans="8:13" ht="14.25">
      <c r="H43" s="267"/>
      <c r="I43" s="268"/>
      <c r="J43" s="268"/>
      <c r="M43" s="317"/>
    </row>
    <row r="44" spans="8:13" ht="14.25">
      <c r="H44" s="267"/>
      <c r="I44" s="268"/>
      <c r="J44" s="268"/>
      <c r="M44" s="317"/>
    </row>
    <row r="45" spans="8:13" ht="14.25">
      <c r="H45" s="267"/>
      <c r="I45" s="268"/>
      <c r="J45" s="268"/>
      <c r="M45" s="317"/>
    </row>
    <row r="46" spans="2:13" ht="14.25">
      <c r="B46" s="374"/>
      <c r="H46" s="267"/>
      <c r="I46" s="268"/>
      <c r="J46" s="268"/>
      <c r="M46" s="317"/>
    </row>
    <row r="47" spans="2:13" ht="14.25">
      <c r="B47" s="374"/>
      <c r="H47" s="267"/>
      <c r="I47" s="268"/>
      <c r="J47" s="268"/>
      <c r="M47" s="317"/>
    </row>
    <row r="48" spans="8:13" ht="14.25">
      <c r="H48" s="267"/>
      <c r="I48" s="268"/>
      <c r="J48" s="268"/>
      <c r="M48" s="317"/>
    </row>
    <row r="49" spans="8:13" ht="14.25">
      <c r="H49" s="267"/>
      <c r="I49" s="268"/>
      <c r="J49" s="268"/>
      <c r="M49" s="317"/>
    </row>
    <row r="50" spans="8:13" ht="14.25">
      <c r="H50" s="267"/>
      <c r="I50" s="268"/>
      <c r="J50" s="268"/>
      <c r="M50" s="317"/>
    </row>
    <row r="51" spans="8:13" ht="14.25">
      <c r="H51" s="267"/>
      <c r="I51" s="268"/>
      <c r="J51" s="268"/>
      <c r="M51" s="317"/>
    </row>
    <row r="52" spans="8:13" ht="14.25">
      <c r="H52" s="267"/>
      <c r="I52" s="268"/>
      <c r="J52" s="268"/>
      <c r="M52" s="317"/>
    </row>
    <row r="53" spans="8:13" ht="14.25">
      <c r="H53" s="267"/>
      <c r="I53" s="268"/>
      <c r="J53" s="268"/>
      <c r="M53" s="317"/>
    </row>
    <row r="54" spans="8:10" ht="14.25">
      <c r="H54" s="267"/>
      <c r="I54" s="268"/>
      <c r="J54" s="268"/>
    </row>
    <row r="55" spans="8:10" ht="14.25">
      <c r="H55" s="267"/>
      <c r="I55" s="268"/>
      <c r="J55" s="268"/>
    </row>
    <row r="56" spans="8:10" ht="14.25">
      <c r="H56" s="267"/>
      <c r="I56" s="103"/>
      <c r="J56" s="103"/>
    </row>
    <row r="57" spans="8:10" ht="14.25">
      <c r="H57" s="267"/>
      <c r="I57" s="103"/>
      <c r="J57" s="103"/>
    </row>
    <row r="58" spans="8:10" ht="14.25">
      <c r="H58" s="267"/>
      <c r="I58" s="103"/>
      <c r="J58" s="103"/>
    </row>
    <row r="59" spans="8:10" ht="14.25">
      <c r="H59" s="267"/>
      <c r="I59" s="103"/>
      <c r="J59" s="103"/>
    </row>
    <row r="60" spans="8:10" ht="14.25">
      <c r="H60" s="267"/>
      <c r="I60" s="103"/>
      <c r="J60" s="103"/>
    </row>
    <row r="61" ht="14.25">
      <c r="H61" s="267"/>
    </row>
    <row r="62" ht="14.25">
      <c r="H62" s="267"/>
    </row>
    <row r="63" ht="14.25">
      <c r="H63" s="267"/>
    </row>
    <row r="64" ht="14.25">
      <c r="H64" s="267"/>
    </row>
    <row r="65" ht="14.25">
      <c r="H65" s="267"/>
    </row>
    <row r="66" ht="14.25">
      <c r="H66" s="267"/>
    </row>
    <row r="67" ht="14.25">
      <c r="H67" s="267"/>
    </row>
    <row r="68" ht="14.25">
      <c r="H68" s="267"/>
    </row>
    <row r="69" ht="14.25">
      <c r="H69" s="267"/>
    </row>
    <row r="70" ht="14.25">
      <c r="H70" s="267"/>
    </row>
    <row r="71" ht="14.25">
      <c r="H71" s="267"/>
    </row>
    <row r="72" ht="14.25">
      <c r="H72" s="267"/>
    </row>
    <row r="73" ht="14.25">
      <c r="H73" s="267"/>
    </row>
    <row r="74" ht="14.25">
      <c r="H74" s="267"/>
    </row>
    <row r="75" ht="14.25">
      <c r="H75" s="267"/>
    </row>
    <row r="76" ht="14.25">
      <c r="H76" s="267"/>
    </row>
    <row r="77" ht="14.25">
      <c r="H77" s="267"/>
    </row>
    <row r="78" ht="14.25">
      <c r="H78" s="267"/>
    </row>
    <row r="79" ht="14.25">
      <c r="H79" s="267"/>
    </row>
    <row r="80" ht="14.25">
      <c r="H80" s="267"/>
    </row>
    <row r="81" ht="14.25">
      <c r="H81" s="267"/>
    </row>
    <row r="82" ht="14.25">
      <c r="H82" s="267"/>
    </row>
    <row r="83" ht="14.25">
      <c r="H83" s="267"/>
    </row>
    <row r="84" ht="14.25">
      <c r="H84" s="267"/>
    </row>
    <row r="85" ht="14.25">
      <c r="H85" s="267"/>
    </row>
    <row r="86" ht="14.25">
      <c r="H86" s="267"/>
    </row>
    <row r="87" ht="14.25">
      <c r="H87" s="267"/>
    </row>
    <row r="88" ht="14.25">
      <c r="H88" s="267"/>
    </row>
    <row r="89" ht="14.25">
      <c r="H89" s="267"/>
    </row>
    <row r="90" ht="14.25">
      <c r="H90" s="267"/>
    </row>
    <row r="91" ht="14.25">
      <c r="H91" s="267"/>
    </row>
    <row r="92" ht="14.25">
      <c r="H92" s="267"/>
    </row>
    <row r="93" ht="14.25">
      <c r="H93" s="267"/>
    </row>
    <row r="94" ht="14.25">
      <c r="H94" s="267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  <row r="143" ht="14.25">
      <c r="H143" s="284"/>
    </row>
    <row r="144" ht="14.25">
      <c r="H144" s="284"/>
    </row>
    <row r="145" ht="14.25">
      <c r="H145" s="284"/>
    </row>
    <row r="146" ht="14.25">
      <c r="H146" s="284"/>
    </row>
    <row r="147" ht="14.25">
      <c r="H147" s="284"/>
    </row>
    <row r="148" ht="14.25">
      <c r="H148" s="284"/>
    </row>
    <row r="149" ht="14.25">
      <c r="H149" s="284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horizontalDpi="600" verticalDpi="600" orientation="landscape" paperSize="9" scale="7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3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16" sqref="H16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7" customWidth="1"/>
    <col min="8" max="8" width="9.8515625" style="101" customWidth="1"/>
    <col min="9" max="9" width="9.140625" style="110" customWidth="1"/>
    <col min="10" max="10" width="9.140625" style="67" customWidth="1"/>
    <col min="11" max="11" width="4.28125" style="20" customWidth="1"/>
    <col min="12" max="12" width="8.28125" style="103" customWidth="1"/>
    <col min="13" max="13" width="8.28125" style="104" customWidth="1"/>
    <col min="14" max="14" width="8.28125" style="115" customWidth="1"/>
    <col min="15" max="16384" width="9.140625" style="21" customWidth="1"/>
  </cols>
  <sheetData>
    <row r="1" spans="1:14" s="39" customFormat="1" ht="20.25">
      <c r="A1" s="38" t="s">
        <v>99</v>
      </c>
      <c r="D1" s="105"/>
      <c r="E1" s="105"/>
      <c r="F1" s="105"/>
      <c r="G1" s="105"/>
      <c r="H1" s="105"/>
      <c r="I1" s="105"/>
      <c r="J1" s="105"/>
      <c r="K1" s="40"/>
      <c r="L1" s="105"/>
      <c r="M1" s="105"/>
      <c r="N1" s="105"/>
    </row>
    <row r="2" spans="1:14" s="41" customFormat="1" ht="45">
      <c r="A2" s="721" t="s">
        <v>61</v>
      </c>
      <c r="B2" s="721"/>
      <c r="C2" s="721"/>
      <c r="D2" s="197" t="s">
        <v>325</v>
      </c>
      <c r="E2" s="197" t="s">
        <v>330</v>
      </c>
      <c r="F2" s="197" t="s">
        <v>334</v>
      </c>
      <c r="G2" s="197" t="s">
        <v>347</v>
      </c>
      <c r="H2" s="197" t="s">
        <v>369</v>
      </c>
      <c r="I2" s="197" t="s">
        <v>370</v>
      </c>
      <c r="J2" s="197" t="s">
        <v>371</v>
      </c>
      <c r="K2" s="198"/>
      <c r="L2" s="197" t="s">
        <v>372</v>
      </c>
      <c r="M2" s="197" t="s">
        <v>373</v>
      </c>
      <c r="N2" s="197" t="s">
        <v>374</v>
      </c>
    </row>
    <row r="3" spans="1:14" s="23" customFormat="1" ht="9" customHeight="1">
      <c r="A3" s="8"/>
      <c r="D3" s="16"/>
      <c r="E3" s="16"/>
      <c r="F3" s="16"/>
      <c r="G3" s="16"/>
      <c r="H3" s="106"/>
      <c r="I3" s="111"/>
      <c r="J3" s="16"/>
      <c r="L3" s="16"/>
      <c r="M3" s="106"/>
      <c r="N3" s="111"/>
    </row>
    <row r="4" spans="1:14" s="23" customFormat="1" ht="14.25" customHeight="1">
      <c r="A4" s="44" t="s">
        <v>170</v>
      </c>
      <c r="D4" s="16"/>
      <c r="E4" s="16"/>
      <c r="F4" s="16"/>
      <c r="G4" s="16"/>
      <c r="H4" s="106"/>
      <c r="I4" s="111"/>
      <c r="J4" s="16"/>
      <c r="L4" s="16"/>
      <c r="M4" s="106"/>
      <c r="N4" s="111"/>
    </row>
    <row r="5" spans="2:14" s="17" customFormat="1" ht="15">
      <c r="B5" s="17" t="s">
        <v>159</v>
      </c>
      <c r="D5" s="16">
        <v>39814</v>
      </c>
      <c r="E5" s="16">
        <v>36587</v>
      </c>
      <c r="F5" s="16">
        <v>38848</v>
      </c>
      <c r="G5" s="16">
        <v>39831</v>
      </c>
      <c r="H5" s="106">
        <v>38603</v>
      </c>
      <c r="I5" s="279">
        <v>-3.0830257839371322</v>
      </c>
      <c r="J5" s="279">
        <v>-3.041643642939673</v>
      </c>
      <c r="K5" s="14"/>
      <c r="L5" s="16">
        <v>39814</v>
      </c>
      <c r="M5" s="106">
        <v>38603</v>
      </c>
      <c r="N5" s="111">
        <v>-3.041643642939673</v>
      </c>
    </row>
    <row r="6" spans="3:15" ht="14.25">
      <c r="C6" s="33" t="s">
        <v>100</v>
      </c>
      <c r="D6" s="103">
        <v>8670</v>
      </c>
      <c r="E6" s="103">
        <v>8138</v>
      </c>
      <c r="F6" s="103">
        <v>8078</v>
      </c>
      <c r="G6" s="103">
        <v>8139</v>
      </c>
      <c r="H6" s="104">
        <v>8024</v>
      </c>
      <c r="I6" s="268">
        <v>-1.412949993856738</v>
      </c>
      <c r="J6" s="268">
        <v>-7.4509803921568585</v>
      </c>
      <c r="K6" s="18"/>
      <c r="L6" s="103">
        <v>8670</v>
      </c>
      <c r="M6" s="104">
        <v>8024</v>
      </c>
      <c r="N6" s="115">
        <v>-7.4509803921568585</v>
      </c>
      <c r="O6" s="19"/>
    </row>
    <row r="7" spans="3:15" ht="14.25">
      <c r="C7" s="33" t="s">
        <v>101</v>
      </c>
      <c r="D7" s="103">
        <v>17838</v>
      </c>
      <c r="E7" s="103">
        <v>15128</v>
      </c>
      <c r="F7" s="103">
        <v>17189</v>
      </c>
      <c r="G7" s="103">
        <v>16201</v>
      </c>
      <c r="H7" s="104">
        <v>14568</v>
      </c>
      <c r="I7" s="268">
        <v>-10.079624714523794</v>
      </c>
      <c r="J7" s="268">
        <v>-18.33165153044063</v>
      </c>
      <c r="K7" s="18"/>
      <c r="L7" s="103">
        <v>17838</v>
      </c>
      <c r="M7" s="104">
        <v>14568</v>
      </c>
      <c r="N7" s="115">
        <v>-18.33165153044063</v>
      </c>
      <c r="O7" s="19"/>
    </row>
    <row r="8" spans="3:15" ht="14.25">
      <c r="C8" s="32" t="s">
        <v>308</v>
      </c>
      <c r="D8" s="103">
        <v>11914</v>
      </c>
      <c r="E8" s="103">
        <v>11960</v>
      </c>
      <c r="F8" s="103">
        <v>11884</v>
      </c>
      <c r="G8" s="103">
        <v>13824</v>
      </c>
      <c r="H8" s="104">
        <v>14330</v>
      </c>
      <c r="I8" s="268">
        <v>3.66030092592593</v>
      </c>
      <c r="J8" s="268">
        <v>20.27866375692462</v>
      </c>
      <c r="K8" s="18"/>
      <c r="L8" s="103">
        <v>11914</v>
      </c>
      <c r="M8" s="104">
        <v>14330</v>
      </c>
      <c r="N8" s="115">
        <v>20.27866375692462</v>
      </c>
      <c r="O8" s="19"/>
    </row>
    <row r="9" spans="2:15" ht="15">
      <c r="B9" s="29"/>
      <c r="C9" s="33" t="s">
        <v>102</v>
      </c>
      <c r="D9" s="103">
        <v>1392</v>
      </c>
      <c r="E9" s="103">
        <v>1361</v>
      </c>
      <c r="F9" s="103">
        <v>1697</v>
      </c>
      <c r="G9" s="103">
        <v>1667</v>
      </c>
      <c r="H9" s="104">
        <v>1681</v>
      </c>
      <c r="I9" s="268">
        <v>0.8398320335932796</v>
      </c>
      <c r="J9" s="268">
        <v>20.761494252873568</v>
      </c>
      <c r="K9" s="18"/>
      <c r="L9" s="103">
        <v>1392</v>
      </c>
      <c r="M9" s="104">
        <v>1681</v>
      </c>
      <c r="N9" s="115">
        <v>20.761494252873568</v>
      </c>
      <c r="O9" s="19"/>
    </row>
    <row r="10" spans="3:15" ht="14.25">
      <c r="C10" s="21"/>
      <c r="D10" s="134"/>
      <c r="E10" s="134"/>
      <c r="F10" s="134"/>
      <c r="G10" s="134"/>
      <c r="H10" s="444"/>
      <c r="I10" s="447"/>
      <c r="J10" s="268"/>
      <c r="K10" s="18"/>
      <c r="L10" s="505"/>
      <c r="M10" s="444"/>
      <c r="N10" s="517"/>
      <c r="O10" s="19"/>
    </row>
    <row r="11" spans="1:14" ht="15">
      <c r="A11" s="76" t="s">
        <v>105</v>
      </c>
      <c r="C11" s="21"/>
      <c r="D11" s="134"/>
      <c r="E11" s="134"/>
      <c r="F11" s="134"/>
      <c r="G11" s="134"/>
      <c r="H11" s="444"/>
      <c r="I11" s="447"/>
      <c r="J11" s="268"/>
      <c r="K11" s="18"/>
      <c r="L11" s="505"/>
      <c r="M11" s="444"/>
      <c r="N11" s="517"/>
    </row>
    <row r="12" spans="2:14" s="17" customFormat="1" ht="15">
      <c r="B12" s="17" t="s">
        <v>229</v>
      </c>
      <c r="D12" s="16">
        <v>356</v>
      </c>
      <c r="E12" s="16">
        <v>143</v>
      </c>
      <c r="F12" s="16">
        <v>97</v>
      </c>
      <c r="G12" s="91">
        <v>96</v>
      </c>
      <c r="H12" s="703">
        <v>518</v>
      </c>
      <c r="I12" s="279" t="s">
        <v>392</v>
      </c>
      <c r="J12" s="279">
        <v>45.505617977528075</v>
      </c>
      <c r="K12" s="14"/>
      <c r="L12" s="279">
        <v>284</v>
      </c>
      <c r="M12" s="294">
        <v>96</v>
      </c>
      <c r="N12" s="588">
        <v>-66.19718309859155</v>
      </c>
    </row>
    <row r="13" spans="3:14" ht="14.25">
      <c r="C13" s="21" t="s">
        <v>230</v>
      </c>
      <c r="D13" s="103">
        <v>-206</v>
      </c>
      <c r="E13" s="103">
        <v>-39</v>
      </c>
      <c r="F13" s="116">
        <v>4</v>
      </c>
      <c r="G13" s="116">
        <v>503</v>
      </c>
      <c r="H13" s="704">
        <v>77</v>
      </c>
      <c r="I13" s="327">
        <v>-84.69184890656064</v>
      </c>
      <c r="J13" s="327" t="s">
        <v>333</v>
      </c>
      <c r="K13" s="637"/>
      <c r="L13" s="327">
        <v>-39</v>
      </c>
      <c r="M13" s="665">
        <v>580</v>
      </c>
      <c r="N13" s="327" t="s">
        <v>333</v>
      </c>
    </row>
    <row r="14" spans="3:14" ht="14.25">
      <c r="C14" s="21" t="s">
        <v>253</v>
      </c>
      <c r="D14" s="103">
        <v>-12</v>
      </c>
      <c r="E14" s="103">
        <v>-19</v>
      </c>
      <c r="F14" s="116">
        <v>-6</v>
      </c>
      <c r="G14" s="116">
        <v>-72</v>
      </c>
      <c r="H14" s="704">
        <v>-77</v>
      </c>
      <c r="I14" s="327">
        <v>-6.944444444444442</v>
      </c>
      <c r="J14" s="327" t="s">
        <v>393</v>
      </c>
      <c r="K14" s="637"/>
      <c r="L14" s="327">
        <v>-100</v>
      </c>
      <c r="M14" s="665">
        <v>-149</v>
      </c>
      <c r="N14" s="327">
        <v>-49</v>
      </c>
    </row>
    <row r="15" spans="3:14" ht="14.25">
      <c r="C15" s="21" t="s">
        <v>197</v>
      </c>
      <c r="D15" s="103">
        <v>6</v>
      </c>
      <c r="E15" s="103">
        <v>14</v>
      </c>
      <c r="F15" s="116">
        <v>-1.4980880326347652</v>
      </c>
      <c r="G15" s="116">
        <v>-9</v>
      </c>
      <c r="H15" s="704">
        <v>-1</v>
      </c>
      <c r="I15" s="327">
        <v>88.88888888888889</v>
      </c>
      <c r="J15" s="327" t="s">
        <v>333</v>
      </c>
      <c r="K15" s="637"/>
      <c r="L15" s="327">
        <v>-2</v>
      </c>
      <c r="M15" s="665">
        <v>-10</v>
      </c>
      <c r="N15" s="327" t="s">
        <v>393</v>
      </c>
    </row>
    <row r="16" spans="3:14" ht="14.25">
      <c r="C16" s="21" t="s">
        <v>343</v>
      </c>
      <c r="D16" s="242">
        <v>0</v>
      </c>
      <c r="E16" s="242">
        <v>0</v>
      </c>
      <c r="F16" s="116">
        <v>1</v>
      </c>
      <c r="G16" s="116">
        <v>3</v>
      </c>
      <c r="H16" s="665">
        <v>-5</v>
      </c>
      <c r="I16" s="327" t="s">
        <v>333</v>
      </c>
      <c r="J16" s="327" t="s">
        <v>333</v>
      </c>
      <c r="K16" s="637"/>
      <c r="L16" s="327">
        <v>0</v>
      </c>
      <c r="M16" s="665">
        <v>-2</v>
      </c>
      <c r="N16" s="327" t="s">
        <v>333</v>
      </c>
    </row>
    <row r="17" spans="3:14" ht="14.25">
      <c r="C17" s="19" t="s">
        <v>342</v>
      </c>
      <c r="D17" s="103">
        <v>-1</v>
      </c>
      <c r="E17" s="103">
        <v>-2</v>
      </c>
      <c r="F17" s="116">
        <v>1</v>
      </c>
      <c r="G17" s="116">
        <v>-3</v>
      </c>
      <c r="H17" s="704">
        <v>0</v>
      </c>
      <c r="I17" s="327">
        <v>-100</v>
      </c>
      <c r="J17" s="327">
        <v>-100</v>
      </c>
      <c r="K17" s="637"/>
      <c r="L17" s="327">
        <v>0</v>
      </c>
      <c r="M17" s="665">
        <v>-3</v>
      </c>
      <c r="N17" s="327" t="s">
        <v>333</v>
      </c>
    </row>
    <row r="18" spans="3:14" ht="14.25">
      <c r="C18" s="19"/>
      <c r="D18" s="103"/>
      <c r="E18" s="103"/>
      <c r="F18" s="116"/>
      <c r="G18" s="116"/>
      <c r="H18" s="704"/>
      <c r="I18" s="327"/>
      <c r="J18" s="327"/>
      <c r="K18" s="637"/>
      <c r="L18" s="327"/>
      <c r="M18" s="665"/>
      <c r="N18" s="327"/>
    </row>
    <row r="19" spans="2:14" s="17" customFormat="1" ht="15">
      <c r="B19" s="17" t="s">
        <v>98</v>
      </c>
      <c r="D19" s="16">
        <v>143</v>
      </c>
      <c r="E19" s="16">
        <v>97</v>
      </c>
      <c r="F19" s="91">
        <v>95.50191196736523</v>
      </c>
      <c r="G19" s="91">
        <v>518</v>
      </c>
      <c r="H19" s="705">
        <v>512</v>
      </c>
      <c r="I19" s="327">
        <v>-1.158301158301156</v>
      </c>
      <c r="J19" s="297" t="s">
        <v>392</v>
      </c>
      <c r="K19" s="664"/>
      <c r="L19" s="297">
        <v>143</v>
      </c>
      <c r="M19" s="667">
        <v>512</v>
      </c>
      <c r="N19" s="297" t="s">
        <v>392</v>
      </c>
    </row>
    <row r="20" spans="4:14" ht="15">
      <c r="D20" s="103"/>
      <c r="E20" s="103"/>
      <c r="F20" s="116"/>
      <c r="G20" s="116"/>
      <c r="H20" s="704"/>
      <c r="I20" s="327"/>
      <c r="J20" s="327"/>
      <c r="K20" s="637"/>
      <c r="L20" s="297"/>
      <c r="M20" s="667"/>
      <c r="N20" s="297"/>
    </row>
    <row r="21" spans="2:14" s="17" customFormat="1" ht="15">
      <c r="B21" s="17" t="s">
        <v>242</v>
      </c>
      <c r="D21" s="16">
        <v>-29</v>
      </c>
      <c r="E21" s="16">
        <v>-24</v>
      </c>
      <c r="F21" s="91">
        <v>-1</v>
      </c>
      <c r="G21" s="91">
        <v>8</v>
      </c>
      <c r="H21" s="705">
        <v>21</v>
      </c>
      <c r="I21" s="297" t="s">
        <v>392</v>
      </c>
      <c r="J21" s="297" t="s">
        <v>333</v>
      </c>
      <c r="K21" s="664"/>
      <c r="L21" s="297">
        <v>-33</v>
      </c>
      <c r="M21" s="667">
        <v>8</v>
      </c>
      <c r="N21" s="297" t="s">
        <v>333</v>
      </c>
    </row>
    <row r="22" spans="3:14" ht="14.25">
      <c r="C22" s="21" t="s">
        <v>230</v>
      </c>
      <c r="D22" s="103">
        <v>-43</v>
      </c>
      <c r="E22" s="103">
        <v>-35</v>
      </c>
      <c r="F22" s="116">
        <v>-43</v>
      </c>
      <c r="G22" s="116">
        <v>-18</v>
      </c>
      <c r="H22" s="704">
        <v>-21</v>
      </c>
      <c r="I22" s="327">
        <v>-16.666666666666675</v>
      </c>
      <c r="J22" s="327">
        <v>51.162790697674424</v>
      </c>
      <c r="K22" s="637"/>
      <c r="L22" s="327">
        <v>-66</v>
      </c>
      <c r="M22" s="665">
        <v>-39</v>
      </c>
      <c r="N22" s="327">
        <v>40.90909090909091</v>
      </c>
    </row>
    <row r="23" spans="3:14" ht="14.25">
      <c r="C23" s="19" t="s">
        <v>253</v>
      </c>
      <c r="D23" s="103">
        <v>49</v>
      </c>
      <c r="E23" s="103">
        <v>61</v>
      </c>
      <c r="F23" s="116">
        <v>50</v>
      </c>
      <c r="G23" s="116">
        <v>39</v>
      </c>
      <c r="H23" s="704">
        <v>16</v>
      </c>
      <c r="I23" s="327">
        <v>-58.97435897435898</v>
      </c>
      <c r="J23" s="327">
        <v>-67.34693877551021</v>
      </c>
      <c r="K23" s="637"/>
      <c r="L23" s="327">
        <v>75</v>
      </c>
      <c r="M23" s="665">
        <v>55</v>
      </c>
      <c r="N23" s="327">
        <v>-26.66666666666667</v>
      </c>
    </row>
    <row r="24" spans="3:14" ht="14.25">
      <c r="C24" s="21" t="s">
        <v>197</v>
      </c>
      <c r="D24" s="103">
        <v>-1</v>
      </c>
      <c r="E24" s="103">
        <v>-3</v>
      </c>
      <c r="F24" s="116">
        <v>-1</v>
      </c>
      <c r="G24" s="116">
        <v>-3</v>
      </c>
      <c r="H24" s="704">
        <v>-1</v>
      </c>
      <c r="I24" s="327">
        <v>66.66666666666667</v>
      </c>
      <c r="J24" s="327">
        <v>0</v>
      </c>
      <c r="K24" s="637"/>
      <c r="L24" s="327">
        <v>0</v>
      </c>
      <c r="M24" s="665">
        <v>-4</v>
      </c>
      <c r="N24" s="327" t="s">
        <v>333</v>
      </c>
    </row>
    <row r="25" spans="3:14" ht="14.25">
      <c r="C25" s="21" t="s">
        <v>343</v>
      </c>
      <c r="D25" s="242">
        <v>0</v>
      </c>
      <c r="E25" s="242">
        <v>0</v>
      </c>
      <c r="F25" s="116">
        <v>1</v>
      </c>
      <c r="G25" s="116">
        <v>-3</v>
      </c>
      <c r="H25" s="704">
        <v>3</v>
      </c>
      <c r="I25" s="327" t="s">
        <v>333</v>
      </c>
      <c r="J25" s="327" t="s">
        <v>333</v>
      </c>
      <c r="K25" s="637"/>
      <c r="L25" s="327">
        <v>0</v>
      </c>
      <c r="M25" s="665">
        <v>0</v>
      </c>
      <c r="N25" s="327">
        <v>0</v>
      </c>
    </row>
    <row r="26" spans="3:14" ht="14.25">
      <c r="C26" s="19" t="s">
        <v>342</v>
      </c>
      <c r="D26" s="242">
        <v>0</v>
      </c>
      <c r="E26" s="242">
        <v>0</v>
      </c>
      <c r="F26" s="116">
        <v>2</v>
      </c>
      <c r="G26" s="116">
        <v>-2</v>
      </c>
      <c r="H26" s="704">
        <v>-2</v>
      </c>
      <c r="I26" s="327">
        <v>0</v>
      </c>
      <c r="J26" s="327" t="s">
        <v>333</v>
      </c>
      <c r="K26" s="637"/>
      <c r="L26" s="327">
        <v>0</v>
      </c>
      <c r="M26" s="665">
        <v>-4</v>
      </c>
      <c r="N26" s="327" t="s">
        <v>333</v>
      </c>
    </row>
    <row r="27" spans="2:14" s="17" customFormat="1" ht="15">
      <c r="B27" s="17" t="s">
        <v>243</v>
      </c>
      <c r="D27" s="16">
        <v>-24</v>
      </c>
      <c r="E27" s="16">
        <v>-1</v>
      </c>
      <c r="F27" s="91">
        <v>8</v>
      </c>
      <c r="G27" s="91">
        <v>21</v>
      </c>
      <c r="H27" s="705">
        <v>16</v>
      </c>
      <c r="I27" s="297">
        <v>-23.809523809523814</v>
      </c>
      <c r="J27" s="297" t="s">
        <v>333</v>
      </c>
      <c r="K27" s="664"/>
      <c r="L27" s="297">
        <v>-24</v>
      </c>
      <c r="M27" s="667">
        <v>16</v>
      </c>
      <c r="N27" s="297" t="s">
        <v>333</v>
      </c>
    </row>
    <row r="28" spans="4:14" ht="15">
      <c r="D28" s="129"/>
      <c r="E28" s="129"/>
      <c r="F28" s="263"/>
      <c r="G28" s="263"/>
      <c r="H28" s="665"/>
      <c r="I28" s="327"/>
      <c r="J28" s="327"/>
      <c r="K28" s="666"/>
      <c r="L28" s="327"/>
      <c r="M28" s="667"/>
      <c r="N28" s="91"/>
    </row>
    <row r="29" spans="4:14" ht="14.25">
      <c r="D29" s="129"/>
      <c r="E29" s="129"/>
      <c r="F29" s="263"/>
      <c r="G29" s="263"/>
      <c r="H29" s="502"/>
      <c r="I29" s="109"/>
      <c r="J29" s="109"/>
      <c r="K29" s="666"/>
      <c r="L29" s="116"/>
      <c r="M29" s="665"/>
      <c r="N29" s="116"/>
    </row>
    <row r="30" spans="4:13" ht="14.25">
      <c r="D30" s="224"/>
      <c r="E30" s="224"/>
      <c r="F30" s="224"/>
      <c r="G30" s="224"/>
      <c r="H30" s="317"/>
      <c r="M30" s="293"/>
    </row>
    <row r="31" spans="4:13" ht="14.25">
      <c r="D31" s="224"/>
      <c r="E31" s="224"/>
      <c r="F31" s="224"/>
      <c r="G31" s="224"/>
      <c r="H31" s="317"/>
      <c r="M31" s="317"/>
    </row>
    <row r="32" spans="4:13" ht="14.25">
      <c r="D32" s="224"/>
      <c r="E32" s="224"/>
      <c r="F32" s="224"/>
      <c r="G32" s="224"/>
      <c r="H32" s="317"/>
      <c r="M32" s="317"/>
    </row>
    <row r="33" spans="4:8" ht="14.25">
      <c r="D33" s="224"/>
      <c r="E33" s="224"/>
      <c r="F33" s="224"/>
      <c r="G33" s="224"/>
      <c r="H33" s="317"/>
    </row>
    <row r="34" spans="4:8" ht="14.25">
      <c r="D34" s="224"/>
      <c r="E34" s="224"/>
      <c r="F34" s="224"/>
      <c r="G34" s="224"/>
      <c r="H34" s="317"/>
    </row>
    <row r="35" spans="4:8" ht="14.25">
      <c r="D35" s="224"/>
      <c r="E35" s="224"/>
      <c r="F35" s="224"/>
      <c r="G35" s="224"/>
      <c r="H35" s="317"/>
    </row>
    <row r="36" ht="14.25">
      <c r="H36" s="317"/>
    </row>
    <row r="37" ht="14.25">
      <c r="H37" s="317"/>
    </row>
    <row r="38" ht="14.25">
      <c r="H38" s="317"/>
    </row>
    <row r="39" ht="14.25">
      <c r="H39" s="317"/>
    </row>
    <row r="40" ht="14.25">
      <c r="H40" s="317"/>
    </row>
    <row r="41" ht="14.25">
      <c r="H41" s="317"/>
    </row>
    <row r="42" ht="14.25">
      <c r="H42" s="317"/>
    </row>
    <row r="43" ht="14.25">
      <c r="H43" s="267"/>
    </row>
    <row r="44" ht="14.25">
      <c r="H44" s="267"/>
    </row>
    <row r="45" ht="14.25">
      <c r="H45" s="267"/>
    </row>
    <row r="46" ht="14.25">
      <c r="H46" s="267"/>
    </row>
    <row r="47" ht="14.25">
      <c r="H47" s="267"/>
    </row>
    <row r="48" ht="14.25">
      <c r="H48" s="267"/>
    </row>
    <row r="49" ht="14.25">
      <c r="H49" s="267"/>
    </row>
    <row r="50" ht="14.25">
      <c r="H50" s="267"/>
    </row>
    <row r="51" ht="14.25">
      <c r="H51" s="267"/>
    </row>
    <row r="52" ht="14.25">
      <c r="H52" s="267"/>
    </row>
    <row r="53" ht="14.25">
      <c r="H53" s="267"/>
    </row>
    <row r="54" ht="14.25">
      <c r="H54" s="267"/>
    </row>
    <row r="55" ht="14.25">
      <c r="H55" s="267"/>
    </row>
    <row r="56" ht="14.25">
      <c r="H56" s="267"/>
    </row>
    <row r="57" ht="14.25">
      <c r="H57" s="267"/>
    </row>
    <row r="58" ht="14.25">
      <c r="H58" s="267"/>
    </row>
    <row r="59" ht="14.25">
      <c r="H59" s="267"/>
    </row>
    <row r="60" ht="14.25">
      <c r="H60" s="267"/>
    </row>
    <row r="61" ht="14.25">
      <c r="H61" s="267"/>
    </row>
    <row r="62" ht="14.25">
      <c r="H62" s="267"/>
    </row>
    <row r="63" ht="14.25">
      <c r="H63" s="267"/>
    </row>
    <row r="64" ht="14.25">
      <c r="H64" s="267"/>
    </row>
    <row r="65" ht="14.25">
      <c r="H65" s="267"/>
    </row>
    <row r="66" ht="14.25">
      <c r="H66" s="267"/>
    </row>
    <row r="67" ht="14.25">
      <c r="H67" s="267"/>
    </row>
    <row r="68" ht="14.25">
      <c r="H68" s="267"/>
    </row>
    <row r="69" ht="14.25">
      <c r="H69" s="267"/>
    </row>
    <row r="70" ht="14.25">
      <c r="H70" s="267"/>
    </row>
    <row r="71" ht="14.25">
      <c r="H71" s="267"/>
    </row>
    <row r="72" ht="14.25">
      <c r="H72" s="267"/>
    </row>
    <row r="73" ht="14.25">
      <c r="H73" s="267"/>
    </row>
    <row r="74" ht="14.25">
      <c r="H74" s="267"/>
    </row>
    <row r="75" ht="14.25">
      <c r="H75" s="267"/>
    </row>
    <row r="76" ht="14.25">
      <c r="H76" s="267"/>
    </row>
    <row r="77" ht="14.25">
      <c r="H77" s="267"/>
    </row>
    <row r="78" ht="14.25">
      <c r="H78" s="267"/>
    </row>
    <row r="79" ht="14.25">
      <c r="H79" s="267"/>
    </row>
    <row r="80" ht="14.25">
      <c r="H80" s="267"/>
    </row>
    <row r="81" ht="14.25">
      <c r="H81" s="267"/>
    </row>
    <row r="82" ht="14.25">
      <c r="H82" s="267"/>
    </row>
    <row r="83" ht="14.25">
      <c r="H83" s="267"/>
    </row>
    <row r="84" ht="14.25">
      <c r="H84" s="267"/>
    </row>
    <row r="85" ht="14.25">
      <c r="H85" s="267"/>
    </row>
    <row r="86" ht="14.25">
      <c r="H86" s="267"/>
    </row>
    <row r="87" ht="14.25">
      <c r="H87" s="267"/>
    </row>
    <row r="88" ht="14.25">
      <c r="H88" s="267"/>
    </row>
    <row r="89" ht="14.25">
      <c r="H89" s="267"/>
    </row>
    <row r="90" ht="14.25">
      <c r="H90" s="267"/>
    </row>
    <row r="91" ht="14.25">
      <c r="H91" s="267"/>
    </row>
    <row r="92" ht="14.25">
      <c r="H92" s="267"/>
    </row>
    <row r="93" ht="14.25">
      <c r="H93" s="267"/>
    </row>
    <row r="94" ht="14.25">
      <c r="H94" s="267"/>
    </row>
    <row r="95" ht="14.25">
      <c r="H95" s="267"/>
    </row>
    <row r="96" ht="14.25">
      <c r="H96" s="267"/>
    </row>
    <row r="97" ht="14.25">
      <c r="H97" s="267"/>
    </row>
    <row r="98" ht="14.25">
      <c r="H98" s="267"/>
    </row>
    <row r="99" ht="14.25">
      <c r="H99" s="267"/>
    </row>
    <row r="100" ht="14.25">
      <c r="H100" s="267"/>
    </row>
    <row r="101" ht="14.25">
      <c r="H101" s="267"/>
    </row>
    <row r="102" ht="14.25">
      <c r="H102" s="267"/>
    </row>
    <row r="103" ht="14.25">
      <c r="H103" s="267"/>
    </row>
    <row r="104" ht="14.25">
      <c r="H104" s="267"/>
    </row>
    <row r="105" ht="14.25">
      <c r="H105" s="267"/>
    </row>
    <row r="106" ht="14.25">
      <c r="H106" s="267"/>
    </row>
    <row r="107" ht="14.25">
      <c r="H107" s="267"/>
    </row>
    <row r="108" ht="14.25">
      <c r="H108" s="267"/>
    </row>
    <row r="109" ht="14.25">
      <c r="H109" s="267"/>
    </row>
    <row r="110" ht="14.25">
      <c r="H110" s="267"/>
    </row>
    <row r="111" ht="14.25">
      <c r="H111" s="267"/>
    </row>
    <row r="112" ht="14.25">
      <c r="H112" s="267"/>
    </row>
    <row r="113" ht="14.25">
      <c r="H113" s="267"/>
    </row>
    <row r="114" ht="14.25">
      <c r="H114" s="267"/>
    </row>
    <row r="115" ht="14.25">
      <c r="H115" s="267"/>
    </row>
    <row r="116" ht="14.25">
      <c r="H116" s="267"/>
    </row>
    <row r="117" ht="14.25">
      <c r="H117" s="267"/>
    </row>
    <row r="118" ht="14.25">
      <c r="H118" s="267"/>
    </row>
    <row r="119" ht="14.25">
      <c r="H119" s="267"/>
    </row>
    <row r="120" ht="14.25">
      <c r="H120" s="267"/>
    </row>
    <row r="121" ht="14.25">
      <c r="H121" s="267"/>
    </row>
    <row r="122" ht="14.25">
      <c r="H122" s="267"/>
    </row>
    <row r="123" ht="14.25">
      <c r="H123" s="267"/>
    </row>
    <row r="124" ht="14.25">
      <c r="H124" s="267"/>
    </row>
    <row r="125" ht="14.25">
      <c r="H125" s="267"/>
    </row>
    <row r="126" ht="14.25">
      <c r="H126" s="267"/>
    </row>
    <row r="127" ht="14.25">
      <c r="H127" s="267"/>
    </row>
    <row r="128" ht="14.25">
      <c r="H128" s="267"/>
    </row>
    <row r="129" ht="14.25">
      <c r="H129" s="267"/>
    </row>
    <row r="130" ht="14.25">
      <c r="H130" s="267"/>
    </row>
    <row r="131" ht="14.25">
      <c r="H131" s="267"/>
    </row>
    <row r="132" ht="14.25">
      <c r="H132" s="267"/>
    </row>
    <row r="133" ht="14.25">
      <c r="H133" s="267"/>
    </row>
    <row r="134" ht="14.25">
      <c r="H134" s="267"/>
    </row>
    <row r="135" ht="14.25">
      <c r="H135" s="267"/>
    </row>
    <row r="136" ht="14.25">
      <c r="H136" s="267"/>
    </row>
    <row r="137" ht="14.25">
      <c r="H137" s="267"/>
    </row>
    <row r="138" ht="14.25">
      <c r="H138" s="267"/>
    </row>
    <row r="139" ht="14.25">
      <c r="H139" s="267"/>
    </row>
    <row r="140" ht="14.25">
      <c r="H140" s="267"/>
    </row>
    <row r="141" ht="14.25">
      <c r="H141" s="267"/>
    </row>
    <row r="142" ht="14.25">
      <c r="H142" s="267"/>
    </row>
    <row r="143" ht="14.25">
      <c r="H143" s="267"/>
    </row>
    <row r="144" ht="14.25">
      <c r="H144" s="267"/>
    </row>
    <row r="145" ht="14.25">
      <c r="H145" s="267"/>
    </row>
    <row r="146" ht="14.25">
      <c r="H146" s="267"/>
    </row>
    <row r="147" ht="14.25">
      <c r="H147" s="267"/>
    </row>
    <row r="148" ht="14.25">
      <c r="H148" s="284"/>
    </row>
    <row r="149" ht="14.25">
      <c r="H149" s="284"/>
    </row>
    <row r="150" ht="14.25">
      <c r="H150" s="284"/>
    </row>
    <row r="151" ht="14.25">
      <c r="H151" s="284"/>
    </row>
    <row r="152" ht="14.25">
      <c r="H152" s="284"/>
    </row>
    <row r="153" ht="14.25">
      <c r="H153" s="28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2016-08-01T02:20:40Z</cp:lastPrinted>
  <dcterms:created xsi:type="dcterms:W3CDTF">2009-09-01T03:31:48Z</dcterms:created>
  <dcterms:modified xsi:type="dcterms:W3CDTF">2016-08-07T08:48:25Z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