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690" yWindow="32760" windowWidth="24465" windowHeight="18345" tabRatio="879" activeTab="1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FVOCI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Mkts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</sheets>
  <definedNames>
    <definedName name="_xlnm.Print_Area" localSheetId="1">'1.Highlights'!$A$1:$N$39</definedName>
    <definedName name="_xlnm.Print_Area" localSheetId="10">'10. Debts issued'!$A$1:$K$15</definedName>
    <definedName name="_xlnm.Print_Area" localSheetId="11">'11.NPL,Coverage ratios'!$A$1:$K$19</definedName>
    <definedName name="_xlnm.Print_Area" localSheetId="12">'12.NPA'!$A$1:$N$60</definedName>
    <definedName name="_xlnm.Print_Area" localSheetId="13">'13.CumulativeAllowances'!$A$1:$K$35</definedName>
    <definedName name="_xlnm.Print_Area" localSheetId="14">'14.Capital'!$A$1:$K$26</definedName>
    <definedName name="_xlnm.Print_Area" localSheetId="15">'15.Mix'!$A$1:$K$41</definedName>
    <definedName name="_xlnm.Print_Area" localSheetId="16">'16.Consumer'!$A$1:$N$17</definedName>
    <definedName name="_xlnm.Print_Area" localSheetId="17">'17.Institutional'!$A$1:$N$17</definedName>
    <definedName name="_xlnm.Print_Area" localSheetId="18">'18.TreasuryMkts'!$A$1:$N$17</definedName>
    <definedName name="_xlnm.Print_Area" localSheetId="19">'19.Others'!$A$1:$N$17</definedName>
    <definedName name="_xlnm.Print_Area" localSheetId="2">'2.PerShare'!$A$1:$N$28</definedName>
    <definedName name="_xlnm.Print_Area" localSheetId="20">'20.S''pore'!$A$1:$N$18</definedName>
    <definedName name="_xlnm.Print_Area" localSheetId="21">'21.HK'!$A$1:$N$18</definedName>
    <definedName name="_xlnm.Print_Area" localSheetId="22">'22.GreaterChina'!$A$1:$N$18</definedName>
    <definedName name="_xlnm.Print_Area" localSheetId="23">'23.SSEA'!$A$1:$N$18</definedName>
    <definedName name="_xlnm.Print_Area" localSheetId="24">'24.ROW'!$A$1:$N$18</definedName>
    <definedName name="_xlnm.Print_Area" localSheetId="26">'25.P&amp;L'!$A$1:$J$29</definedName>
    <definedName name="_xlnm.Print_Area" localSheetId="27">'26.BalSheet'!$A$1:$K$44</definedName>
    <definedName name="_xlnm.Print_Area" localSheetId="28">'27.CashFlow'!$A$1:$F$69</definedName>
    <definedName name="_xlnm.Print_Area" localSheetId="3">'3.NetInterest'!$A$1:$N$34</definedName>
    <definedName name="_xlnm.Print_Area" localSheetId="4">'4.NonInterest'!$A$1:$N$23</definedName>
    <definedName name="_xlnm.Print_Area" localSheetId="5">'5.Expenses'!$A$1:$N$17</definedName>
    <definedName name="_xlnm.Print_Area" localSheetId="6">'6.Allowances'!$A$1:$J$31</definedName>
    <definedName name="_xlnm.Print_Area" localSheetId="7">'7.Loans'!$A$1:$J$36</definedName>
    <definedName name="_xlnm.Print_Area" localSheetId="8">'8.FVOCI'!$A$1:$J$26</definedName>
    <definedName name="_xlnm.Print_Area" localSheetId="9">'9.Deposits'!$A$1:$J$30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<sst xmlns="http://schemas.openxmlformats.org/spreadsheetml/2006/main" count="1190" uniqueCount="452">
  <si>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</si>
  <si>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</si>
  <si>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</si>
  <si>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</si>
  <si>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</si>
  <si>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</si>
  <si>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</si>
  <si>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</si>
  <si>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</si>
  <si>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</si>
  <si>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</si>
  <si>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</si>
  <si>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</si>
  <si>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</si>
  <si>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</si>
  <si>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</si>
  <si>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Interest-bearing liabilities</t>
  </si>
  <si>
    <t>Customer deposits</t>
  </si>
  <si>
    <t>Interest income</t>
  </si>
  <si>
    <t>Interest expense</t>
  </si>
  <si>
    <t>Non-interest income</t>
  </si>
  <si>
    <t>Other income</t>
  </si>
  <si>
    <t>Average rates (%)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</si>
  <si>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</si>
  <si>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</si>
  <si>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</si>
  <si>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</si>
  <si>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</si>
  <si>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</si>
  <si>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</si>
  <si>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</si>
  <si>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</si>
  <si>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</si>
  <si>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</si>
  <si>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</si>
  <si>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Performance highlights</t>
  </si>
  <si>
    <t>Net book value</t>
  </si>
  <si>
    <t>Net profit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</si>
  <si>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</si>
  <si>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</si>
  <si>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</si>
  <si>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</si>
  <si>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</si>
  <si>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</si>
  <si>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</si>
  <si>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</si>
  <si>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</si>
  <si>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</si>
  <si>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</si>
  <si>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</si>
  <si>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</si>
  <si>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</si>
  <si>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</si>
  <si>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</si>
  <si>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</si>
  <si>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</si>
  <si>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</si>
  <si>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</si>
  <si>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</si>
  <si>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</si>
  <si>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</si>
  <si>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</si>
  <si>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</si>
  <si>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</si>
  <si>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</si>
  <si>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Singapore dollar</t>
  </si>
  <si>
    <t>Hong Kong dollar</t>
  </si>
  <si>
    <t>US dollar</t>
  </si>
  <si>
    <t>Unsecured</t>
  </si>
  <si>
    <t>Non-performing assets</t>
  </si>
  <si>
    <t>Other data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</si>
  <si>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</si>
  <si>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</si>
  <si>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</si>
  <si>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</si>
  <si>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</si>
  <si>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</si>
  <si>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</si>
  <si>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</si>
  <si>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</si>
  <si>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</si>
  <si>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</si>
  <si>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</si>
  <si>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Singapore government securities</t>
  </si>
  <si>
    <t>Other government securities</t>
  </si>
  <si>
    <t>Equities</t>
  </si>
  <si>
    <t>Less write-backs for:</t>
  </si>
  <si>
    <t>Add charges for:</t>
  </si>
  <si>
    <t>Net interest income, average balances and rates</t>
  </si>
  <si>
    <t>Segment results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</si>
  <si>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</si>
  <si>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</si>
  <si>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</si>
  <si>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</si>
  <si>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</si>
  <si>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</si>
  <si>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</si>
  <si>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Other secured</t>
  </si>
  <si>
    <t>Total NPAs</t>
  </si>
  <si>
    <t>NPLs</t>
  </si>
  <si>
    <t>Other NPAs</t>
  </si>
  <si>
    <t>By period overdue</t>
  </si>
  <si>
    <t>Not overdue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</si>
  <si>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</si>
  <si>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</si>
  <si>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</si>
  <si>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</si>
  <si>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</si>
  <si>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</si>
  <si>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</si>
  <si>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</si>
  <si>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</si>
  <si>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</si>
  <si>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</si>
  <si>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</si>
  <si>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</si>
  <si>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</si>
  <si>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r>
      <t>VaR</t>
    </r>
    <r>
      <rPr>
        <sz val="11"/>
        <rFont val="Arial"/>
        <family val="2"/>
      </rPr>
      <t xml:space="preserve"> - Value at risk</t>
    </r>
  </si>
  <si>
    <t>New NPLs</t>
  </si>
  <si>
    <t>Existing NPLs</t>
  </si>
  <si>
    <r>
      <t>EOP</t>
    </r>
    <r>
      <rPr>
        <sz val="11"/>
        <rFont val="Arial"/>
        <family val="2"/>
      </rPr>
      <t xml:space="preserve"> - End of period</t>
    </r>
  </si>
  <si>
    <t>Group</t>
  </si>
  <si>
    <t>Total allowances for NPAs / NPAs</t>
  </si>
  <si>
    <t>Cumulative loss allowances</t>
  </si>
  <si>
    <t>Total allowances for NPAs</t>
  </si>
  <si>
    <t>Gross loans</t>
  </si>
  <si>
    <t>Net loans</t>
  </si>
  <si>
    <t>NPL ratios (NPLs as % of loans)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</si>
  <si>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</si>
  <si>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</si>
  <si>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</si>
  <si>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</si>
  <si>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</si>
  <si>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</si>
  <si>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</si>
  <si>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</si>
  <si>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</si>
  <si>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</si>
  <si>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</si>
  <si>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</si>
  <si>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</si>
  <si>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</si>
  <si>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</si>
  <si>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</si>
  <si>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</si>
  <si>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</si>
  <si>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</si>
  <si>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</si>
  <si>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</si>
  <si>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</si>
  <si>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</si>
  <si>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</si>
  <si>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</si>
  <si>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</si>
  <si>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</si>
  <si>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</si>
  <si>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</si>
  <si>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</si>
  <si>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</si>
  <si>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</si>
  <si>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</si>
  <si>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</si>
  <si>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</si>
  <si>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</si>
  <si>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</si>
  <si>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</si>
  <si>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</si>
  <si>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</si>
  <si>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</si>
  <si>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</si>
  <si>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Data used in net book value per share calculations</t>
  </si>
  <si>
    <t>Number of shares (excluding treasury shares) ('m)</t>
  </si>
  <si>
    <t>Net trading income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</si>
  <si>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</si>
  <si>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</si>
  <si>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</si>
  <si>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</si>
  <si>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</si>
  <si>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</si>
  <si>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</si>
  <si>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</si>
  <si>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</si>
  <si>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</si>
  <si>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</si>
  <si>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</si>
  <si>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</si>
  <si>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</si>
  <si>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</si>
  <si>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</si>
  <si>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</si>
  <si>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 xml:space="preserve">By business unit 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</si>
  <si>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</si>
  <si>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</si>
  <si>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</si>
  <si>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</si>
  <si>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</si>
  <si>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>Consumer Banking/Wealth Management</t>
  </si>
  <si>
    <t>Net book value per share ($)</t>
  </si>
  <si>
    <t>Tier 1 capital</t>
  </si>
  <si>
    <t xml:space="preserve">Total capital </t>
  </si>
  <si>
    <t>Risk-weighted assets</t>
  </si>
  <si>
    <t>Capital Adequacy Ratio (“CAR”) (%)</t>
  </si>
  <si>
    <t>Total</t>
  </si>
  <si>
    <t>Professionals &amp; private individuals 
(excluding housing loans)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</si>
  <si>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</si>
  <si>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</si>
  <si>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</si>
  <si>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</si>
  <si>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</si>
  <si>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</si>
  <si>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</si>
  <si>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</si>
  <si>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</si>
  <si>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</si>
  <si>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</si>
  <si>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</si>
  <si>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</si>
  <si>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</si>
  <si>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</si>
  <si>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</si>
  <si>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</si>
  <si>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t>Common Equity Tier 1 CAR</t>
  </si>
  <si>
    <t>Consolidated balance sheets</t>
  </si>
  <si>
    <t>Debts issued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</si>
  <si>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</si>
  <si>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</si>
  <si>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</si>
  <si>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</si>
  <si>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</si>
  <si>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</si>
  <si>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</si>
  <si>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</si>
  <si>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</si>
  <si>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</si>
  <si>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</si>
  <si>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</si>
  <si>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</si>
  <si>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</si>
  <si>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Chinese Yuan</t>
  </si>
  <si>
    <t>Institutional Banking and Others</t>
  </si>
  <si>
    <t>4th Qtr 2014</t>
  </si>
  <si>
    <t xml:space="preserve">Consolidated balance sheets </t>
  </si>
  <si>
    <t>Total assets before goodwill and intangibles (as % of Group)</t>
  </si>
  <si>
    <t>1st Qtr 2015</t>
  </si>
  <si>
    <t>Cost of share-based payments</t>
  </si>
  <si>
    <t>Share of other comprehensive income of associates and joint venture</t>
  </si>
  <si>
    <t>Loan-related</t>
  </si>
  <si>
    <t>1/</t>
  </si>
  <si>
    <t>New NPAs</t>
  </si>
  <si>
    <t>Write-offs</t>
  </si>
  <si>
    <t>3rd Qtr 2014</t>
  </si>
  <si>
    <t>2nd Qtr 2015</t>
  </si>
  <si>
    <t>Leverage ratio</t>
  </si>
  <si>
    <t>South and Southeast Asia</t>
  </si>
  <si>
    <t>Business and Geographical mix</t>
  </si>
  <si>
    <t>3rd Qtr 2015</t>
  </si>
  <si>
    <t>Covered bonds</t>
  </si>
  <si>
    <t>4th Qtr 2015</t>
  </si>
  <si>
    <t>Year 2014</t>
  </si>
  <si>
    <t>Year 2015</t>
  </si>
  <si>
    <t>Associates</t>
  </si>
  <si>
    <t>Share of associates' reserve</t>
  </si>
  <si>
    <t>Total regulatory adjustments to Common Equity Tier 1 capital</t>
  </si>
  <si>
    <t>Common Equity Tier 1 capital</t>
  </si>
  <si>
    <t>Of which: Restructured NPAs</t>
  </si>
  <si>
    <t xml:space="preserve">Investment banking </t>
  </si>
  <si>
    <t>Shareholders</t>
  </si>
  <si>
    <t>Non-controlling interests</t>
  </si>
  <si>
    <t>The Group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</si>
  <si>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</si>
  <si>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</si>
  <si>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</si>
  <si>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</si>
  <si>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</si>
  <si>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</si>
  <si>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</si>
  <si>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</si>
  <si>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</si>
  <si>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</si>
  <si>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</si>
  <si>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Debt securities, contingent liabilities &amp; others</t>
  </si>
  <si>
    <t>Interest paid on subordinated term debts</t>
  </si>
  <si>
    <t xml:space="preserve">                 The Company</t>
  </si>
  <si>
    <t>Net profit (S$m)</t>
  </si>
  <si>
    <t>Others (including rental income and share of profits or losses of associates)</t>
  </si>
  <si>
    <t>Share of profits or losses of associates</t>
  </si>
  <si>
    <t>Constant-currency change</t>
  </si>
  <si>
    <t>Staff headcount at period end</t>
  </si>
  <si>
    <t>(Increase)/Decrease in:</t>
  </si>
  <si>
    <t>Basic and diluted (average)</t>
  </si>
  <si>
    <t>Basic and diluted</t>
  </si>
  <si>
    <t>Basic and diluted (EOP)</t>
  </si>
  <si>
    <t>Profit before changes in operating assets and liabilities</t>
  </si>
  <si>
    <t>Interest expense on subordinated term debts</t>
  </si>
  <si>
    <t>Other comprehensive income</t>
  </si>
  <si>
    <t>Items that may be reclassified subsequently to 
   income statement:</t>
  </si>
  <si>
    <t>Taxation relating to components of other comprehensive income</t>
  </si>
  <si>
    <t>Fair value change from own credit risk on financial 
   liabilities designated at fair value (net of tax)</t>
  </si>
  <si>
    <t>Item that will not be reclassified to income
   statement:</t>
  </si>
  <si>
    <t>Adjustments for non-cash and other items:</t>
  </si>
  <si>
    <r>
      <t>Expenses</t>
    </r>
    <r>
      <rPr>
        <vertAlign val="superscript"/>
        <sz val="11"/>
        <rFont val="Arial"/>
        <family val="2"/>
      </rPr>
      <t>1/</t>
    </r>
  </si>
  <si>
    <t>Treasury Markets</t>
  </si>
  <si>
    <t>-</t>
  </si>
  <si>
    <t xml:space="preserve">One-time items </t>
  </si>
  <si>
    <t>Net profit including one-time items</t>
  </si>
  <si>
    <t>Cash and cash equivalents at beginning of period</t>
  </si>
  <si>
    <t>Cash and cash equivalents at end of period</t>
  </si>
  <si>
    <t>2/</t>
  </si>
  <si>
    <r>
      <t>By geography</t>
    </r>
    <r>
      <rPr>
        <vertAlign val="superscript"/>
        <sz val="11"/>
        <rFont val="Arial"/>
        <family val="2"/>
      </rPr>
      <t>1/</t>
    </r>
  </si>
  <si>
    <t>nm: Not Meaningful</t>
  </si>
  <si>
    <t>Wealth management</t>
  </si>
  <si>
    <t>1/ Include distributions paid on capital securities classified as equity</t>
  </si>
  <si>
    <t>2/ Cash and cash equivalents refer to cash and non-restricted balances with central banks</t>
  </si>
  <si>
    <r>
      <t xml:space="preserve">Net change in cash and cash equivalents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(1)+(2)+(3)+(4)</t>
    </r>
  </si>
  <si>
    <t>Securities &amp; Others</t>
  </si>
  <si>
    <t>ANZ impact</t>
  </si>
  <si>
    <r>
      <t>By geography</t>
    </r>
    <r>
      <rPr>
        <vertAlign val="superscript"/>
        <sz val="10"/>
        <rFont val="Arial"/>
        <family val="2"/>
      </rPr>
      <t>1/</t>
    </r>
  </si>
  <si>
    <t xml:space="preserve">Within 90 days </t>
  </si>
  <si>
    <t>Over 180 days</t>
  </si>
  <si>
    <t>Translation differences for foreign operations</t>
  </si>
  <si>
    <t>Other comprehensive income of associates</t>
  </si>
  <si>
    <t>Issue of subordinated term debts</t>
  </si>
  <si>
    <t>Not Meaningful</t>
  </si>
  <si>
    <t>nm</t>
  </si>
  <si>
    <t>NPLs by geography are determined according to the location where the borrower is incorporated</t>
  </si>
  <si>
    <t>Net stable funding ratio</t>
  </si>
  <si>
    <t>NPL and loss allowance coverage ratios</t>
  </si>
  <si>
    <t xml:space="preserve">Over 90 to 180 days </t>
  </si>
  <si>
    <t>Allowances for impaired NPAs</t>
  </si>
  <si>
    <t>Allowances for impaired NPLs</t>
  </si>
  <si>
    <t>Allowances for other impaired NPAs</t>
  </si>
  <si>
    <r>
      <t xml:space="preserve">Loss allowance coverage ratios (%) </t>
    </r>
    <r>
      <rPr>
        <b/>
        <u val="single"/>
        <vertAlign val="superscript"/>
        <sz val="11"/>
        <rFont val="Arial"/>
        <family val="2"/>
      </rPr>
      <t>2/</t>
    </r>
  </si>
  <si>
    <t>Increase in investment in associate</t>
  </si>
  <si>
    <t>nm  Not Meaningful</t>
  </si>
  <si>
    <t>Proceeds from disposal of interest in associate</t>
  </si>
  <si>
    <r>
      <t>Per basic and diluted share ($)</t>
    </r>
    <r>
      <rPr>
        <vertAlign val="superscript"/>
        <sz val="10"/>
        <rFont val="Arial"/>
        <family val="2"/>
      </rPr>
      <t xml:space="preserve"> </t>
    </r>
  </si>
  <si>
    <t>Income statement items ($m)</t>
  </si>
  <si>
    <t>Average balances ($m)</t>
  </si>
  <si>
    <t>Breakdown of gross customer loans ($m)</t>
  </si>
  <si>
    <t>EOP value ($m)</t>
  </si>
  <si>
    <t>Breakdown of customer deposits ($m)</t>
  </si>
  <si>
    <t>Debts issued ($m)</t>
  </si>
  <si>
    <t>Breakdown of NPAs ($m)</t>
  </si>
  <si>
    <t>Breakdown of NPLs ($m)</t>
  </si>
  <si>
    <t>Breakdown of total allowances ($m)</t>
  </si>
  <si>
    <t>Capital and RWA ($m)</t>
  </si>
  <si>
    <t>Balance sheet &amp; other items ($m)</t>
  </si>
  <si>
    <r>
      <t>Income statement items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</si>
  <si>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r>
      <t xml:space="preserve">Income statement items </t>
    </r>
    <r>
      <rPr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($m)</t>
    </r>
  </si>
  <si>
    <t>Impact of adopting SFRS(I) 9 on 1 January 2018</t>
  </si>
  <si>
    <t>Professionals &amp; private individuals 
  (excluding housing loans)</t>
  </si>
  <si>
    <t>Earnings excluding one-time items (annualised)</t>
  </si>
  <si>
    <t>Earnings including one-time items (annualised)</t>
  </si>
  <si>
    <t>Excluding one-time items</t>
  </si>
  <si>
    <t>Including one-time items</t>
  </si>
  <si>
    <t>Assets at fair value through other comprehensive income (FVOCI)</t>
  </si>
  <si>
    <t>Other borrowings</t>
  </si>
  <si>
    <t>FVOCI portfolio</t>
  </si>
  <si>
    <t>FVOCI investments</t>
  </si>
  <si>
    <t>Movement in FVOCI reserves ($m)</t>
  </si>
  <si>
    <t>FVOCI reserves at start of period</t>
  </si>
  <si>
    <t>FVOCI reserves at end of period</t>
  </si>
  <si>
    <r>
      <t>FVOCI</t>
    </r>
    <r>
      <rPr>
        <sz val="11"/>
        <rFont val="Arial"/>
        <family val="2"/>
      </rPr>
      <t xml:space="preserve"> - Fair value through other comprehensive income</t>
    </r>
  </si>
  <si>
    <t>Movement in NPAs ($m)</t>
  </si>
  <si>
    <t>2Q18</t>
  </si>
  <si>
    <t>2nd Qtr</t>
  </si>
  <si>
    <t>2nd Qtr 2018</t>
  </si>
  <si>
    <t>Proceeds from acquisition of new business</t>
  </si>
  <si>
    <t>Allowances for other assets</t>
  </si>
  <si>
    <t>Total allowances eligible as Tier 2 capital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</si>
  <si>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 for loans / average loans (bp)</t>
    </r>
  </si>
  <si>
    <t>3/</t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</si>
  <si>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other credit exposures</t>
    </r>
  </si>
  <si>
    <r>
      <t>By geography</t>
    </r>
    <r>
      <rPr>
        <vertAlign val="superscript"/>
        <sz val="11"/>
        <rFont val="Arial"/>
        <family val="2"/>
      </rPr>
      <t>2/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</si>
  <si>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</si>
  <si>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 exposures</t>
    </r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</si>
  <si>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3 (SP) exposures ($m)</t>
    </r>
  </si>
  <si>
    <t>Secured by cash deposits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</si>
  <si>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</t>
    </r>
  </si>
  <si>
    <t>Redemption/purchase of subordinated term debts</t>
  </si>
  <si>
    <t>NPLs by geography are classified according to the location where the borrower is incorporated</t>
  </si>
  <si>
    <t>Excludes one-time item</t>
  </si>
  <si>
    <t>1/    Refers to expected credit loss.</t>
  </si>
  <si>
    <t>Refers to expected credit loss.</t>
  </si>
  <si>
    <t>Refers to expected credit loss</t>
  </si>
  <si>
    <t>3Q18</t>
  </si>
  <si>
    <t>IBG &amp; Others</t>
  </si>
  <si>
    <t>CBG/WM (net charges)</t>
  </si>
  <si>
    <t>CBG/WM (Net Movement)</t>
  </si>
  <si>
    <t>Net repayments</t>
  </si>
  <si>
    <t>Translation impact</t>
  </si>
  <si>
    <t>Other credit exposures</t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</si>
  <si>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(3) SP for loans and other credit exposures($m)</t>
    </r>
  </si>
  <si>
    <t>Net cash used in financing activities (3)</t>
  </si>
  <si>
    <r>
      <t>Total 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</si>
  <si>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t>4Q18</t>
  </si>
  <si>
    <t>Ordinary shareholders' funds ($m)</t>
  </si>
  <si>
    <t>1Q19</t>
  </si>
  <si>
    <t>1st Qtr 2019</t>
  </si>
  <si>
    <t>Interest expense on lease liabilities</t>
  </si>
  <si>
    <r>
      <t>The ‘Others’ category has been subsumed under ‘Transaction services’ from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2019. The change has been applied retrospectively to prior periods</t>
    </r>
  </si>
  <si>
    <r>
      <t>Transaction services</t>
    </r>
    <r>
      <rPr>
        <vertAlign val="superscript"/>
        <sz val="11"/>
        <rFont val="Arial"/>
        <family val="2"/>
      </rPr>
      <t>1/</t>
    </r>
  </si>
  <si>
    <r>
      <t xml:space="preserve">Depreciation of fixed assets </t>
    </r>
    <r>
      <rPr>
        <vertAlign val="superscript"/>
        <sz val="11"/>
        <rFont val="Arial"/>
        <family val="2"/>
      </rPr>
      <t>2/</t>
    </r>
    <r>
      <rPr>
        <sz val="11"/>
        <rFont val="Arial"/>
        <family val="2"/>
      </rPr>
      <t xml:space="preserve"> (included in above items) ($m)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</si>
  <si>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</si>
  <si>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loans </t>
    </r>
    <r>
      <rPr>
        <i/>
        <vertAlign val="superscript"/>
        <sz val="11"/>
        <rFont val="Arial"/>
        <family val="2"/>
      </rPr>
      <t>2</t>
    </r>
    <r>
      <rPr>
        <vertAlign val="superscript"/>
        <sz val="10"/>
        <rFont val="Arial"/>
        <family val="2"/>
      </rPr>
      <t>/</t>
    </r>
  </si>
  <si>
    <t>ECL Stage 3 (SP) for loans by geography are determined according to the location where the borrower is incorporated</t>
  </si>
  <si>
    <t>Expenses and profit before tax exclude one-time items</t>
  </si>
  <si>
    <t xml:space="preserve">1/ </t>
  </si>
  <si>
    <t>Expenses, profit before tax and income tax expense exclude one-time items</t>
  </si>
  <si>
    <t xml:space="preserve">nm: </t>
  </si>
  <si>
    <t>Gains (losses) on equity instruments classified at fair 
   value through other comprehensive income (net of
   tax)</t>
  </si>
  <si>
    <r>
      <t>2018</t>
    </r>
    <r>
      <rPr>
        <b/>
        <vertAlign val="superscript"/>
        <sz val="11"/>
        <rFont val="Arial"/>
        <family val="2"/>
      </rPr>
      <t>1/</t>
    </r>
  </si>
  <si>
    <t>Audited</t>
  </si>
  <si>
    <t>Net loss/(gain) on disposal, net of write-off of properties and other fixed assets</t>
  </si>
  <si>
    <t>Net cash used in operating activities (1)</t>
  </si>
  <si>
    <t>Net cash (used in)/generated from investing activities (2)</t>
  </si>
  <si>
    <t>Gains/ losses on FVOCI equity instruments</t>
  </si>
  <si>
    <t>Staff headcount at period-end excluding insourcing staff</t>
  </si>
  <si>
    <t>Dividends on other equity instruments</t>
  </si>
  <si>
    <r>
      <t>Data used in earnings per share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calculations</t>
    </r>
  </si>
  <si>
    <t>Calculated based on net profit attributable to shareholders net of dividends on other equity instruments</t>
  </si>
  <si>
    <t>2Q19</t>
  </si>
  <si>
    <t>2Q19
vs 
1Q19</t>
  </si>
  <si>
    <t>1H18</t>
  </si>
  <si>
    <t>1H19</t>
  </si>
  <si>
    <t>1H19
vs 
1H18</t>
  </si>
  <si>
    <t>2Q19
vs 
2Q18</t>
  </si>
  <si>
    <t>Jun19
vs 
Mar19</t>
  </si>
  <si>
    <t>Jun19
vs 
Jun18</t>
  </si>
  <si>
    <t>2nd Qtr 2019</t>
  </si>
  <si>
    <t>1st Half 2018</t>
  </si>
  <si>
    <t>1st Half 2019</t>
  </si>
  <si>
    <t>1st Half</t>
  </si>
  <si>
    <t>Redemption of preferences shares issued by a subsidiary</t>
  </si>
  <si>
    <t>Dividends paid to non-controlling interests</t>
  </si>
  <si>
    <t>Acquisition of non-controlling interests / Change in non-controlling interests</t>
  </si>
  <si>
    <t>Redemption of perpetual capital securities issued by the Company</t>
  </si>
  <si>
    <t>Purchase of treasuary shares</t>
  </si>
  <si>
    <t>Additional Tier 1 Capital Instruments</t>
  </si>
  <si>
    <t>Tier 2 capital instruments</t>
  </si>
  <si>
    <t>Financial Data Supplement for the First Half/ Second Quarter ended 30 June 2019</t>
  </si>
  <si>
    <t>Loans by geography are determined according to the location where the borrower, or the issuing bank in the case of bank backed export financing, is incorporated.</t>
  </si>
  <si>
    <t xml:space="preserve">Computation includes regulatory loss allowance reserves (RLAR) of $461 million for 30 Jun 2019 (31 Mar 2019: $479 million, 31 Dec 2018: 376 million, 30 Sep 2018: $311 million, 30 Jun2018: $286 million) as part of total allowances </t>
  </si>
  <si>
    <t>Gains (losses) on debt instruments classified at 
   fair value through other comprehensive income/
   available-for-sale financial assets and others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</si>
  <si>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1 and 2 (GP)</t>
    </r>
  </si>
  <si>
    <r>
      <t>By geography</t>
    </r>
    <r>
      <rPr>
        <i/>
        <vertAlign val="super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/</t>
    </r>
  </si>
  <si>
    <r>
      <t>Includes depreciation for right-of-use assets of $59 million for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Quarter 2019 (1st Quarter 2019: $58 million)</t>
    </r>
  </si>
  <si>
    <r>
      <t>Dividend</t>
    </r>
    <r>
      <rPr>
        <vertAlign val="superscript"/>
        <sz val="11"/>
        <rFont val="Arial"/>
        <family val="2"/>
      </rPr>
      <t>2/</t>
    </r>
  </si>
  <si>
    <t>Dividends for 4Q18 exclude special dividends ($0.50 per share)</t>
  </si>
  <si>
    <t>&gt;100</t>
  </si>
  <si>
    <t>(&gt;100)</t>
  </si>
  <si>
    <r>
      <t>Dividends paid to shareholders of the Company</t>
    </r>
    <r>
      <rPr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</si>
</sst>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  <numFmt numFmtId="170" formatCode="[$-409]mmm\-yy;@"/>
    <numFmt numFmtId="171" formatCode="_-* #,##0_-;\-* #,##0_-;_-* &quot;-&quot;??_-;_-@_-"/>
  </numFmts>
  <fonts count="1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 val="single"/>
      <vertAlign val="superscript"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11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i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47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47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6"/>
      <color indexed="12"/>
      <name val="Arial"/>
      <family val="2"/>
    </font>
    <font>
      <sz val="12"/>
      <color indexed="10"/>
      <name val="Arial"/>
      <family val="2"/>
    </font>
    <font>
      <i/>
      <sz val="11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sz val="11"/>
      <color rgb="FFFF0000"/>
      <name val="Arial"/>
      <family val="2"/>
    </font>
    <font>
      <sz val="10"/>
      <color rgb="FF132EF9"/>
      <name val="Arial"/>
      <family val="2"/>
    </font>
    <font>
      <sz val="10"/>
      <color rgb="FF3333FF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6"/>
      <color rgb="FF132EF9"/>
      <name val="Arial"/>
      <family val="2"/>
    </font>
    <font>
      <sz val="12"/>
      <color rgb="FFFF0000"/>
      <name val="Arial"/>
      <family val="2"/>
    </font>
    <font>
      <sz val="10"/>
      <color rgb="FF0000CC"/>
      <name val="Arial"/>
      <family val="2"/>
    </font>
    <font>
      <i/>
      <sz val="11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00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b/>
      <sz val="11"/>
      <color rgb="FFFFCC99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102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37" fontId="14" fillId="3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8" fillId="35" borderId="1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wrapText="1" indent="2"/>
    </xf>
    <xf numFmtId="0" fontId="17" fillId="0" borderId="12" xfId="0" applyFont="1" applyBorder="1" applyAlignment="1">
      <alignment horizontal="left" wrapText="1" indent="2"/>
    </xf>
    <xf numFmtId="0" fontId="17" fillId="0" borderId="12" xfId="0" applyFont="1" applyBorder="1" applyAlignment="1">
      <alignment horizontal="center" wrapText="1"/>
    </xf>
    <xf numFmtId="166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0" fillId="33" borderId="10" xfId="0" applyNumberFormat="1" applyFont="1" applyFill="1" applyBorder="1" applyAlignment="1">
      <alignment horizontal="left"/>
    </xf>
    <xf numFmtId="37" fontId="3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3" fillId="0" borderId="12" xfId="42" applyNumberFormat="1" applyFont="1" applyBorder="1" applyAlignment="1">
      <alignment horizontal="right" wrapText="1"/>
    </xf>
    <xf numFmtId="166" fontId="3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0" fillId="33" borderId="10" xfId="42" applyNumberFormat="1" applyFont="1" applyFill="1" applyBorder="1" applyAlignment="1">
      <alignment horizontal="left"/>
    </xf>
    <xf numFmtId="166" fontId="7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3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4" fillId="0" borderId="0" xfId="42" applyNumberFormat="1" applyFont="1" applyAlignment="1">
      <alignment horizontal="center" vertical="top" wrapText="1"/>
    </xf>
    <xf numFmtId="37" fontId="3" fillId="33" borderId="10" xfId="0" applyNumberFormat="1" applyFont="1" applyFill="1" applyBorder="1" applyAlignment="1">
      <alignment horizontal="right"/>
    </xf>
    <xf numFmtId="37" fontId="4" fillId="33" borderId="11" xfId="0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66" fontId="3" fillId="33" borderId="10" xfId="42" applyNumberFormat="1" applyFont="1" applyFill="1" applyBorder="1" applyAlignment="1">
      <alignment horizontal="right"/>
    </xf>
    <xf numFmtId="166" fontId="4" fillId="33" borderId="11" xfId="42" applyNumberFormat="1" applyFont="1" applyFill="1" applyBorder="1" applyAlignment="1">
      <alignment horizontal="center"/>
    </xf>
    <xf numFmtId="166" fontId="3" fillId="0" borderId="0" xfId="42" applyNumberFormat="1" applyFont="1" applyAlignment="1">
      <alignment/>
    </xf>
    <xf numFmtId="166" fontId="4" fillId="0" borderId="13" xfId="42" applyNumberFormat="1" applyFont="1" applyBorder="1" applyAlignment="1">
      <alignment horizontal="right" vertical="top" wrapText="1"/>
    </xf>
    <xf numFmtId="166" fontId="4" fillId="0" borderId="12" xfId="42" applyNumberFormat="1" applyFont="1" applyBorder="1" applyAlignment="1">
      <alignment horizontal="right" vertical="top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37" fontId="3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166" fontId="3" fillId="0" borderId="14" xfId="42" applyNumberFormat="1" applyFont="1" applyFill="1" applyBorder="1" applyAlignment="1">
      <alignment horizontal="right" wrapText="1"/>
    </xf>
    <xf numFmtId="166" fontId="3" fillId="0" borderId="14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34" borderId="0" xfId="0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37" fontId="13" fillId="0" borderId="0" xfId="0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Alignment="1">
      <alignment horizontal="right" wrapText="1"/>
    </xf>
    <xf numFmtId="37" fontId="14" fillId="0" borderId="0" xfId="0" applyNumberFormat="1" applyFont="1" applyFill="1" applyBorder="1" applyAlignment="1">
      <alignment horizontal="right" wrapText="1"/>
    </xf>
    <xf numFmtId="37" fontId="15" fillId="0" borderId="0" xfId="0" applyNumberFormat="1" applyFont="1" applyFill="1" applyAlignment="1">
      <alignment horizontal="right" wrapText="1"/>
    </xf>
    <xf numFmtId="37" fontId="20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95" fillId="0" borderId="0" xfId="42" applyNumberFormat="1" applyFont="1" applyFill="1" applyAlignment="1">
      <alignment horizontal="right" wrapText="1"/>
    </xf>
    <xf numFmtId="0" fontId="96" fillId="0" borderId="0" xfId="0" applyFont="1" applyAlignment="1">
      <alignment/>
    </xf>
    <xf numFmtId="166" fontId="95" fillId="0" borderId="0" xfId="42" applyNumberFormat="1" applyFont="1" applyFill="1" applyAlignment="1">
      <alignment horizontal="right" wrapText="1"/>
    </xf>
    <xf numFmtId="166" fontId="13" fillId="0" borderId="0" xfId="42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7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 wrapText="1"/>
    </xf>
    <xf numFmtId="37" fontId="22" fillId="0" borderId="0" xfId="42" applyNumberFormat="1" applyFont="1" applyFill="1" applyAlignment="1">
      <alignment horizontal="right" wrapText="1"/>
    </xf>
    <xf numFmtId="37" fontId="13" fillId="0" borderId="0" xfId="42" applyNumberFormat="1" applyFont="1" applyFill="1" applyAlignment="1">
      <alignment horizontal="right" wrapText="1"/>
    </xf>
    <xf numFmtId="37" fontId="97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 vertical="top" wrapText="1"/>
    </xf>
    <xf numFmtId="37" fontId="100" fillId="0" borderId="0" xfId="0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left"/>
    </xf>
    <xf numFmtId="37" fontId="102" fillId="34" borderId="0" xfId="0" applyNumberFormat="1" applyFont="1" applyFill="1" applyBorder="1" applyAlignment="1">
      <alignment horizontal="right" wrapText="1"/>
    </xf>
    <xf numFmtId="37" fontId="103" fillId="34" borderId="0" xfId="0" applyNumberFormat="1" applyFont="1" applyFill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100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/>
    </xf>
    <xf numFmtId="37" fontId="98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37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4" fillId="36" borderId="0" xfId="0" applyFont="1" applyFill="1" applyAlignment="1">
      <alignment/>
    </xf>
    <xf numFmtId="37" fontId="96" fillId="36" borderId="0" xfId="0" applyNumberFormat="1" applyFont="1" applyFill="1" applyAlignment="1">
      <alignment/>
    </xf>
    <xf numFmtId="37" fontId="96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105" fillId="34" borderId="0" xfId="0" applyNumberFormat="1" applyFont="1" applyFill="1" applyBorder="1" applyAlignment="1">
      <alignment horizontal="right" wrapText="1"/>
    </xf>
    <xf numFmtId="37" fontId="106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166" fontId="98" fillId="0" borderId="0" xfId="42" applyNumberFormat="1" applyFont="1" applyFill="1" applyBorder="1" applyAlignment="1">
      <alignment horizontal="right" wrapText="1"/>
    </xf>
    <xf numFmtId="0" fontId="98" fillId="0" borderId="0" xfId="0" applyFont="1" applyAlignment="1">
      <alignment/>
    </xf>
    <xf numFmtId="166" fontId="98" fillId="0" borderId="0" xfId="42" applyNumberFormat="1" applyFont="1" applyAlignment="1">
      <alignment horizontal="right"/>
    </xf>
    <xf numFmtId="37" fontId="98" fillId="0" borderId="0" xfId="0" applyNumberFormat="1" applyFont="1" applyAlignment="1">
      <alignment horizontal="right"/>
    </xf>
    <xf numFmtId="0" fontId="10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9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99" fillId="34" borderId="0" xfId="0" applyFont="1" applyFill="1" applyAlignment="1">
      <alignment horizontal="right" wrapText="1"/>
    </xf>
    <xf numFmtId="0" fontId="108" fillId="34" borderId="0" xfId="0" applyFont="1" applyFill="1" applyAlignment="1">
      <alignment horizontal="right" wrapText="1"/>
    </xf>
    <xf numFmtId="0" fontId="108" fillId="0" borderId="0" xfId="0" applyFont="1" applyFill="1" applyAlignment="1">
      <alignment horizontal="right" wrapText="1"/>
    </xf>
    <xf numFmtId="166" fontId="109" fillId="34" borderId="0" xfId="42" applyNumberFormat="1" applyFont="1" applyFill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166" fontId="3" fillId="0" borderId="14" xfId="0" applyNumberFormat="1" applyFont="1" applyBorder="1" applyAlignment="1">
      <alignment horizontal="right" wrapText="1"/>
    </xf>
    <xf numFmtId="37" fontId="4" fillId="0" borderId="12" xfId="0" applyNumberFormat="1" applyFont="1" applyFill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166" fontId="3" fillId="0" borderId="12" xfId="42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166" fontId="3" fillId="0" borderId="0" xfId="42" applyNumberFormat="1" applyFont="1" applyAlignment="1">
      <alignment horizontal="right" vertical="top" wrapText="1"/>
    </xf>
    <xf numFmtId="37" fontId="3" fillId="33" borderId="10" xfId="0" applyNumberFormat="1" applyFont="1" applyFill="1" applyBorder="1" applyAlignment="1">
      <alignment horizontal="left"/>
    </xf>
    <xf numFmtId="37" fontId="24" fillId="33" borderId="0" xfId="53" applyNumberFormat="1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110" fillId="33" borderId="1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 wrapText="1"/>
    </xf>
    <xf numFmtId="37" fontId="8" fillId="33" borderId="1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Continuous" vertical="top" wrapText="1"/>
    </xf>
    <xf numFmtId="16" fontId="5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37" fontId="111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106" fillId="0" borderId="0" xfId="0" applyNumberFormat="1" applyFont="1" applyFill="1" applyBorder="1" applyAlignment="1">
      <alignment horizontal="right" wrapText="1"/>
    </xf>
    <xf numFmtId="164" fontId="106" fillId="0" borderId="0" xfId="0" applyNumberFormat="1" applyFont="1" applyFill="1" applyBorder="1" applyAlignment="1">
      <alignment horizontal="right" wrapText="1"/>
    </xf>
    <xf numFmtId="166" fontId="106" fillId="0" borderId="14" xfId="42" applyNumberFormat="1" applyFont="1" applyBorder="1" applyAlignment="1">
      <alignment horizontal="right" wrapText="1"/>
    </xf>
    <xf numFmtId="166" fontId="106" fillId="0" borderId="0" xfId="42" applyNumberFormat="1" applyFont="1" applyAlignment="1">
      <alignment horizontal="right" wrapText="1"/>
    </xf>
    <xf numFmtId="166" fontId="3" fillId="0" borderId="0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right" vertical="top" wrapText="1"/>
    </xf>
    <xf numFmtId="166" fontId="3" fillId="0" borderId="15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7" fontId="3" fillId="0" borderId="14" xfId="0" applyNumberFormat="1" applyFont="1" applyFill="1" applyBorder="1" applyAlignment="1">
      <alignment horizontal="right" wrapText="1"/>
    </xf>
    <xf numFmtId="166" fontId="3" fillId="0" borderId="14" xfId="42" applyNumberFormat="1" applyFont="1" applyFill="1" applyBorder="1" applyAlignment="1" quotePrefix="1">
      <alignment horizontal="right" wrapText="1"/>
    </xf>
    <xf numFmtId="37" fontId="3" fillId="0" borderId="15" xfId="42" applyNumberFormat="1" applyFont="1" applyBorder="1" applyAlignment="1">
      <alignment horizontal="right" wrapText="1"/>
    </xf>
    <xf numFmtId="37" fontId="3" fillId="0" borderId="14" xfId="42" applyNumberFormat="1" applyFont="1" applyFill="1" applyBorder="1" applyAlignment="1">
      <alignment horizontal="right" wrapText="1"/>
    </xf>
    <xf numFmtId="166" fontId="3" fillId="0" borderId="15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101" fillId="34" borderId="0" xfId="0" applyNumberFormat="1" applyFont="1" applyFill="1" applyBorder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37" fontId="104" fillId="33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166" fontId="105" fillId="0" borderId="12" xfId="42" applyNumberFormat="1" applyFont="1" applyBorder="1" applyAlignment="1">
      <alignment horizontal="right" wrapText="1"/>
    </xf>
    <xf numFmtId="166" fontId="18" fillId="0" borderId="12" xfId="42" applyNumberFormat="1" applyFont="1" applyBorder="1" applyAlignment="1">
      <alignment horizontal="right" wrapText="1"/>
    </xf>
    <xf numFmtId="166" fontId="106" fillId="0" borderId="12" xfId="42" applyNumberFormat="1" applyFont="1" applyBorder="1" applyAlignment="1">
      <alignment horizontal="right" wrapText="1"/>
    </xf>
    <xf numFmtId="166" fontId="106" fillId="0" borderId="0" xfId="42" applyNumberFormat="1" applyFont="1" applyAlignment="1">
      <alignment horizontal="right"/>
    </xf>
    <xf numFmtId="166" fontId="18" fillId="0" borderId="0" xfId="42" applyNumberFormat="1" applyFont="1" applyAlignment="1">
      <alignment horizontal="right"/>
    </xf>
    <xf numFmtId="166" fontId="13" fillId="0" borderId="0" xfId="42" applyNumberFormat="1" applyFont="1" applyAlignment="1">
      <alignment horizontal="right"/>
    </xf>
    <xf numFmtId="166" fontId="112" fillId="0" borderId="0" xfId="42" applyNumberFormat="1" applyFont="1" applyAlignment="1">
      <alignment horizontal="right"/>
    </xf>
    <xf numFmtId="166" fontId="20" fillId="0" borderId="0" xfId="42" applyNumberFormat="1" applyFont="1" applyAlignment="1">
      <alignment horizontal="right"/>
    </xf>
    <xf numFmtId="166" fontId="113" fillId="0" borderId="0" xfId="42" applyNumberFormat="1" applyFont="1" applyAlignment="1">
      <alignment horizontal="right"/>
    </xf>
    <xf numFmtId="166" fontId="98" fillId="0" borderId="0" xfId="42" applyNumberFormat="1" applyFont="1" applyAlignment="1">
      <alignment horizontal="right" wrapText="1"/>
    </xf>
    <xf numFmtId="43" fontId="3" fillId="0" borderId="0" xfId="42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 horizontal="center" wrapText="1"/>
    </xf>
    <xf numFmtId="166" fontId="114" fillId="34" borderId="0" xfId="42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/>
    </xf>
    <xf numFmtId="0" fontId="115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166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166" fontId="100" fillId="0" borderId="0" xfId="42" applyNumberFormat="1" applyFont="1" applyAlignment="1">
      <alignment horizontal="right" wrapText="1"/>
    </xf>
    <xf numFmtId="166" fontId="100" fillId="0" borderId="15" xfId="42" applyNumberFormat="1" applyFont="1" applyBorder="1" applyAlignment="1">
      <alignment horizontal="right" wrapText="1"/>
    </xf>
    <xf numFmtId="166" fontId="100" fillId="0" borderId="0" xfId="42" applyNumberFormat="1" applyFont="1" applyFill="1" applyAlignment="1">
      <alignment horizontal="right" wrapText="1"/>
    </xf>
    <xf numFmtId="166" fontId="100" fillId="0" borderId="0" xfId="42" applyNumberFormat="1" applyFont="1" applyBorder="1" applyAlignment="1">
      <alignment horizontal="right" wrapText="1"/>
    </xf>
    <xf numFmtId="166" fontId="100" fillId="0" borderId="14" xfId="42" applyNumberFormat="1" applyFont="1" applyBorder="1" applyAlignment="1">
      <alignment horizontal="right" wrapText="1"/>
    </xf>
    <xf numFmtId="0" fontId="10" fillId="36" borderId="10" xfId="0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left"/>
    </xf>
    <xf numFmtId="166" fontId="10" fillId="36" borderId="10" xfId="42" applyNumberFormat="1" applyFont="1" applyFill="1" applyBorder="1" applyAlignment="1">
      <alignment horizontal="left"/>
    </xf>
    <xf numFmtId="37" fontId="8" fillId="36" borderId="10" xfId="0" applyNumberFormat="1" applyFont="1" applyFill="1" applyBorder="1" applyAlignment="1">
      <alignment horizontal="right"/>
    </xf>
    <xf numFmtId="166" fontId="3" fillId="36" borderId="10" xfId="42" applyNumberFormat="1" applyFont="1" applyFill="1" applyBorder="1" applyAlignment="1">
      <alignment horizontal="right"/>
    </xf>
    <xf numFmtId="37" fontId="3" fillId="36" borderId="10" xfId="0" applyNumberFormat="1" applyFont="1" applyFill="1" applyBorder="1" applyAlignment="1">
      <alignment horizontal="right"/>
    </xf>
    <xf numFmtId="37" fontId="7" fillId="36" borderId="11" xfId="0" applyNumberFormat="1" applyFont="1" applyFill="1" applyBorder="1" applyAlignment="1">
      <alignment horizontal="center"/>
    </xf>
    <xf numFmtId="37" fontId="7" fillId="36" borderId="11" xfId="0" applyNumberFormat="1" applyFont="1" applyFill="1" applyBorder="1" applyAlignment="1">
      <alignment horizontal="center" wrapText="1"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66" fontId="105" fillId="0" borderId="0" xfId="42" applyNumberFormat="1" applyFont="1" applyAlignment="1">
      <alignment horizontal="right"/>
    </xf>
    <xf numFmtId="166" fontId="116" fillId="0" borderId="0" xfId="42" applyNumberFormat="1" applyFont="1" applyAlignment="1">
      <alignment horizontal="right"/>
    </xf>
    <xf numFmtId="166" fontId="26" fillId="0" borderId="0" xfId="42" applyNumberFormat="1" applyFont="1" applyAlignment="1">
      <alignment horizontal="right"/>
    </xf>
    <xf numFmtId="37" fontId="7" fillId="36" borderId="10" xfId="0" applyNumberFormat="1" applyFont="1" applyFill="1" applyBorder="1" applyAlignment="1">
      <alignment horizontal="left"/>
    </xf>
    <xf numFmtId="166" fontId="117" fillId="0" borderId="0" xfId="42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3" fillId="0" borderId="0" xfId="0" applyNumberFormat="1" applyFont="1" applyAlignment="1">
      <alignment/>
    </xf>
    <xf numFmtId="39" fontId="106" fillId="0" borderId="0" xfId="0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/>
    </xf>
    <xf numFmtId="166" fontId="106" fillId="34" borderId="0" xfId="42" applyNumberFormat="1" applyFont="1" applyFill="1" applyBorder="1" applyAlignment="1">
      <alignment horizontal="right" wrapText="1"/>
    </xf>
    <xf numFmtId="37" fontId="118" fillId="0" borderId="0" xfId="0" applyNumberFormat="1" applyFont="1" applyFill="1" applyBorder="1" applyAlignment="1">
      <alignment horizontal="right" wrapText="1"/>
    </xf>
    <xf numFmtId="37" fontId="119" fillId="0" borderId="0" xfId="0" applyNumberFormat="1" applyFont="1" applyFill="1" applyBorder="1" applyAlignment="1">
      <alignment horizontal="right" wrapText="1"/>
    </xf>
    <xf numFmtId="166" fontId="118" fillId="0" borderId="0" xfId="42" applyNumberFormat="1" applyFont="1" applyFill="1" applyBorder="1" applyAlignment="1">
      <alignment horizontal="right" wrapText="1"/>
    </xf>
    <xf numFmtId="37" fontId="119" fillId="0" borderId="0" xfId="0" applyNumberFormat="1" applyFont="1" applyAlignment="1">
      <alignment horizontal="right"/>
    </xf>
    <xf numFmtId="37" fontId="106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wrapText="1"/>
    </xf>
    <xf numFmtId="166" fontId="3" fillId="0" borderId="16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wrapText="1"/>
    </xf>
    <xf numFmtId="166" fontId="3" fillId="0" borderId="11" xfId="42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66" fontId="3" fillId="0" borderId="11" xfId="42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166" fontId="3" fillId="0" borderId="0" xfId="42" applyNumberFormat="1" applyFont="1" applyBorder="1" applyAlignment="1">
      <alignment/>
    </xf>
    <xf numFmtId="0" fontId="4" fillId="0" borderId="17" xfId="0" applyFont="1" applyBorder="1" applyAlignment="1">
      <alignment wrapText="1"/>
    </xf>
    <xf numFmtId="166" fontId="3" fillId="0" borderId="17" xfId="42" applyNumberFormat="1" applyFont="1" applyBorder="1" applyAlignment="1">
      <alignment horizontal="right" wrapText="1"/>
    </xf>
    <xf numFmtId="0" fontId="5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/>
    </xf>
    <xf numFmtId="166" fontId="7" fillId="36" borderId="0" xfId="42" applyNumberFormat="1" applyFont="1" applyFill="1" applyBorder="1" applyAlignment="1">
      <alignment horizontal="center"/>
    </xf>
    <xf numFmtId="166" fontId="4" fillId="36" borderId="0" xfId="42" applyNumberFormat="1" applyFont="1" applyFill="1" applyBorder="1" applyAlignment="1">
      <alignment horizontal="center"/>
    </xf>
    <xf numFmtId="37" fontId="4" fillId="0" borderId="0" xfId="0" applyNumberFormat="1" applyFont="1" applyAlignment="1">
      <alignment horizontal="right"/>
    </xf>
    <xf numFmtId="166" fontId="4" fillId="0" borderId="0" xfId="42" applyNumberFormat="1" applyFont="1" applyAlignment="1">
      <alignment horizontal="right" wrapText="1"/>
    </xf>
    <xf numFmtId="166" fontId="98" fillId="34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/>
    </xf>
    <xf numFmtId="0" fontId="120" fillId="0" borderId="12" xfId="0" applyFont="1" applyBorder="1" applyAlignment="1">
      <alignment horizontal="right" wrapText="1"/>
    </xf>
    <xf numFmtId="0" fontId="120" fillId="0" borderId="11" xfId="0" applyFont="1" applyBorder="1" applyAlignment="1">
      <alignment wrapText="1"/>
    </xf>
    <xf numFmtId="0" fontId="121" fillId="0" borderId="12" xfId="0" applyFont="1" applyBorder="1" applyAlignment="1">
      <alignment horizontal="center" wrapText="1"/>
    </xf>
    <xf numFmtId="0" fontId="121" fillId="0" borderId="17" xfId="0" applyFont="1" applyBorder="1" applyAlignment="1">
      <alignment wrapText="1"/>
    </xf>
    <xf numFmtId="0" fontId="121" fillId="0" borderId="11" xfId="0" applyFont="1" applyBorder="1" applyAlignment="1">
      <alignment horizontal="center" wrapText="1"/>
    </xf>
    <xf numFmtId="0" fontId="121" fillId="0" borderId="0" xfId="0" applyFont="1" applyAlignment="1">
      <alignment horizontal="center" wrapText="1"/>
    </xf>
    <xf numFmtId="37" fontId="101" fillId="0" borderId="0" xfId="0" applyNumberFormat="1" applyFont="1" applyAlignment="1">
      <alignment horizontal="center" vertical="top" wrapText="1"/>
    </xf>
    <xf numFmtId="37" fontId="101" fillId="0" borderId="0" xfId="0" applyNumberFormat="1" applyFont="1" applyAlignment="1">
      <alignment horizontal="right" vertical="top" wrapText="1"/>
    </xf>
    <xf numFmtId="166" fontId="3" fillId="0" borderId="0" xfId="42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170" fontId="104" fillId="33" borderId="0" xfId="0" applyNumberFormat="1" applyFont="1" applyFill="1" applyBorder="1" applyAlignment="1">
      <alignment horizontal="right" wrapText="1"/>
    </xf>
    <xf numFmtId="37" fontId="11" fillId="33" borderId="0" xfId="53" applyNumberFormat="1" applyFont="1" applyFill="1" applyBorder="1" applyAlignment="1" applyProtection="1">
      <alignment/>
      <protection/>
    </xf>
    <xf numFmtId="0" fontId="111" fillId="0" borderId="0" xfId="0" applyFont="1" applyAlignment="1">
      <alignment/>
    </xf>
    <xf numFmtId="37" fontId="105" fillId="36" borderId="0" xfId="0" applyNumberFormat="1" applyFont="1" applyFill="1" applyBorder="1" applyAlignment="1">
      <alignment horizontal="center"/>
    </xf>
    <xf numFmtId="37" fontId="122" fillId="36" borderId="10" xfId="0" applyNumberFormat="1" applyFont="1" applyFill="1" applyBorder="1" applyAlignment="1">
      <alignment horizontal="left"/>
    </xf>
    <xf numFmtId="37" fontId="106" fillId="0" borderId="0" xfId="0" applyNumberFormat="1" applyFont="1" applyBorder="1" applyAlignment="1">
      <alignment/>
    </xf>
    <xf numFmtId="37" fontId="112" fillId="0" borderId="0" xfId="0" applyNumberFormat="1" applyFont="1" applyAlignment="1">
      <alignment horizontal="right"/>
    </xf>
    <xf numFmtId="37" fontId="112" fillId="0" borderId="0" xfId="0" applyNumberFormat="1" applyFont="1" applyAlignment="1">
      <alignment/>
    </xf>
    <xf numFmtId="0" fontId="119" fillId="0" borderId="0" xfId="0" applyFont="1" applyAlignment="1">
      <alignment horizontal="right" wrapText="1"/>
    </xf>
    <xf numFmtId="0" fontId="119" fillId="0" borderId="12" xfId="0" applyFont="1" applyBorder="1" applyAlignment="1">
      <alignment horizontal="center" wrapText="1"/>
    </xf>
    <xf numFmtId="0" fontId="118" fillId="0" borderId="0" xfId="0" applyFont="1" applyAlignment="1">
      <alignment/>
    </xf>
    <xf numFmtId="165" fontId="3" fillId="0" borderId="0" xfId="42" applyNumberFormat="1" applyFont="1" applyFill="1" applyBorder="1" applyAlignment="1">
      <alignment horizontal="left"/>
    </xf>
    <xf numFmtId="0" fontId="111" fillId="0" borderId="12" xfId="0" applyFont="1" applyBorder="1" applyAlignment="1">
      <alignment horizontal="right" wrapText="1"/>
    </xf>
    <xf numFmtId="165" fontId="3" fillId="0" borderId="0" xfId="42" applyNumberFormat="1" applyFont="1" applyFill="1" applyBorder="1" applyAlignment="1">
      <alignment/>
    </xf>
    <xf numFmtId="166" fontId="106" fillId="0" borderId="0" xfId="42" applyNumberFormat="1" applyFont="1" applyFill="1" applyBorder="1" applyAlignment="1">
      <alignment horizontal="right" wrapText="1"/>
    </xf>
    <xf numFmtId="37" fontId="106" fillId="0" borderId="0" xfId="42" applyNumberFormat="1" applyFont="1" applyFill="1" applyBorder="1" applyAlignment="1">
      <alignment horizontal="right" wrapText="1"/>
    </xf>
    <xf numFmtId="166" fontId="118" fillId="0" borderId="0" xfId="42" applyNumberFormat="1" applyFont="1" applyAlignment="1">
      <alignment horizontal="right" wrapText="1"/>
    </xf>
    <xf numFmtId="0" fontId="16" fillId="0" borderId="0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37" fontId="119" fillId="0" borderId="0" xfId="0" applyNumberFormat="1" applyFont="1" applyFill="1" applyAlignment="1">
      <alignment horizontal="right"/>
    </xf>
    <xf numFmtId="166" fontId="3" fillId="0" borderId="0" xfId="42" applyNumberFormat="1" applyFont="1" applyFill="1" applyAlignment="1">
      <alignment horizontal="right"/>
    </xf>
    <xf numFmtId="166" fontId="105" fillId="0" borderId="0" xfId="42" applyNumberFormat="1" applyFont="1" applyFill="1" applyBorder="1" applyAlignment="1">
      <alignment horizontal="right" wrapText="1"/>
    </xf>
    <xf numFmtId="3" fontId="21" fillId="0" borderId="0" xfId="0" applyNumberFormat="1" applyFont="1" applyAlignment="1">
      <alignment/>
    </xf>
    <xf numFmtId="166" fontId="98" fillId="0" borderId="0" xfId="42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7" fontId="106" fillId="34" borderId="0" xfId="0" applyNumberFormat="1" applyFont="1" applyFill="1" applyBorder="1" applyAlignment="1">
      <alignment wrapText="1"/>
    </xf>
    <xf numFmtId="37" fontId="4" fillId="34" borderId="0" xfId="0" applyNumberFormat="1" applyFont="1" applyFill="1" applyBorder="1" applyAlignment="1">
      <alignment wrapText="1"/>
    </xf>
    <xf numFmtId="37" fontId="7" fillId="33" borderId="0" xfId="0" applyNumberFormat="1" applyFont="1" applyFill="1" applyBorder="1" applyAlignment="1">
      <alignment horizontal="right"/>
    </xf>
    <xf numFmtId="37" fontId="100" fillId="0" borderId="0" xfId="0" applyNumberFormat="1" applyFont="1" applyFill="1" applyBorder="1" applyAlignment="1">
      <alignment horizontal="left"/>
    </xf>
    <xf numFmtId="164" fontId="98" fillId="0" borderId="0" xfId="0" applyNumberFormat="1" applyFont="1" applyFill="1" applyBorder="1" applyAlignment="1">
      <alignment horizontal="left"/>
    </xf>
    <xf numFmtId="0" fontId="118" fillId="0" borderId="12" xfId="0" applyFont="1" applyBorder="1" applyAlignment="1">
      <alignment horizontal="center" wrapText="1"/>
    </xf>
    <xf numFmtId="0" fontId="118" fillId="0" borderId="12" xfId="0" applyFont="1" applyBorder="1" applyAlignment="1">
      <alignment horizontal="right" wrapText="1"/>
    </xf>
    <xf numFmtId="0" fontId="0" fillId="37" borderId="0" xfId="0" applyFont="1" applyFill="1" applyAlignment="1">
      <alignment/>
    </xf>
    <xf numFmtId="0" fontId="28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29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 horizontal="right"/>
    </xf>
    <xf numFmtId="0" fontId="30" fillId="37" borderId="0" xfId="53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0" fontId="12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37" fontId="4" fillId="36" borderId="0" xfId="0" applyNumberFormat="1" applyFont="1" applyFill="1" applyBorder="1" applyAlignment="1">
      <alignment horizontal="center" wrapText="1"/>
    </xf>
    <xf numFmtId="37" fontId="4" fillId="36" borderId="11" xfId="0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2" fillId="0" borderId="0" xfId="53" applyNumberFormat="1" applyFont="1" applyFill="1" applyBorder="1" applyAlignment="1" applyProtection="1">
      <alignment wrapText="1"/>
      <protection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/>
    </xf>
    <xf numFmtId="37" fontId="106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>
      <alignment horizontal="right" wrapText="1"/>
    </xf>
    <xf numFmtId="9" fontId="3" fillId="0" borderId="0" xfId="6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left" wrapText="1"/>
    </xf>
    <xf numFmtId="37" fontId="16" fillId="0" borderId="0" xfId="0" applyNumberFormat="1" applyFont="1" applyFill="1" applyBorder="1" applyAlignment="1">
      <alignment horizontal="left" wrapText="1" indent="1"/>
    </xf>
    <xf numFmtId="37" fontId="16" fillId="0" borderId="0" xfId="0" applyNumberFormat="1" applyFont="1" applyFill="1" applyBorder="1" applyAlignment="1">
      <alignment wrapText="1"/>
    </xf>
    <xf numFmtId="3" fontId="16" fillId="0" borderId="19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left"/>
    </xf>
    <xf numFmtId="9" fontId="16" fillId="0" borderId="0" xfId="60" applyFont="1" applyFill="1" applyBorder="1" applyAlignment="1">
      <alignment horizontal="left" wrapText="1"/>
    </xf>
    <xf numFmtId="37" fontId="106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wrapText="1"/>
    </xf>
    <xf numFmtId="39" fontId="32" fillId="0" borderId="0" xfId="53" applyNumberFormat="1" applyFont="1" applyFill="1" applyBorder="1" applyAlignment="1" applyProtection="1">
      <alignment wrapText="1"/>
      <protection/>
    </xf>
    <xf numFmtId="39" fontId="3" fillId="0" borderId="0" xfId="0" applyNumberFormat="1" applyFont="1" applyFill="1" applyAlignment="1">
      <alignment horizontal="right" wrapText="1"/>
    </xf>
    <xf numFmtId="39" fontId="98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  <xf numFmtId="165" fontId="3" fillId="0" borderId="0" xfId="42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 horizontal="left" wrapText="1"/>
    </xf>
    <xf numFmtId="37" fontId="97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37" fontId="3" fillId="34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5" fontId="3" fillId="0" borderId="0" xfId="42" applyNumberFormat="1" applyFont="1" applyFill="1" applyAlignment="1">
      <alignment horizontal="right" wrapText="1"/>
    </xf>
    <xf numFmtId="166" fontId="3" fillId="0" borderId="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37" fontId="105" fillId="34" borderId="0" xfId="0" applyNumberFormat="1" applyFont="1" applyFill="1" applyBorder="1" applyAlignment="1">
      <alignment horizontal="right" wrapText="1"/>
    </xf>
    <xf numFmtId="37" fontId="100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43" fontId="4" fillId="0" borderId="0" xfId="42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166" fontId="100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vertical="top" wrapText="1"/>
    </xf>
    <xf numFmtId="37" fontId="12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left" vertical="top" wrapText="1" inden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118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106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66" fontId="3" fillId="0" borderId="0" xfId="4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170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3" fillId="34" borderId="0" xfId="42" applyNumberFormat="1" applyFont="1" applyFill="1" applyBorder="1" applyAlignment="1">
      <alignment horizontal="right" wrapText="1"/>
    </xf>
    <xf numFmtId="166" fontId="106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3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right" wrapText="1"/>
    </xf>
    <xf numFmtId="168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Alignment="1">
      <alignment vertical="top"/>
    </xf>
    <xf numFmtId="37" fontId="13" fillId="0" borderId="0" xfId="0" applyNumberFormat="1" applyFont="1" applyFill="1" applyBorder="1" applyAlignment="1">
      <alignment horizontal="right" wrapText="1"/>
    </xf>
    <xf numFmtId="37" fontId="106" fillId="34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3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100" fillId="0" borderId="0" xfId="0" applyNumberFormat="1" applyFont="1" applyFill="1" applyBorder="1" applyAlignment="1">
      <alignment horizontal="right" wrapText="1"/>
    </xf>
    <xf numFmtId="37" fontId="100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3" fillId="34" borderId="0" xfId="0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12" fillId="0" borderId="0" xfId="0" applyNumberFormat="1" applyFont="1" applyFill="1" applyBorder="1" applyAlignment="1">
      <alignment horizontal="left"/>
    </xf>
    <xf numFmtId="37" fontId="105" fillId="34" borderId="0" xfId="0" applyNumberFormat="1" applyFont="1" applyFill="1" applyBorder="1" applyAlignment="1">
      <alignment horizontal="right" wrapText="1"/>
    </xf>
    <xf numFmtId="37" fontId="10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37" fontId="106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37" fontId="106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vertical="top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166" fontId="4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vertical="top" wrapText="1"/>
    </xf>
    <xf numFmtId="166" fontId="3" fillId="34" borderId="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43" fontId="3" fillId="0" borderId="0" xfId="42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37" fontId="17" fillId="0" borderId="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7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left" vertical="top" wrapText="1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 indent="1"/>
    </xf>
    <xf numFmtId="0" fontId="23" fillId="0" borderId="0" xfId="0" applyFont="1" applyAlignment="1">
      <alignment/>
    </xf>
    <xf numFmtId="0" fontId="3" fillId="0" borderId="0" xfId="0" applyFont="1" applyAlignment="1">
      <alignment horizontal="right" vertical="top" wrapText="1" indent="1"/>
    </xf>
    <xf numFmtId="0" fontId="98" fillId="0" borderId="0" xfId="0" applyFont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33" fillId="0" borderId="0" xfId="0" applyFont="1" applyAlignment="1">
      <alignment horizontal="left" vertical="top" wrapText="1" indent="1"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 horizontal="left" vertical="top"/>
    </xf>
    <xf numFmtId="39" fontId="106" fillId="0" borderId="0" xfId="0" applyNumberFormat="1" applyFont="1" applyFill="1" applyAlignment="1">
      <alignment horizontal="right" wrapText="1"/>
    </xf>
    <xf numFmtId="165" fontId="106" fillId="0" borderId="0" xfId="42" applyNumberFormat="1" applyFont="1" applyFill="1" applyAlignment="1">
      <alignment horizontal="right" wrapText="1"/>
    </xf>
    <xf numFmtId="164" fontId="106" fillId="0" borderId="0" xfId="0" applyNumberFormat="1" applyFont="1" applyFill="1" applyAlignment="1">
      <alignment horizontal="right" wrapText="1"/>
    </xf>
    <xf numFmtId="37" fontId="102" fillId="0" borderId="0" xfId="0" applyNumberFormat="1" applyFont="1" applyFill="1" applyBorder="1" applyAlignment="1">
      <alignment horizontal="right" wrapText="1"/>
    </xf>
    <xf numFmtId="37" fontId="99" fillId="0" borderId="0" xfId="0" applyNumberFormat="1" applyFont="1" applyFill="1" applyBorder="1" applyAlignment="1">
      <alignment horizontal="right" wrapText="1"/>
    </xf>
    <xf numFmtId="37" fontId="103" fillId="0" borderId="0" xfId="0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right" wrapText="1"/>
    </xf>
    <xf numFmtId="37" fontId="10" fillId="36" borderId="10" xfId="42" applyNumberFormat="1" applyFont="1" applyFill="1" applyBorder="1" applyAlignment="1">
      <alignment horizontal="left"/>
    </xf>
    <xf numFmtId="37" fontId="7" fillId="36" borderId="0" xfId="42" applyNumberFormat="1" applyFont="1" applyFill="1" applyBorder="1" applyAlignment="1">
      <alignment horizontal="center"/>
    </xf>
    <xf numFmtId="37" fontId="3" fillId="0" borderId="0" xfId="42" applyNumberFormat="1" applyFont="1" applyBorder="1" applyAlignment="1">
      <alignment/>
    </xf>
    <xf numFmtId="37" fontId="3" fillId="0" borderId="0" xfId="42" applyNumberFormat="1" applyFont="1" applyAlignment="1">
      <alignment horizontal="right" vertical="top" wrapText="1"/>
    </xf>
    <xf numFmtId="37" fontId="98" fillId="0" borderId="0" xfId="42" applyNumberFormat="1" applyFont="1" applyAlignment="1">
      <alignment horizontal="right"/>
    </xf>
    <xf numFmtId="37" fontId="3" fillId="0" borderId="0" xfId="42" applyNumberFormat="1" applyFont="1" applyFill="1" applyAlignment="1">
      <alignment horizontal="right"/>
    </xf>
    <xf numFmtId="3" fontId="3" fillId="0" borderId="0" xfId="42" applyNumberFormat="1" applyFont="1" applyAlignment="1">
      <alignment horizontal="right" wrapText="1"/>
    </xf>
    <xf numFmtId="37" fontId="0" fillId="0" borderId="0" xfId="42" applyNumberFormat="1" applyFont="1" applyAlignment="1">
      <alignment horizontal="right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6" fontId="3" fillId="0" borderId="0" xfId="42" applyNumberFormat="1" applyFont="1" applyFill="1" applyBorder="1" applyAlignment="1">
      <alignment horizontal="left"/>
    </xf>
    <xf numFmtId="39" fontId="9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0" fontId="21" fillId="0" borderId="0" xfId="6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 horizontal="left"/>
    </xf>
    <xf numFmtId="10" fontId="21" fillId="0" borderId="0" xfId="6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10" fontId="3" fillId="0" borderId="0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37" fontId="11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37" fontId="97" fillId="0" borderId="0" xfId="0" applyNumberFormat="1" applyFont="1" applyFill="1" applyBorder="1" applyAlignment="1">
      <alignment horizontal="right"/>
    </xf>
    <xf numFmtId="37" fontId="102" fillId="0" borderId="0" xfId="0" applyNumberFormat="1" applyFont="1" applyFill="1" applyBorder="1" applyAlignment="1">
      <alignment horizontal="right"/>
    </xf>
    <xf numFmtId="37" fontId="102" fillId="34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0" fontId="4" fillId="0" borderId="13" xfId="4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 indent="1"/>
    </xf>
    <xf numFmtId="37" fontId="106" fillId="0" borderId="0" xfId="0" applyNumberFormat="1" applyFont="1" applyFill="1" applyBorder="1" applyAlignment="1">
      <alignment wrapText="1"/>
    </xf>
    <xf numFmtId="166" fontId="4" fillId="34" borderId="0" xfId="42" applyNumberFormat="1" applyFont="1" applyFill="1" applyBorder="1" applyAlignment="1">
      <alignment horizontal="right" wrapText="1"/>
    </xf>
    <xf numFmtId="37" fontId="3" fillId="0" borderId="20" xfId="0" applyNumberFormat="1" applyFont="1" applyFill="1" applyBorder="1" applyAlignment="1">
      <alignment horizontal="right" wrapText="1"/>
    </xf>
    <xf numFmtId="37" fontId="16" fillId="0" borderId="21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43" fontId="3" fillId="0" borderId="0" xfId="42" applyFont="1" applyFill="1" applyAlignment="1">
      <alignment horizontal="right" wrapText="1"/>
    </xf>
    <xf numFmtId="164" fontId="3" fillId="0" borderId="0" xfId="42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66" fontId="22" fillId="0" borderId="0" xfId="42" applyNumberFormat="1" applyFont="1" applyFill="1" applyAlignment="1">
      <alignment horizontal="right" wrapText="1"/>
    </xf>
    <xf numFmtId="166" fontId="13" fillId="0" borderId="0" xfId="42" applyNumberFormat="1" applyFont="1" applyFill="1" applyAlignment="1">
      <alignment horizontal="right" wrapText="1"/>
    </xf>
    <xf numFmtId="166" fontId="13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66" fontId="96" fillId="0" borderId="0" xfId="0" applyNumberFormat="1" applyFont="1" applyAlignment="1">
      <alignment/>
    </xf>
    <xf numFmtId="166" fontId="8" fillId="33" borderId="1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8" fillId="33" borderId="10" xfId="42" applyNumberFormat="1" applyFont="1" applyFill="1" applyBorder="1" applyAlignment="1">
      <alignment horizontal="right"/>
    </xf>
    <xf numFmtId="166" fontId="8" fillId="33" borderId="10" xfId="42" applyNumberFormat="1" applyFont="1" applyFill="1" applyBorder="1" applyAlignment="1">
      <alignment horizontal="right" wrapText="1"/>
    </xf>
    <xf numFmtId="166" fontId="98" fillId="0" borderId="0" xfId="42" applyNumberFormat="1" applyFont="1" applyFill="1" applyBorder="1" applyAlignment="1">
      <alignment horizontal="right" wrapText="1"/>
    </xf>
    <xf numFmtId="166" fontId="8" fillId="33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wrapText="1"/>
    </xf>
    <xf numFmtId="37" fontId="106" fillId="0" borderId="0" xfId="0" applyNumberFormat="1" applyFont="1" applyFill="1" applyBorder="1" applyAlignment="1">
      <alignment horizontal="left"/>
    </xf>
    <xf numFmtId="166" fontId="3" fillId="34" borderId="0" xfId="42" applyNumberFormat="1" applyFont="1" applyFill="1" applyBorder="1" applyAlignment="1">
      <alignment horizontal="right" wrapText="1"/>
    </xf>
    <xf numFmtId="39" fontId="4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left"/>
    </xf>
    <xf numFmtId="166" fontId="3" fillId="0" borderId="16" xfId="42" applyNumberFormat="1" applyFont="1" applyBorder="1" applyAlignment="1">
      <alignment horizontal="right" wrapText="1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 wrapText="1"/>
    </xf>
    <xf numFmtId="43" fontId="3" fillId="0" borderId="0" xfId="42" applyNumberFormat="1" applyFont="1" applyFill="1" applyBorder="1" applyAlignment="1">
      <alignment horizontal="right" wrapText="1"/>
    </xf>
    <xf numFmtId="39" fontId="106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 quotePrefix="1">
      <alignment horizontal="left"/>
    </xf>
    <xf numFmtId="37" fontId="106" fillId="0" borderId="0" xfId="0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37" fontId="105" fillId="0" borderId="0" xfId="0" applyNumberFormat="1" applyFont="1" applyFill="1" applyBorder="1" applyAlignment="1">
      <alignment horizontal="right" wrapText="1"/>
    </xf>
    <xf numFmtId="166" fontId="3" fillId="0" borderId="0" xfId="42" applyNumberFormat="1" applyFont="1" applyFill="1" applyBorder="1" applyAlignment="1">
      <alignment horizontal="right" wrapText="1"/>
    </xf>
    <xf numFmtId="166" fontId="106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97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/>
    </xf>
    <xf numFmtId="37" fontId="98" fillId="0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102" fillId="34" borderId="0" xfId="0" applyNumberFormat="1" applyFont="1" applyFill="1" applyBorder="1" applyAlignment="1">
      <alignment horizontal="right" wrapText="1"/>
    </xf>
    <xf numFmtId="37" fontId="3" fillId="33" borderId="10" xfId="42" applyNumberFormat="1" applyFont="1" applyFill="1" applyBorder="1" applyAlignment="1">
      <alignment horizontal="right"/>
    </xf>
    <xf numFmtId="166" fontId="4" fillId="33" borderId="10" xfId="42" applyNumberFormat="1" applyFont="1" applyFill="1" applyBorder="1" applyAlignment="1">
      <alignment horizontal="right"/>
    </xf>
    <xf numFmtId="166" fontId="3" fillId="33" borderId="11" xfId="42" applyNumberFormat="1" applyFont="1" applyFill="1" applyBorder="1" applyAlignment="1">
      <alignment horizontal="right"/>
    </xf>
    <xf numFmtId="166" fontId="4" fillId="33" borderId="11" xfId="42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top" wrapText="1"/>
    </xf>
    <xf numFmtId="37" fontId="4" fillId="0" borderId="0" xfId="0" applyNumberFormat="1" applyFont="1" applyAlignment="1">
      <alignment vertical="top" wrapText="1"/>
    </xf>
    <xf numFmtId="166" fontId="23" fillId="0" borderId="0" xfId="42" applyNumberFormat="1" applyFont="1" applyAlignment="1">
      <alignment horizontal="right"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0" xfId="42" applyNumberFormat="1" applyFont="1" applyFill="1" applyAlignment="1">
      <alignment wrapText="1"/>
    </xf>
    <xf numFmtId="166" fontId="3" fillId="0" borderId="16" xfId="42" applyNumberFormat="1" applyFont="1" applyFill="1" applyBorder="1" applyAlignment="1">
      <alignment wrapText="1"/>
    </xf>
    <xf numFmtId="166" fontId="3" fillId="0" borderId="0" xfId="42" applyNumberFormat="1" applyFont="1" applyFill="1" applyBorder="1" applyAlignment="1">
      <alignment wrapText="1"/>
    </xf>
    <xf numFmtId="166" fontId="3" fillId="0" borderId="16" xfId="42" applyNumberFormat="1" applyFont="1" applyBorder="1" applyAlignment="1">
      <alignment wrapText="1"/>
    </xf>
    <xf numFmtId="166" fontId="4" fillId="0" borderId="16" xfId="42" applyNumberFormat="1" applyFont="1" applyBorder="1" applyAlignment="1">
      <alignment horizontal="right" wrapText="1"/>
    </xf>
    <xf numFmtId="166" fontId="3" fillId="0" borderId="11" xfId="42" applyNumberFormat="1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166" fontId="0" fillId="0" borderId="0" xfId="0" applyNumberFormat="1" applyFont="1" applyAlignment="1">
      <alignment/>
    </xf>
    <xf numFmtId="43" fontId="3" fillId="0" borderId="0" xfId="42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vertical="top"/>
    </xf>
    <xf numFmtId="37" fontId="98" fillId="0" borderId="0" xfId="0" applyNumberFormat="1" applyFont="1" applyAlignment="1">
      <alignment vertical="top"/>
    </xf>
    <xf numFmtId="37" fontId="98" fillId="0" borderId="0" xfId="0" applyNumberFormat="1" applyFont="1" applyBorder="1" applyAlignment="1">
      <alignment vertical="top"/>
    </xf>
    <xf numFmtId="166" fontId="3" fillId="0" borderId="0" xfId="42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37" fontId="4" fillId="0" borderId="0" xfId="42" applyNumberFormat="1" applyFont="1" applyBorder="1" applyAlignment="1">
      <alignment wrapText="1"/>
    </xf>
    <xf numFmtId="37" fontId="3" fillId="0" borderId="0" xfId="42" applyNumberFormat="1" applyFont="1" applyBorder="1" applyAlignment="1">
      <alignment wrapText="1"/>
    </xf>
    <xf numFmtId="37" fontId="3" fillId="0" borderId="0" xfId="42" applyNumberFormat="1" applyFont="1" applyFill="1" applyBorder="1" applyAlignment="1">
      <alignment wrapText="1"/>
    </xf>
    <xf numFmtId="37" fontId="10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39" fontId="98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Alignment="1">
      <alignment horizontal="left" vertical="top" wrapText="1" indent="1"/>
    </xf>
    <xf numFmtId="0" fontId="4" fillId="0" borderId="1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right" vertical="top" wrapText="1" indent="1"/>
    </xf>
    <xf numFmtId="0" fontId="4" fillId="0" borderId="0" xfId="0" applyFont="1" applyFill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9" fontId="3" fillId="0" borderId="0" xfId="6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top" wrapText="1" indent="1"/>
    </xf>
    <xf numFmtId="0" fontId="3" fillId="0" borderId="0" xfId="0" applyFont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66" fontId="4" fillId="0" borderId="16" xfId="42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20" fillId="0" borderId="0" xfId="0" applyNumberFormat="1" applyFont="1" applyFill="1" applyBorder="1" applyAlignment="1">
      <alignment horizontal="right" wrapText="1"/>
    </xf>
    <xf numFmtId="37" fontId="112" fillId="34" borderId="0" xfId="0" applyNumberFormat="1" applyFont="1" applyFill="1" applyBorder="1" applyAlignment="1">
      <alignment horizontal="right" wrapText="1"/>
    </xf>
    <xf numFmtId="37" fontId="124" fillId="0" borderId="0" xfId="42" applyNumberFormat="1" applyFont="1" applyFill="1" applyBorder="1" applyAlignment="1">
      <alignment horizontal="right" wrapText="1"/>
    </xf>
    <xf numFmtId="166" fontId="124" fillId="0" borderId="0" xfId="42" applyNumberFormat="1" applyFont="1" applyFill="1" applyBorder="1" applyAlignment="1">
      <alignment horizontal="right" wrapText="1"/>
    </xf>
    <xf numFmtId="37" fontId="124" fillId="0" borderId="0" xfId="0" applyNumberFormat="1" applyFont="1" applyFill="1" applyBorder="1" applyAlignment="1">
      <alignment horizontal="right" wrapText="1"/>
    </xf>
    <xf numFmtId="166" fontId="0" fillId="0" borderId="0" xfId="42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left" wrapText="1"/>
    </xf>
    <xf numFmtId="37" fontId="0" fillId="34" borderId="0" xfId="0" applyNumberFormat="1" applyFont="1" applyFill="1" applyBorder="1" applyAlignment="1">
      <alignment horizontal="right" wrapText="1"/>
    </xf>
    <xf numFmtId="37" fontId="107" fillId="0" borderId="0" xfId="0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6" fontId="99" fillId="34" borderId="0" xfId="42" applyNumberFormat="1" applyFont="1" applyFill="1" applyAlignment="1">
      <alignment horizontal="right" wrapText="1"/>
    </xf>
    <xf numFmtId="166" fontId="3" fillId="0" borderId="16" xfId="42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01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left"/>
    </xf>
    <xf numFmtId="39" fontId="101" fillId="0" borderId="0" xfId="0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37" fontId="125" fillId="0" borderId="0" xfId="0" applyNumberFormat="1" applyFont="1" applyFill="1" applyBorder="1" applyAlignment="1">
      <alignment horizontal="right"/>
    </xf>
    <xf numFmtId="37" fontId="106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13" fillId="0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 wrapText="1"/>
    </xf>
    <xf numFmtId="37" fontId="0" fillId="34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7" fontId="112" fillId="34" borderId="0" xfId="0" applyNumberFormat="1" applyFont="1" applyFill="1" applyBorder="1" applyAlignment="1">
      <alignment horizontal="right" wrapText="1"/>
    </xf>
    <xf numFmtId="37" fontId="107" fillId="0" borderId="0" xfId="42" applyNumberFormat="1" applyFont="1" applyFill="1" applyBorder="1" applyAlignment="1">
      <alignment horizontal="right" wrapText="1"/>
    </xf>
    <xf numFmtId="37" fontId="107" fillId="0" borderId="0" xfId="0" applyNumberFormat="1" applyFont="1" applyFill="1" applyBorder="1" applyAlignment="1">
      <alignment horizontal="right" wrapText="1"/>
    </xf>
    <xf numFmtId="37" fontId="106" fillId="34" borderId="0" xfId="0" applyNumberFormat="1" applyFont="1" applyFill="1" applyBorder="1" applyAlignment="1">
      <alignment horizontal="right" wrapText="1"/>
    </xf>
    <xf numFmtId="37" fontId="98" fillId="0" borderId="0" xfId="42" applyNumberFormat="1" applyFont="1" applyFill="1" applyBorder="1" applyAlignment="1">
      <alignment horizontal="right" wrapText="1"/>
    </xf>
    <xf numFmtId="37" fontId="98" fillId="0" borderId="0" xfId="0" applyNumberFormat="1" applyFont="1" applyFill="1" applyBorder="1" applyAlignment="1">
      <alignment horizontal="right" wrapText="1"/>
    </xf>
    <xf numFmtId="0" fontId="40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102" fillId="34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 indent="1"/>
    </xf>
    <xf numFmtId="37" fontId="4" fillId="30" borderId="0" xfId="0" applyNumberFormat="1" applyFont="1" applyFill="1" applyBorder="1" applyAlignment="1">
      <alignment horizontal="right"/>
    </xf>
    <xf numFmtId="166" fontId="97" fillId="0" borderId="0" xfId="42" applyNumberFormat="1" applyFont="1" applyFill="1" applyBorder="1" applyAlignment="1">
      <alignment horizontal="right" wrapText="1"/>
    </xf>
    <xf numFmtId="166" fontId="99" fillId="0" borderId="0" xfId="42" applyNumberFormat="1" applyFont="1" applyFill="1" applyBorder="1" applyAlignment="1">
      <alignment horizontal="right" wrapText="1"/>
    </xf>
    <xf numFmtId="166" fontId="97" fillId="0" borderId="0" xfId="42" applyNumberFormat="1" applyFont="1" applyFill="1" applyBorder="1" applyAlignment="1">
      <alignment horizontal="right"/>
    </xf>
    <xf numFmtId="166" fontId="99" fillId="0" borderId="0" xfId="42" applyNumberFormat="1" applyFont="1" applyFill="1" applyBorder="1" applyAlignment="1">
      <alignment wrapText="1"/>
    </xf>
    <xf numFmtId="0" fontId="97" fillId="0" borderId="0" xfId="0" applyFont="1" applyAlignment="1">
      <alignment/>
    </xf>
    <xf numFmtId="166" fontId="4" fillId="0" borderId="17" xfId="42" applyNumberFormat="1" applyFont="1" applyBorder="1" applyAlignment="1">
      <alignment horizontal="right" wrapText="1"/>
    </xf>
    <xf numFmtId="166" fontId="16" fillId="0" borderId="0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 indent="1"/>
    </xf>
    <xf numFmtId="43" fontId="106" fillId="34" borderId="0" xfId="42" applyNumberFormat="1" applyFont="1" applyFill="1" applyBorder="1" applyAlignment="1">
      <alignment horizontal="right" wrapText="1"/>
    </xf>
    <xf numFmtId="39" fontId="106" fillId="34" borderId="0" xfId="0" applyNumberFormat="1" applyFont="1" applyFill="1" applyBorder="1" applyAlignment="1">
      <alignment horizontal="right" wrapText="1"/>
    </xf>
    <xf numFmtId="37" fontId="106" fillId="30" borderId="0" xfId="0" applyNumberFormat="1" applyFont="1" applyFill="1" applyBorder="1" applyAlignment="1">
      <alignment horizontal="right"/>
    </xf>
    <xf numFmtId="37" fontId="106" fillId="0" borderId="0" xfId="0" applyNumberFormat="1" applyFont="1" applyFill="1" applyBorder="1" applyAlignment="1">
      <alignment horizontal="right"/>
    </xf>
    <xf numFmtId="37" fontId="105" fillId="0" borderId="0" xfId="0" applyNumberFormat="1" applyFont="1" applyFill="1" applyBorder="1" applyAlignment="1">
      <alignment horizontal="right"/>
    </xf>
    <xf numFmtId="39" fontId="105" fillId="0" borderId="0" xfId="0" applyNumberFormat="1" applyFont="1" applyFill="1" applyBorder="1" applyAlignment="1">
      <alignment horizontal="right"/>
    </xf>
    <xf numFmtId="166" fontId="106" fillId="30" borderId="0" xfId="42" applyNumberFormat="1" applyFont="1" applyFill="1" applyBorder="1" applyAlignment="1">
      <alignment horizontal="right" wrapText="1"/>
    </xf>
    <xf numFmtId="165" fontId="106" fillId="0" borderId="0" xfId="42" applyNumberFormat="1" applyFont="1" applyFill="1" applyBorder="1" applyAlignment="1">
      <alignment horizontal="right" wrapText="1"/>
    </xf>
    <xf numFmtId="168" fontId="105" fillId="34" borderId="0" xfId="42" applyNumberFormat="1" applyFont="1" applyFill="1" applyBorder="1" applyAlignment="1">
      <alignment horizontal="right" wrapText="1"/>
    </xf>
    <xf numFmtId="166" fontId="3" fillId="0" borderId="17" xfId="42" applyNumberFormat="1" applyFont="1" applyFill="1" applyBorder="1" applyAlignment="1">
      <alignment horizontal="right" wrapText="1"/>
    </xf>
    <xf numFmtId="166" fontId="3" fillId="0" borderId="10" xfId="42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0" fontId="106" fillId="0" borderId="0" xfId="0" applyFont="1" applyAlignment="1">
      <alignment horizontal="right" wrapText="1"/>
    </xf>
    <xf numFmtId="166" fontId="105" fillId="0" borderId="0" xfId="42" applyNumberFormat="1" applyFont="1" applyFill="1" applyAlignment="1">
      <alignment horizontal="right" wrapText="1"/>
    </xf>
    <xf numFmtId="0" fontId="112" fillId="0" borderId="0" xfId="0" applyFont="1" applyAlignment="1">
      <alignment/>
    </xf>
    <xf numFmtId="166" fontId="116" fillId="0" borderId="0" xfId="42" applyNumberFormat="1" applyFont="1" applyAlignment="1">
      <alignment/>
    </xf>
    <xf numFmtId="166" fontId="112" fillId="0" borderId="0" xfId="42" applyNumberFormat="1" applyFont="1" applyAlignment="1">
      <alignment/>
    </xf>
    <xf numFmtId="166" fontId="106" fillId="0" borderId="0" xfId="42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97" fillId="0" borderId="0" xfId="0" applyFont="1" applyAlignment="1">
      <alignment horizontal="right" wrapText="1"/>
    </xf>
    <xf numFmtId="2" fontId="98" fillId="0" borderId="0" xfId="0" applyNumberFormat="1" applyFont="1" applyAlignment="1">
      <alignment horizontal="right" wrapText="1"/>
    </xf>
    <xf numFmtId="37" fontId="105" fillId="0" borderId="0" xfId="0" applyNumberFormat="1" applyFont="1" applyAlignment="1">
      <alignment vertical="top" wrapText="1"/>
    </xf>
    <xf numFmtId="37" fontId="105" fillId="0" borderId="0" xfId="0" applyNumberFormat="1" applyFont="1" applyAlignment="1">
      <alignment horizontal="right" wrapText="1"/>
    </xf>
    <xf numFmtId="166" fontId="4" fillId="30" borderId="0" xfId="42" applyNumberFormat="1" applyFont="1" applyFill="1" applyBorder="1" applyAlignment="1">
      <alignment horizontal="right" wrapText="1"/>
    </xf>
    <xf numFmtId="166" fontId="3" fillId="30" borderId="0" xfId="42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6" fontId="3" fillId="0" borderId="17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166" fontId="3" fillId="0" borderId="0" xfId="42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 horizontal="left" vertical="top" wrapText="1" indent="1"/>
    </xf>
    <xf numFmtId="166" fontId="4" fillId="0" borderId="10" xfId="42" applyNumberFormat="1" applyFont="1" applyFill="1" applyBorder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166" fontId="4" fillId="0" borderId="0" xfId="42" applyNumberFormat="1" applyFont="1" applyFill="1" applyAlignment="1">
      <alignment horizontal="right"/>
    </xf>
    <xf numFmtId="37" fontId="0" fillId="0" borderId="0" xfId="0" applyNumberFormat="1" applyFont="1" applyAlignment="1">
      <alignment/>
    </xf>
    <xf numFmtId="37" fontId="118" fillId="34" borderId="0" xfId="0" applyNumberFormat="1" applyFont="1" applyFill="1" applyBorder="1" applyAlignment="1">
      <alignment horizontal="right" wrapText="1"/>
    </xf>
    <xf numFmtId="43" fontId="106" fillId="0" borderId="0" xfId="42" applyNumberFormat="1" applyFont="1" applyFill="1" applyBorder="1" applyAlignment="1">
      <alignment horizontal="right" wrapText="1"/>
    </xf>
    <xf numFmtId="39" fontId="106" fillId="0" borderId="0" xfId="0" applyNumberFormat="1" applyFont="1" applyFill="1" applyBorder="1" applyAlignment="1">
      <alignment horizontal="right" wrapText="1"/>
    </xf>
    <xf numFmtId="37" fontId="105" fillId="30" borderId="0" xfId="0" applyNumberFormat="1" applyFont="1" applyFill="1" applyBorder="1" applyAlignment="1">
      <alignment horizontal="right"/>
    </xf>
    <xf numFmtId="37" fontId="106" fillId="0" borderId="0" xfId="0" applyNumberFormat="1" applyFont="1" applyFill="1" applyBorder="1" applyAlignment="1">
      <alignment/>
    </xf>
    <xf numFmtId="37" fontId="105" fillId="0" borderId="0" xfId="0" applyNumberFormat="1" applyFont="1" applyFill="1" applyBorder="1" applyAlignment="1">
      <alignment/>
    </xf>
    <xf numFmtId="39" fontId="105" fillId="0" borderId="0" xfId="0" applyNumberFormat="1" applyFont="1" applyFill="1" applyBorder="1" applyAlignment="1">
      <alignment/>
    </xf>
    <xf numFmtId="37" fontId="106" fillId="33" borderId="10" xfId="0" applyNumberFormat="1" applyFont="1" applyFill="1" applyBorder="1" applyAlignment="1">
      <alignment horizontal="right"/>
    </xf>
    <xf numFmtId="166" fontId="97" fillId="30" borderId="0" xfId="42" applyNumberFormat="1" applyFont="1" applyFill="1" applyBorder="1" applyAlignment="1">
      <alignment horizontal="right" wrapText="1"/>
    </xf>
    <xf numFmtId="164" fontId="97" fillId="34" borderId="0" xfId="0" applyNumberFormat="1" applyFont="1" applyFill="1" applyBorder="1" applyAlignment="1">
      <alignment wrapText="1"/>
    </xf>
    <xf numFmtId="164" fontId="97" fillId="0" borderId="0" xfId="0" applyNumberFormat="1" applyFont="1" applyFill="1" applyBorder="1" applyAlignment="1">
      <alignment wrapText="1"/>
    </xf>
    <xf numFmtId="43" fontId="97" fillId="0" borderId="0" xfId="42" applyFont="1" applyFill="1" applyBorder="1" applyAlignment="1">
      <alignment wrapText="1"/>
    </xf>
    <xf numFmtId="37" fontId="97" fillId="34" borderId="0" xfId="0" applyNumberFormat="1" applyFont="1" applyFill="1" applyBorder="1" applyAlignment="1">
      <alignment wrapText="1"/>
    </xf>
    <xf numFmtId="37" fontId="97" fillId="0" borderId="0" xfId="0" applyNumberFormat="1" applyFont="1" applyFill="1" applyBorder="1" applyAlignment="1">
      <alignment wrapText="1"/>
    </xf>
    <xf numFmtId="166" fontId="99" fillId="34" borderId="0" xfId="42" applyNumberFormat="1" applyFont="1" applyFill="1" applyBorder="1" applyAlignment="1">
      <alignment horizontal="right" wrapText="1"/>
    </xf>
    <xf numFmtId="37" fontId="104" fillId="33" borderId="0" xfId="0" applyNumberFormat="1" applyFont="1" applyFill="1" applyAlignment="1">
      <alignment horizontal="right" wrapText="1"/>
    </xf>
    <xf numFmtId="37" fontId="7" fillId="33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166" fontId="0" fillId="0" borderId="0" xfId="42" applyNumberFormat="1" applyFont="1" applyAlignment="1">
      <alignment/>
    </xf>
    <xf numFmtId="166" fontId="3" fillId="0" borderId="17" xfId="42" applyNumberFormat="1" applyFont="1" applyBorder="1" applyAlignment="1">
      <alignment wrapText="1"/>
    </xf>
    <xf numFmtId="166" fontId="99" fillId="0" borderId="0" xfId="42" applyNumberFormat="1" applyFont="1" applyFill="1" applyAlignment="1">
      <alignment horizontal="right" wrapText="1"/>
    </xf>
    <xf numFmtId="166" fontId="97" fillId="0" borderId="0" xfId="42" applyNumberFormat="1" applyFont="1" applyAlignment="1">
      <alignment/>
    </xf>
    <xf numFmtId="166" fontId="99" fillId="0" borderId="0" xfId="42" applyNumberFormat="1" applyFont="1" applyAlignment="1">
      <alignment horizontal="right" wrapText="1"/>
    </xf>
    <xf numFmtId="3" fontId="99" fillId="0" borderId="0" xfId="0" applyNumberFormat="1" applyFont="1" applyAlignment="1">
      <alignment horizontal="right" wrapText="1"/>
    </xf>
    <xf numFmtId="0" fontId="99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166" fontId="4" fillId="33" borderId="0" xfId="42" applyNumberFormat="1" applyFont="1" applyFill="1" applyBorder="1" applyAlignment="1">
      <alignment horizontal="right"/>
    </xf>
    <xf numFmtId="166" fontId="4" fillId="0" borderId="0" xfId="42" applyNumberFormat="1" applyFont="1" applyBorder="1" applyAlignment="1">
      <alignment horizontal="right"/>
    </xf>
    <xf numFmtId="0" fontId="4" fillId="0" borderId="0" xfId="42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6" fontId="23" fillId="0" borderId="0" xfId="42" applyNumberFormat="1" applyFont="1" applyBorder="1" applyAlignment="1">
      <alignment horizontal="right"/>
    </xf>
    <xf numFmtId="166" fontId="3" fillId="0" borderId="0" xfId="42" applyNumberFormat="1" applyFont="1" applyFill="1" applyBorder="1" applyAlignment="1">
      <alignment horizontal="right"/>
    </xf>
    <xf numFmtId="166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166" fontId="4" fillId="0" borderId="17" xfId="0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39" fontId="3" fillId="34" borderId="0" xfId="0" applyNumberFormat="1" applyFont="1" applyFill="1" applyAlignment="1">
      <alignment horizontal="right" wrapText="1"/>
    </xf>
    <xf numFmtId="165" fontId="3" fillId="34" borderId="0" xfId="42" applyNumberFormat="1" applyFont="1" applyFill="1" applyAlignment="1">
      <alignment horizontal="right" wrapText="1"/>
    </xf>
    <xf numFmtId="164" fontId="3" fillId="34" borderId="0" xfId="0" applyNumberFormat="1" applyFont="1" applyFill="1" applyAlignment="1">
      <alignment horizontal="right" wrapText="1"/>
    </xf>
    <xf numFmtId="43" fontId="3" fillId="0" borderId="0" xfId="0" applyNumberFormat="1" applyFont="1" applyFill="1" applyAlignment="1">
      <alignment horizontal="right" wrapText="1"/>
    </xf>
    <xf numFmtId="43" fontId="3" fillId="34" borderId="0" xfId="42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7" fontId="4" fillId="30" borderId="0" xfId="0" applyNumberFormat="1" applyFont="1" applyFill="1" applyBorder="1" applyAlignment="1">
      <alignment horizontal="right"/>
    </xf>
    <xf numFmtId="37" fontId="3" fillId="30" borderId="0" xfId="0" applyNumberFormat="1" applyFont="1" applyFill="1" applyBorder="1" applyAlignment="1">
      <alignment horizontal="right"/>
    </xf>
    <xf numFmtId="39" fontId="4" fillId="30" borderId="0" xfId="0" applyNumberFormat="1" applyFont="1" applyFill="1" applyBorder="1" applyAlignment="1">
      <alignment horizontal="right"/>
    </xf>
    <xf numFmtId="39" fontId="3" fillId="30" borderId="0" xfId="0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2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166" fontId="100" fillId="0" borderId="0" xfId="42" applyNumberFormat="1" applyFont="1" applyFill="1" applyBorder="1" applyAlignment="1">
      <alignment horizontal="right" wrapText="1"/>
    </xf>
    <xf numFmtId="43" fontId="98" fillId="34" borderId="0" xfId="42" applyFont="1" applyFill="1" applyBorder="1" applyAlignment="1">
      <alignment horizontal="right" wrapText="1"/>
    </xf>
    <xf numFmtId="3" fontId="100" fillId="34" borderId="0" xfId="0" applyNumberFormat="1" applyFont="1" applyFill="1" applyBorder="1" applyAlignment="1">
      <alignment horizontal="right" wrapText="1"/>
    </xf>
    <xf numFmtId="3" fontId="98" fillId="34" borderId="0" xfId="0" applyNumberFormat="1" applyFont="1" applyFill="1" applyBorder="1" applyAlignment="1">
      <alignment horizontal="right" wrapText="1"/>
    </xf>
    <xf numFmtId="0" fontId="98" fillId="34" borderId="0" xfId="0" applyFont="1" applyFill="1" applyBorder="1" applyAlignment="1">
      <alignment horizontal="right" wrapText="1"/>
    </xf>
    <xf numFmtId="0" fontId="41" fillId="0" borderId="0" xfId="0" applyFont="1" applyAlignment="1">
      <alignment horizontal="right" vertical="center" wrapText="1"/>
    </xf>
    <xf numFmtId="0" fontId="126" fillId="0" borderId="0" xfId="0" applyFont="1" applyAlignment="1">
      <alignment horizontal="right" vertical="center" wrapText="1"/>
    </xf>
    <xf numFmtId="3" fontId="100" fillId="0" borderId="0" xfId="0" applyNumberFormat="1" applyFont="1" applyAlignment="1">
      <alignment horizontal="right" wrapText="1"/>
    </xf>
    <xf numFmtId="3" fontId="100" fillId="0" borderId="17" xfId="0" applyNumberFormat="1" applyFont="1" applyBorder="1" applyAlignment="1">
      <alignment horizontal="right"/>
    </xf>
    <xf numFmtId="0" fontId="100" fillId="0" borderId="0" xfId="0" applyFont="1" applyAlignment="1">
      <alignment horizontal="center" vertical="top" wrapText="1"/>
    </xf>
    <xf numFmtId="0" fontId="98" fillId="0" borderId="0" xfId="0" applyFont="1" applyAlignment="1">
      <alignment horizontal="center" wrapText="1"/>
    </xf>
    <xf numFmtId="3" fontId="100" fillId="0" borderId="16" xfId="0" applyNumberFormat="1" applyFont="1" applyBorder="1" applyAlignment="1">
      <alignment horizontal="right"/>
    </xf>
    <xf numFmtId="3" fontId="100" fillId="0" borderId="12" xfId="0" applyNumberFormat="1" applyFont="1" applyBorder="1" applyAlignment="1">
      <alignment horizontal="right"/>
    </xf>
    <xf numFmtId="0" fontId="100" fillId="0" borderId="0" xfId="0" applyFont="1" applyAlignment="1">
      <alignment horizontal="right" wrapText="1"/>
    </xf>
    <xf numFmtId="3" fontId="100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7" fillId="0" borderId="0" xfId="0" applyNumberFormat="1" applyFont="1" applyBorder="1" applyAlignment="1">
      <alignment horizontal="right" vertical="center" wrapText="1"/>
    </xf>
    <xf numFmtId="0" fontId="127" fillId="0" borderId="0" xfId="0" applyFont="1" applyBorder="1" applyAlignment="1">
      <alignment horizontal="right" vertical="center" wrapText="1"/>
    </xf>
    <xf numFmtId="0" fontId="126" fillId="0" borderId="0" xfId="0" applyFont="1" applyBorder="1" applyAlignment="1">
      <alignment horizontal="right" vertical="center" wrapText="1"/>
    </xf>
    <xf numFmtId="166" fontId="4" fillId="0" borderId="11" xfId="42" applyNumberFormat="1" applyFont="1" applyFill="1" applyBorder="1" applyAlignment="1">
      <alignment horizontal="right" wrapText="1"/>
    </xf>
    <xf numFmtId="166" fontId="4" fillId="0" borderId="12" xfId="42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166" fontId="23" fillId="0" borderId="0" xfId="42" applyNumberFormat="1" applyFont="1" applyAlignment="1">
      <alignment/>
    </xf>
    <xf numFmtId="166" fontId="4" fillId="0" borderId="17" xfId="42" applyNumberFormat="1" applyFont="1" applyBorder="1" applyAlignment="1">
      <alignment wrapText="1"/>
    </xf>
    <xf numFmtId="166" fontId="4" fillId="0" borderId="0" xfId="42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wrapText="1"/>
    </xf>
    <xf numFmtId="165" fontId="3" fillId="0" borderId="0" xfId="42" applyNumberFormat="1" applyFont="1" applyFill="1" applyBorder="1" applyAlignment="1">
      <alignment horizontal="right" wrapText="1"/>
    </xf>
    <xf numFmtId="164" fontId="3" fillId="34" borderId="0" xfId="0" applyNumberFormat="1" applyFont="1" applyFill="1" applyBorder="1" applyAlignment="1">
      <alignment wrapText="1"/>
    </xf>
    <xf numFmtId="43" fontId="3" fillId="0" borderId="0" xfId="42" applyFont="1" applyFill="1" applyBorder="1" applyAlignment="1">
      <alignment wrapText="1"/>
    </xf>
    <xf numFmtId="37" fontId="4" fillId="30" borderId="0" xfId="0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166" fontId="128" fillId="0" borderId="0" xfId="42" applyNumberFormat="1" applyFont="1" applyFill="1" applyBorder="1" applyAlignment="1">
      <alignment horizontal="left"/>
    </xf>
    <xf numFmtId="37" fontId="128" fillId="0" borderId="0" xfId="0" applyNumberFormat="1" applyFont="1" applyFill="1" applyBorder="1" applyAlignment="1">
      <alignment horizontal="left"/>
    </xf>
    <xf numFmtId="37" fontId="129" fillId="0" borderId="0" xfId="0" applyNumberFormat="1" applyFont="1" applyFill="1" applyBorder="1" applyAlignment="1">
      <alignment/>
    </xf>
    <xf numFmtId="166" fontId="4" fillId="0" borderId="0" xfId="42" applyNumberFormat="1" applyFont="1" applyAlignment="1">
      <alignment wrapText="1"/>
    </xf>
    <xf numFmtId="166" fontId="4" fillId="0" borderId="0" xfId="42" applyNumberFormat="1" applyFont="1" applyFill="1" applyAlignment="1">
      <alignment wrapText="1"/>
    </xf>
    <xf numFmtId="166" fontId="4" fillId="0" borderId="11" xfId="42" applyNumberFormat="1" applyFont="1" applyBorder="1" applyAlignment="1">
      <alignment wrapText="1"/>
    </xf>
    <xf numFmtId="166" fontId="4" fillId="0" borderId="11" xfId="42" applyNumberFormat="1" applyFont="1" applyFill="1" applyBorder="1" applyAlignment="1">
      <alignment wrapText="1"/>
    </xf>
    <xf numFmtId="166" fontId="4" fillId="0" borderId="0" xfId="42" applyNumberFormat="1" applyFont="1" applyBorder="1" applyAlignment="1">
      <alignment wrapText="1"/>
    </xf>
    <xf numFmtId="166" fontId="4" fillId="0" borderId="16" xfId="42" applyNumberFormat="1" applyFont="1" applyBorder="1" applyAlignment="1">
      <alignment wrapText="1"/>
    </xf>
    <xf numFmtId="166" fontId="4" fillId="0" borderId="0" xfId="42" applyNumberFormat="1" applyFont="1" applyAlignment="1">
      <alignment horizontal="right" vertical="top" wrapText="1"/>
    </xf>
    <xf numFmtId="166" fontId="3" fillId="0" borderId="16" xfId="42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>
      <alignment horizontal="left" wrapText="1"/>
    </xf>
    <xf numFmtId="37" fontId="3" fillId="34" borderId="0" xfId="0" applyNumberFormat="1" applyFont="1" applyFill="1" applyAlignment="1">
      <alignment horizontal="right" wrapText="1"/>
    </xf>
    <xf numFmtId="166" fontId="3" fillId="34" borderId="0" xfId="42" applyNumberFormat="1" applyFont="1" applyFill="1" applyAlignment="1">
      <alignment horizontal="right" wrapText="1"/>
    </xf>
    <xf numFmtId="3" fontId="3" fillId="34" borderId="18" xfId="0" applyNumberFormat="1" applyFont="1" applyFill="1" applyBorder="1" applyAlignment="1">
      <alignment horizontal="right" wrapText="1"/>
    </xf>
    <xf numFmtId="3" fontId="16" fillId="34" borderId="19" xfId="0" applyNumberFormat="1" applyFont="1" applyFill="1" applyBorder="1" applyAlignment="1">
      <alignment horizontal="right" wrapText="1"/>
    </xf>
    <xf numFmtId="3" fontId="41" fillId="0" borderId="0" xfId="0" applyNumberFormat="1" applyFont="1" applyAlignment="1">
      <alignment horizontal="right" vertical="center" wrapText="1"/>
    </xf>
    <xf numFmtId="43" fontId="3" fillId="34" borderId="0" xfId="42" applyFont="1" applyFill="1" applyBorder="1" applyAlignment="1">
      <alignment horizontal="right" wrapText="1"/>
    </xf>
    <xf numFmtId="166" fontId="3" fillId="34" borderId="0" xfId="0" applyNumberFormat="1" applyFont="1" applyFill="1" applyBorder="1" applyAlignment="1">
      <alignment horizontal="right" wrapText="1"/>
    </xf>
    <xf numFmtId="164" fontId="3" fillId="30" borderId="0" xfId="0" applyNumberFormat="1" applyFont="1" applyFill="1" applyBorder="1" applyAlignment="1">
      <alignment horizontal="right" wrapText="1"/>
    </xf>
    <xf numFmtId="168" fontId="4" fillId="34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166" fontId="3" fillId="0" borderId="18" xfId="42" applyNumberFormat="1" applyFont="1" applyFill="1" applyBorder="1" applyAlignment="1">
      <alignment horizontal="right" wrapText="1"/>
    </xf>
    <xf numFmtId="166" fontId="3" fillId="0" borderId="22" xfId="42" applyNumberFormat="1" applyFont="1" applyFill="1" applyBorder="1" applyAlignment="1">
      <alignment horizontal="right" wrapText="1"/>
    </xf>
    <xf numFmtId="37" fontId="3" fillId="0" borderId="22" xfId="0" applyNumberFormat="1" applyFont="1" applyFill="1" applyBorder="1" applyAlignment="1">
      <alignment horizontal="right" wrapText="1"/>
    </xf>
    <xf numFmtId="37" fontId="16" fillId="0" borderId="19" xfId="0" applyNumberFormat="1" applyFont="1" applyFill="1" applyBorder="1" applyAlignment="1">
      <alignment horizontal="right" wrapText="1"/>
    </xf>
    <xf numFmtId="37" fontId="16" fillId="0" borderId="23" xfId="0" applyNumberFormat="1" applyFont="1" applyFill="1" applyBorder="1" applyAlignment="1">
      <alignment horizontal="right" wrapText="1"/>
    </xf>
    <xf numFmtId="3" fontId="3" fillId="34" borderId="0" xfId="0" applyNumberFormat="1" applyFont="1" applyFill="1" applyAlignment="1">
      <alignment horizontal="right" wrapText="1"/>
    </xf>
    <xf numFmtId="3" fontId="3" fillId="34" borderId="0" xfId="0" applyNumberFormat="1" applyFont="1" applyFill="1" applyBorder="1" applyAlignment="1">
      <alignment horizontal="right" wrapText="1"/>
    </xf>
    <xf numFmtId="166" fontId="16" fillId="0" borderId="19" xfId="42" applyNumberFormat="1" applyFont="1" applyFill="1" applyBorder="1" applyAlignment="1">
      <alignment horizontal="right" wrapText="1"/>
    </xf>
    <xf numFmtId="166" fontId="16" fillId="0" borderId="23" xfId="0" applyNumberFormat="1" applyFont="1" applyFill="1" applyBorder="1" applyAlignment="1">
      <alignment horizontal="right" wrapText="1"/>
    </xf>
    <xf numFmtId="37" fontId="4" fillId="34" borderId="0" xfId="42" applyNumberFormat="1" applyFont="1" applyFill="1" applyAlignment="1">
      <alignment horizontal="right" wrapText="1"/>
    </xf>
    <xf numFmtId="166" fontId="4" fillId="34" borderId="0" xfId="42" applyNumberFormat="1" applyFont="1" applyFill="1" applyAlignment="1">
      <alignment horizontal="right" wrapText="1"/>
    </xf>
    <xf numFmtId="0" fontId="130" fillId="34" borderId="0" xfId="0" applyFont="1" applyFill="1" applyAlignment="1">
      <alignment horizontal="right" wrapText="1"/>
    </xf>
    <xf numFmtId="171" fontId="4" fillId="34" borderId="0" xfId="42" applyNumberFormat="1" applyFont="1" applyFill="1" applyAlignment="1">
      <alignment horizontal="right" wrapText="1"/>
    </xf>
    <xf numFmtId="0" fontId="30" fillId="37" borderId="0" xfId="53" applyFont="1" applyFill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left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top" wrapText="1"/>
    </xf>
    <xf numFmtId="37" fontId="11" fillId="33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horizontal="left" wrapText="1"/>
    </xf>
    <xf numFmtId="37" fontId="4" fillId="0" borderId="13" xfId="0" applyNumberFormat="1" applyFont="1" applyBorder="1" applyAlignment="1">
      <alignment horizontal="right" vertical="top" wrapText="1"/>
    </xf>
    <xf numFmtId="37" fontId="4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4" fillId="0" borderId="13" xfId="0" applyNumberFormat="1" applyFont="1" applyBorder="1" applyAlignment="1">
      <alignment horizontal="center" vertical="top" wrapText="1"/>
    </xf>
    <xf numFmtId="37" fontId="4" fillId="0" borderId="12" xfId="0" applyNumberFormat="1" applyFont="1" applyBorder="1" applyAlignment="1">
      <alignment horizontal="center" vertical="top" wrapText="1"/>
    </xf>
    <xf numFmtId="37" fontId="5" fillId="0" borderId="13" xfId="0" applyNumberFormat="1" applyFont="1" applyFill="1" applyBorder="1" applyAlignment="1">
      <alignment horizontal="right" vertical="top" wrapText="1"/>
    </xf>
    <xf numFmtId="37" fontId="5" fillId="0" borderId="12" xfId="0" applyNumberFormat="1" applyFont="1" applyFill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11" fillId="36" borderId="0" xfId="53" applyNumberFormat="1" applyFont="1" applyFill="1" applyBorder="1" applyAlignment="1" applyProtection="1">
      <alignment horizontal="left"/>
      <protection/>
    </xf>
    <xf numFmtId="37" fontId="4" fillId="0" borderId="13" xfId="0" applyNumberFormat="1" applyFont="1" applyFill="1" applyBorder="1" applyAlignment="1">
      <alignment horizontal="right" vertical="top" wrapText="1"/>
    </xf>
    <xf numFmtId="37" fontId="4" fillId="0" borderId="12" xfId="0" applyNumberFormat="1" applyFont="1" applyFill="1" applyBorder="1" applyAlignment="1">
      <alignment horizontal="right" vertical="top" wrapText="1"/>
    </xf>
    <xf numFmtId="37" fontId="100" fillId="0" borderId="13" xfId="0" applyNumberFormat="1" applyFont="1" applyFill="1" applyBorder="1" applyAlignment="1">
      <alignment horizontal="right" vertical="top" wrapText="1"/>
    </xf>
    <xf numFmtId="37" fontId="100" fillId="0" borderId="12" xfId="0" applyNumberFormat="1" applyFont="1" applyFill="1" applyBorder="1" applyAlignment="1">
      <alignment horizontal="right" vertical="top" wrapText="1"/>
    </xf>
    <xf numFmtId="37" fontId="131" fillId="33" borderId="0" xfId="53" applyNumberFormat="1" applyFont="1" applyFill="1" applyBorder="1" applyAlignment="1" applyProtection="1">
      <alignment horizontal="left"/>
      <protection/>
    </xf>
    <xf numFmtId="37" fontId="11" fillId="33" borderId="0" xfId="53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3" fillId="0" borderId="0" xfId="0" applyFont="1" applyFill="1" applyAlignment="1">
      <alignment horizontal="left" vertical="top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zoomScale="80" zoomScaleNormal="80" zoomScalePageLayoutView="0" workbookViewId="0" topLeftCell="A1">
      <pane ySplit="2" topLeftCell="A3" activePane="bottomLeft" state="frozen"/>
      <selection pane="topLeft" activeCell="AP36" sqref="AP36"/>
      <selection pane="bottomLeft" activeCell="B2" sqref="B2"/>
    </sheetView>
  </sheetViews>
  <sheetFormatPr defaultColWidth="9.140625" defaultRowHeight="12.75"/>
  <cols>
    <col min="1" max="1" width="15.28125" style="400" customWidth="1"/>
    <col min="2" max="2" width="3.28125" style="417" customWidth="1"/>
    <col min="3" max="3" width="46.28125" style="400" customWidth="1"/>
    <col min="4" max="10" width="5.28125" style="400" customWidth="1"/>
    <col min="11" max="11" width="8.28125" style="402" customWidth="1"/>
    <col min="12" max="12" width="8.28125" style="400" customWidth="1"/>
    <col min="13" max="16384" width="9.140625" style="400" customWidth="1"/>
  </cols>
  <sheetData>
    <row r="1" ht="20.25">
      <c r="B1" s="401" t="s">
        <v>219</v>
      </c>
    </row>
    <row r="2" ht="20.25">
      <c r="B2" s="403" t="s">
        <v>440</v>
      </c>
    </row>
    <row r="3" spans="2:11" s="404" customFormat="1" ht="15">
      <c r="B3" s="405"/>
      <c r="K3" s="406"/>
    </row>
    <row r="4" spans="2:11" s="404" customFormat="1" ht="15">
      <c r="B4" s="405"/>
      <c r="K4" s="407" t="s">
        <v>1</v>
      </c>
    </row>
    <row r="5" spans="2:13" s="404" customFormat="1" ht="14.25">
      <c r="B5" s="995" t="s">
        <v>35</v>
      </c>
      <c r="C5" s="995"/>
      <c r="D5" s="995"/>
      <c r="E5" s="995"/>
      <c r="F5" s="995"/>
      <c r="G5" s="995"/>
      <c r="H5" s="995"/>
      <c r="I5" s="995"/>
      <c r="J5" s="995"/>
      <c r="K5" s="408">
        <v>1</v>
      </c>
      <c r="L5" s="409"/>
      <c r="M5" s="409"/>
    </row>
    <row r="6" spans="2:13" s="404" customFormat="1" ht="14.25">
      <c r="B6" s="995" t="s">
        <v>63</v>
      </c>
      <c r="C6" s="995"/>
      <c r="D6" s="995"/>
      <c r="E6" s="995"/>
      <c r="F6" s="995"/>
      <c r="G6" s="995"/>
      <c r="H6" s="995"/>
      <c r="I6" s="995"/>
      <c r="J6" s="995"/>
      <c r="K6" s="408">
        <v>2</v>
      </c>
      <c r="L6" s="409"/>
      <c r="M6" s="409"/>
    </row>
    <row r="7" spans="2:13" s="404" customFormat="1" ht="11.25" customHeight="1">
      <c r="B7" s="410"/>
      <c r="C7" s="409"/>
      <c r="D7" s="409"/>
      <c r="E7" s="409"/>
      <c r="F7" s="409"/>
      <c r="G7" s="409"/>
      <c r="H7" s="409"/>
      <c r="I7" s="409"/>
      <c r="J7" s="409"/>
      <c r="K7" s="411"/>
      <c r="L7" s="409"/>
      <c r="M7" s="409"/>
    </row>
    <row r="8" spans="2:11" s="404" customFormat="1" ht="15">
      <c r="B8" s="412" t="s">
        <v>38</v>
      </c>
      <c r="K8" s="406"/>
    </row>
    <row r="9" spans="1:11" s="404" customFormat="1" ht="15">
      <c r="A9" s="413"/>
      <c r="C9" s="408" t="s">
        <v>88</v>
      </c>
      <c r="K9" s="408">
        <v>3</v>
      </c>
    </row>
    <row r="10" spans="3:11" s="404" customFormat="1" ht="14.25">
      <c r="C10" s="408" t="s">
        <v>20</v>
      </c>
      <c r="K10" s="408">
        <v>4</v>
      </c>
    </row>
    <row r="11" spans="3:11" s="404" customFormat="1" ht="14.25">
      <c r="C11" s="408" t="s">
        <v>0</v>
      </c>
      <c r="K11" s="408">
        <v>5</v>
      </c>
    </row>
    <row r="12" spans="3:11" s="404" customFormat="1" ht="14.25">
      <c r="C12" s="408" t="s">
        <v>5</v>
      </c>
      <c r="K12" s="408">
        <v>6</v>
      </c>
    </row>
    <row r="13" spans="3:11" s="404" customFormat="1" ht="14.25">
      <c r="C13" s="408" t="s">
        <v>14</v>
      </c>
      <c r="K13" s="408">
        <v>7</v>
      </c>
    </row>
    <row r="14" spans="3:11" s="404" customFormat="1" ht="14.25">
      <c r="C14" s="408" t="s">
        <v>355</v>
      </c>
      <c r="K14" s="408">
        <v>8</v>
      </c>
    </row>
    <row r="15" spans="3:11" s="404" customFormat="1" ht="14.25">
      <c r="C15" s="408" t="s">
        <v>17</v>
      </c>
      <c r="K15" s="408">
        <v>9</v>
      </c>
    </row>
    <row r="16" spans="3:11" s="404" customFormat="1" ht="14.25">
      <c r="C16" s="408" t="s">
        <v>223</v>
      </c>
      <c r="K16" s="408">
        <v>10</v>
      </c>
    </row>
    <row r="17" spans="3:11" s="404" customFormat="1" ht="14.25">
      <c r="C17" s="408" t="s">
        <v>130</v>
      </c>
      <c r="K17" s="408">
        <v>11</v>
      </c>
    </row>
    <row r="18" spans="3:11" s="404" customFormat="1" ht="14.25">
      <c r="C18" s="408" t="s">
        <v>69</v>
      </c>
      <c r="K18" s="408">
        <v>12</v>
      </c>
    </row>
    <row r="19" spans="3:11" s="404" customFormat="1" ht="14.25">
      <c r="C19" s="408" t="s">
        <v>123</v>
      </c>
      <c r="K19" s="408">
        <v>13</v>
      </c>
    </row>
    <row r="20" spans="3:11" s="404" customFormat="1" ht="14.25">
      <c r="C20" s="408" t="s">
        <v>76</v>
      </c>
      <c r="K20" s="408">
        <v>14</v>
      </c>
    </row>
    <row r="21" spans="3:11" s="404" customFormat="1" ht="14.25">
      <c r="C21" s="406"/>
      <c r="K21" s="406"/>
    </row>
    <row r="22" spans="2:11" s="404" customFormat="1" ht="15">
      <c r="B22" s="414" t="s">
        <v>89</v>
      </c>
      <c r="K22" s="406"/>
    </row>
    <row r="23" spans="2:11" s="404" customFormat="1" ht="15">
      <c r="B23" s="414"/>
      <c r="C23" s="408" t="s">
        <v>129</v>
      </c>
      <c r="K23" s="408">
        <v>15</v>
      </c>
    </row>
    <row r="24" spans="3:11" s="404" customFormat="1" ht="14.25">
      <c r="C24" s="415" t="s">
        <v>39</v>
      </c>
      <c r="K24" s="406"/>
    </row>
    <row r="25" spans="2:11" s="404" customFormat="1" ht="15">
      <c r="B25" s="414"/>
      <c r="C25" s="408" t="s">
        <v>194</v>
      </c>
      <c r="K25" s="408">
        <v>16</v>
      </c>
    </row>
    <row r="26" spans="2:11" s="404" customFormat="1" ht="15">
      <c r="B26" s="414"/>
      <c r="C26" s="408" t="s">
        <v>176</v>
      </c>
      <c r="K26" s="408">
        <v>17</v>
      </c>
    </row>
    <row r="27" spans="2:11" s="404" customFormat="1" ht="15">
      <c r="B27" s="414"/>
      <c r="C27" s="408" t="s">
        <v>301</v>
      </c>
      <c r="K27" s="408">
        <v>18</v>
      </c>
    </row>
    <row r="28" spans="2:11" s="404" customFormat="1" ht="15">
      <c r="B28" s="414"/>
      <c r="C28" s="408" t="s">
        <v>23</v>
      </c>
      <c r="K28" s="408">
        <v>19</v>
      </c>
    </row>
    <row r="29" spans="2:11" s="404" customFormat="1" ht="15">
      <c r="B29" s="414"/>
      <c r="C29" s="415" t="s">
        <v>40</v>
      </c>
      <c r="K29" s="406"/>
    </row>
    <row r="30" spans="2:11" s="404" customFormat="1" ht="15">
      <c r="B30" s="414"/>
      <c r="C30" s="408" t="s">
        <v>33</v>
      </c>
      <c r="K30" s="408">
        <v>20</v>
      </c>
    </row>
    <row r="31" spans="2:11" s="404" customFormat="1" ht="15">
      <c r="B31" s="414"/>
      <c r="C31" s="408" t="s">
        <v>34</v>
      </c>
      <c r="K31" s="408">
        <v>21</v>
      </c>
    </row>
    <row r="32" spans="2:11" s="404" customFormat="1" ht="15">
      <c r="B32" s="414"/>
      <c r="C32" s="408" t="s">
        <v>48</v>
      </c>
      <c r="K32" s="408">
        <v>22</v>
      </c>
    </row>
    <row r="33" spans="2:11" s="404" customFormat="1" ht="15">
      <c r="B33" s="414"/>
      <c r="C33" s="408" t="s">
        <v>253</v>
      </c>
      <c r="K33" s="408">
        <v>23</v>
      </c>
    </row>
    <row r="34" spans="2:11" s="404" customFormat="1" ht="15">
      <c r="B34" s="414"/>
      <c r="C34" s="408" t="s">
        <v>49</v>
      </c>
      <c r="K34" s="408">
        <v>24</v>
      </c>
    </row>
    <row r="35" spans="2:11" s="404" customFormat="1" ht="15">
      <c r="B35" s="414"/>
      <c r="K35" s="406"/>
    </row>
    <row r="36" spans="2:11" s="404" customFormat="1" ht="14.25">
      <c r="B36" s="995" t="s">
        <v>174</v>
      </c>
      <c r="C36" s="995"/>
      <c r="D36" s="995"/>
      <c r="E36" s="995"/>
      <c r="F36" s="995"/>
      <c r="G36" s="995"/>
      <c r="H36" s="995"/>
      <c r="I36" s="995"/>
      <c r="J36" s="995"/>
      <c r="K36" s="408">
        <v>25</v>
      </c>
    </row>
    <row r="37" spans="1:11" s="404" customFormat="1" ht="15">
      <c r="A37" s="413"/>
      <c r="B37" s="995" t="s">
        <v>222</v>
      </c>
      <c r="C37" s="995"/>
      <c r="D37" s="995"/>
      <c r="E37" s="995"/>
      <c r="F37" s="995"/>
      <c r="G37" s="995"/>
      <c r="H37" s="995"/>
      <c r="I37" s="995"/>
      <c r="J37" s="995"/>
      <c r="K37" s="408">
        <v>26</v>
      </c>
    </row>
    <row r="38" spans="2:11" s="404" customFormat="1" ht="14.25">
      <c r="B38" s="995" t="s">
        <v>175</v>
      </c>
      <c r="C38" s="995"/>
      <c r="D38" s="995"/>
      <c r="E38" s="995"/>
      <c r="F38" s="995"/>
      <c r="G38" s="995"/>
      <c r="H38" s="995"/>
      <c r="I38" s="995"/>
      <c r="J38" s="995"/>
      <c r="K38" s="408">
        <v>27</v>
      </c>
    </row>
    <row r="39" spans="2:11" s="404" customFormat="1" ht="14.25">
      <c r="B39" s="995" t="s">
        <v>106</v>
      </c>
      <c r="C39" s="995"/>
      <c r="D39" s="995"/>
      <c r="E39" s="995"/>
      <c r="F39" s="995"/>
      <c r="G39" s="995"/>
      <c r="H39" s="995"/>
      <c r="I39" s="995"/>
      <c r="J39" s="995"/>
      <c r="K39" s="408">
        <v>28</v>
      </c>
    </row>
    <row r="40" spans="2:11" s="404" customFormat="1" ht="14.25">
      <c r="B40" s="406"/>
      <c r="K40" s="406"/>
    </row>
    <row r="41" spans="2:11" s="404" customFormat="1" ht="14.25">
      <c r="B41" s="416"/>
      <c r="K41" s="406"/>
    </row>
    <row r="42" spans="2:11" s="404" customFormat="1" ht="14.25">
      <c r="B42" s="416"/>
      <c r="K42" s="406"/>
    </row>
    <row r="43" spans="2:11" s="404" customFormat="1" ht="14.25">
      <c r="B43" s="416"/>
      <c r="K43" s="406"/>
    </row>
    <row r="44" spans="2:11" s="404" customFormat="1" ht="14.25">
      <c r="B44" s="416"/>
      <c r="K44" s="406"/>
    </row>
    <row r="45" spans="2:11" s="404" customFormat="1" ht="14.25">
      <c r="B45" s="416"/>
      <c r="K45" s="406"/>
    </row>
    <row r="46" spans="2:11" s="404" customFormat="1" ht="14.25">
      <c r="B46" s="416"/>
      <c r="K46" s="406"/>
    </row>
    <row r="47" spans="2:11" s="404" customFormat="1" ht="14.25">
      <c r="B47" s="416"/>
      <c r="K47" s="406"/>
    </row>
    <row r="48" spans="2:11" s="404" customFormat="1" ht="14.25">
      <c r="B48" s="416"/>
      <c r="K48" s="406"/>
    </row>
    <row r="49" spans="2:11" s="404" customFormat="1" ht="14.25">
      <c r="B49" s="416"/>
      <c r="K49" s="406"/>
    </row>
    <row r="50" spans="2:11" s="404" customFormat="1" ht="14.25">
      <c r="B50" s="416"/>
      <c r="K50" s="406"/>
    </row>
    <row r="51" spans="2:11" s="404" customFormat="1" ht="14.25">
      <c r="B51" s="416"/>
      <c r="K51" s="406"/>
    </row>
    <row r="52" spans="2:11" s="404" customFormat="1" ht="14.25">
      <c r="B52" s="416"/>
      <c r="K52" s="406"/>
    </row>
    <row r="53" spans="2:11" s="404" customFormat="1" ht="14.25">
      <c r="B53" s="416"/>
      <c r="K53" s="406"/>
    </row>
    <row r="54" spans="2:11" s="404" customFormat="1" ht="14.25">
      <c r="B54" s="416"/>
      <c r="K54" s="406"/>
    </row>
    <row r="55" spans="2:11" s="404" customFormat="1" ht="14.25">
      <c r="B55" s="416"/>
      <c r="K55" s="406"/>
    </row>
    <row r="56" spans="2:11" s="404" customFormat="1" ht="14.25">
      <c r="B56" s="416"/>
      <c r="K56" s="406"/>
    </row>
    <row r="57" spans="2:11" s="404" customFormat="1" ht="14.25">
      <c r="B57" s="416"/>
      <c r="K57" s="406"/>
    </row>
    <row r="58" spans="2:11" s="404" customFormat="1" ht="14.25">
      <c r="B58" s="416"/>
      <c r="K58" s="406"/>
    </row>
    <row r="59" spans="2:11" s="404" customFormat="1" ht="14.25">
      <c r="B59" s="416"/>
      <c r="K59" s="406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M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AE17" sqref="AE17"/>
    </sheetView>
  </sheetViews>
  <sheetFormatPr defaultColWidth="9.140625" defaultRowHeight="12.75"/>
  <cols>
    <col min="1" max="1" width="2.140625" style="12" customWidth="1"/>
    <col min="2" max="2" width="2.28125" style="12" customWidth="1"/>
    <col min="3" max="3" width="38.140625" style="5" customWidth="1"/>
    <col min="4" max="7" width="11.28125" style="40" customWidth="1"/>
    <col min="8" max="8" width="10.28125" style="60" customWidth="1"/>
    <col min="9" max="9" width="9.140625" style="668" bestFit="1" customWidth="1"/>
    <col min="10" max="10" width="8.28125" style="668" customWidth="1"/>
    <col min="11" max="11" width="8.28125" style="40" customWidth="1"/>
    <col min="12" max="16384" width="9.140625" style="12" customWidth="1"/>
  </cols>
  <sheetData>
    <row r="1" spans="1:11" s="24" customFormat="1" ht="20.25">
      <c r="A1" s="23" t="s">
        <v>17</v>
      </c>
      <c r="D1" s="61"/>
      <c r="E1" s="61"/>
      <c r="F1" s="61"/>
      <c r="G1" s="61"/>
      <c r="H1" s="61"/>
      <c r="I1" s="667"/>
      <c r="J1" s="667"/>
      <c r="K1" s="61"/>
    </row>
    <row r="2" spans="1:11" s="26" customFormat="1" ht="45">
      <c r="A2" s="1001" t="s">
        <v>52</v>
      </c>
      <c r="B2" s="1001"/>
      <c r="C2" s="1001"/>
      <c r="D2" s="363">
        <v>43252</v>
      </c>
      <c r="E2" s="363">
        <v>43344</v>
      </c>
      <c r="F2" s="363">
        <v>43435</v>
      </c>
      <c r="G2" s="363">
        <v>43525</v>
      </c>
      <c r="H2" s="364">
        <v>43617</v>
      </c>
      <c r="I2" s="363" t="s">
        <v>427</v>
      </c>
      <c r="J2" s="363" t="s">
        <v>428</v>
      </c>
      <c r="K2" s="363"/>
    </row>
    <row r="3" spans="1:11" s="14" customFormat="1" ht="6" customHeight="1">
      <c r="A3" s="4"/>
      <c r="D3" s="155"/>
      <c r="E3" s="155"/>
      <c r="F3" s="155"/>
      <c r="G3" s="155"/>
      <c r="H3" s="62"/>
      <c r="I3" s="51"/>
      <c r="J3" s="51"/>
      <c r="K3" s="7"/>
    </row>
    <row r="4" spans="1:11" s="14" customFormat="1" ht="14.25" customHeight="1">
      <c r="A4" s="22" t="s">
        <v>340</v>
      </c>
      <c r="D4" s="7"/>
      <c r="E4" s="7"/>
      <c r="F4" s="7"/>
      <c r="G4" s="7"/>
      <c r="H4" s="62"/>
      <c r="I4" s="51"/>
      <c r="J4" s="51"/>
      <c r="K4" s="7"/>
    </row>
    <row r="5" spans="1:11" s="8" customFormat="1" ht="15">
      <c r="A5" s="15" t="s">
        <v>17</v>
      </c>
      <c r="D5" s="7">
        <v>387560</v>
      </c>
      <c r="E5" s="7">
        <v>388295</v>
      </c>
      <c r="F5" s="7">
        <v>393785</v>
      </c>
      <c r="G5" s="7">
        <v>394995</v>
      </c>
      <c r="H5" s="194">
        <v>391301</v>
      </c>
      <c r="I5" s="925">
        <v>-0.9352017114140687</v>
      </c>
      <c r="J5" s="925">
        <v>0.9652698936938764</v>
      </c>
      <c r="K5" s="7"/>
    </row>
    <row r="6" spans="2:13" s="8" customFormat="1" ht="15">
      <c r="B6" s="15" t="s">
        <v>65</v>
      </c>
      <c r="D6" s="7">
        <v>155266</v>
      </c>
      <c r="E6" s="7">
        <v>156764</v>
      </c>
      <c r="F6" s="7">
        <v>158778</v>
      </c>
      <c r="G6" s="7">
        <v>158807</v>
      </c>
      <c r="H6" s="927">
        <v>159522</v>
      </c>
      <c r="I6" s="925">
        <v>0.45023204266814165</v>
      </c>
      <c r="J6" s="925">
        <v>2.7411023662617717</v>
      </c>
      <c r="K6" s="7"/>
      <c r="M6" s="189"/>
    </row>
    <row r="7" spans="2:11" ht="14.25">
      <c r="B7" s="19"/>
      <c r="C7" s="12" t="s">
        <v>71</v>
      </c>
      <c r="D7" s="59">
        <v>12223</v>
      </c>
      <c r="E7" s="59">
        <v>15125</v>
      </c>
      <c r="F7" s="59">
        <v>17031</v>
      </c>
      <c r="G7" s="59">
        <v>15093</v>
      </c>
      <c r="H7" s="928">
        <v>17631</v>
      </c>
      <c r="I7" s="207">
        <v>16.815742397137747</v>
      </c>
      <c r="J7" s="207">
        <v>44.2444571709073</v>
      </c>
      <c r="K7" s="59"/>
    </row>
    <row r="8" spans="2:11" ht="14.25">
      <c r="B8" s="19"/>
      <c r="C8" s="12" t="s">
        <v>72</v>
      </c>
      <c r="D8" s="59">
        <v>116901</v>
      </c>
      <c r="E8" s="59">
        <v>116806</v>
      </c>
      <c r="F8" s="59">
        <v>114952</v>
      </c>
      <c r="G8" s="59">
        <v>116400</v>
      </c>
      <c r="H8" s="928">
        <v>114928</v>
      </c>
      <c r="I8" s="207">
        <v>-1.2646048109965613</v>
      </c>
      <c r="J8" s="207">
        <v>-1.6877528849197132</v>
      </c>
      <c r="K8" s="59"/>
    </row>
    <row r="9" spans="2:11" ht="14.25">
      <c r="B9" s="19"/>
      <c r="C9" s="12" t="s">
        <v>73</v>
      </c>
      <c r="D9" s="59">
        <v>26042</v>
      </c>
      <c r="E9" s="59">
        <v>24664</v>
      </c>
      <c r="F9" s="59">
        <v>26686</v>
      </c>
      <c r="G9" s="59">
        <v>27195</v>
      </c>
      <c r="H9" s="928">
        <v>26846</v>
      </c>
      <c r="I9" s="207">
        <v>-1.2833241404670015</v>
      </c>
      <c r="J9" s="207">
        <v>3.0873204822978284</v>
      </c>
      <c r="K9" s="59"/>
    </row>
    <row r="10" spans="3:11" ht="14.25">
      <c r="C10" s="17" t="s">
        <v>23</v>
      </c>
      <c r="D10" s="59">
        <v>100</v>
      </c>
      <c r="E10" s="59">
        <v>169</v>
      </c>
      <c r="F10" s="59">
        <v>109</v>
      </c>
      <c r="G10" s="59">
        <v>119</v>
      </c>
      <c r="H10" s="929">
        <v>117</v>
      </c>
      <c r="I10" s="207">
        <v>-1.6806722689075682</v>
      </c>
      <c r="J10" s="207">
        <v>16.999999999999993</v>
      </c>
      <c r="K10" s="59"/>
    </row>
    <row r="11" spans="2:11" s="14" customFormat="1" ht="14.25" customHeight="1">
      <c r="B11" s="14" t="s">
        <v>67</v>
      </c>
      <c r="D11" s="7">
        <v>135077</v>
      </c>
      <c r="E11" s="7">
        <v>133402</v>
      </c>
      <c r="F11" s="7">
        <v>138153</v>
      </c>
      <c r="G11" s="7">
        <v>139696</v>
      </c>
      <c r="H11" s="927">
        <v>135993</v>
      </c>
      <c r="I11" s="925">
        <v>-2.650755927156112</v>
      </c>
      <c r="J11" s="925">
        <v>0.6781317322712255</v>
      </c>
      <c r="K11" s="7"/>
    </row>
    <row r="12" spans="2:11" ht="14.25">
      <c r="B12" s="19"/>
      <c r="C12" s="12" t="s">
        <v>71</v>
      </c>
      <c r="D12" s="59">
        <v>83747</v>
      </c>
      <c r="E12" s="59">
        <v>81515</v>
      </c>
      <c r="F12" s="59">
        <v>84915</v>
      </c>
      <c r="G12" s="59">
        <v>88847</v>
      </c>
      <c r="H12" s="928">
        <v>84988</v>
      </c>
      <c r="I12" s="207">
        <v>-4.343421837540939</v>
      </c>
      <c r="J12" s="207">
        <v>1.4818441257597348</v>
      </c>
      <c r="K12" s="59"/>
    </row>
    <row r="13" spans="2:11" ht="14.25">
      <c r="B13" s="19"/>
      <c r="C13" s="12" t="s">
        <v>72</v>
      </c>
      <c r="D13" s="59">
        <v>19643</v>
      </c>
      <c r="E13" s="59">
        <v>20656</v>
      </c>
      <c r="F13" s="59">
        <v>21280</v>
      </c>
      <c r="G13" s="59">
        <v>19116</v>
      </c>
      <c r="H13" s="928">
        <v>19616</v>
      </c>
      <c r="I13" s="207">
        <v>2.6156099602427263</v>
      </c>
      <c r="J13" s="207">
        <v>-0.13745354579239866</v>
      </c>
      <c r="K13" s="59"/>
    </row>
    <row r="14" spans="2:11" ht="14.25">
      <c r="B14" s="19"/>
      <c r="C14" s="12" t="s">
        <v>73</v>
      </c>
      <c r="D14" s="59">
        <v>29946</v>
      </c>
      <c r="E14" s="59">
        <v>29427</v>
      </c>
      <c r="F14" s="59">
        <v>30006</v>
      </c>
      <c r="G14" s="59">
        <v>29955</v>
      </c>
      <c r="H14" s="928">
        <v>29992</v>
      </c>
      <c r="I14" s="207">
        <v>0.12351861125021735</v>
      </c>
      <c r="J14" s="207">
        <v>0.1536098310291889</v>
      </c>
      <c r="K14" s="59"/>
    </row>
    <row r="15" spans="3:11" ht="14.25">
      <c r="C15" s="17" t="s">
        <v>23</v>
      </c>
      <c r="D15" s="59">
        <v>1741</v>
      </c>
      <c r="E15" s="59">
        <v>1804</v>
      </c>
      <c r="F15" s="59">
        <v>1952</v>
      </c>
      <c r="G15" s="59">
        <v>1778</v>
      </c>
      <c r="H15" s="928">
        <v>1397</v>
      </c>
      <c r="I15" s="207">
        <v>-21.42857142857143</v>
      </c>
      <c r="J15" s="207">
        <v>-19.75875933371626</v>
      </c>
      <c r="K15" s="59"/>
    </row>
    <row r="16" spans="2:11" s="8" customFormat="1" ht="15">
      <c r="B16" s="8" t="s">
        <v>66</v>
      </c>
      <c r="D16" s="7">
        <v>38705</v>
      </c>
      <c r="E16" s="7">
        <v>38306</v>
      </c>
      <c r="F16" s="7">
        <v>37054</v>
      </c>
      <c r="G16" s="7">
        <v>37073</v>
      </c>
      <c r="H16" s="927">
        <v>35118</v>
      </c>
      <c r="I16" s="925">
        <v>-5.273379548458445</v>
      </c>
      <c r="J16" s="925">
        <v>-9.267536493993022</v>
      </c>
      <c r="K16" s="7"/>
    </row>
    <row r="17" spans="2:11" ht="14.25">
      <c r="B17" s="19"/>
      <c r="C17" s="12" t="s">
        <v>71</v>
      </c>
      <c r="D17" s="59">
        <v>16888</v>
      </c>
      <c r="E17" s="59">
        <v>16344</v>
      </c>
      <c r="F17" s="59">
        <v>18163</v>
      </c>
      <c r="G17" s="59">
        <v>17864</v>
      </c>
      <c r="H17" s="928">
        <v>16920</v>
      </c>
      <c r="I17" s="207">
        <v>-5.284370801612182</v>
      </c>
      <c r="J17" s="207">
        <v>0.1894836570345726</v>
      </c>
      <c r="K17" s="59"/>
    </row>
    <row r="18" spans="2:11" ht="14.25">
      <c r="B18" s="19"/>
      <c r="C18" s="12" t="s">
        <v>72</v>
      </c>
      <c r="D18" s="59">
        <v>9363</v>
      </c>
      <c r="E18" s="59">
        <v>9480</v>
      </c>
      <c r="F18" s="59">
        <v>8368</v>
      </c>
      <c r="G18" s="59">
        <v>8019</v>
      </c>
      <c r="H18" s="928">
        <v>8016</v>
      </c>
      <c r="I18" s="207">
        <v>-0.03741114852225946</v>
      </c>
      <c r="J18" s="207">
        <v>-14.386414610701703</v>
      </c>
      <c r="K18" s="59"/>
    </row>
    <row r="19" spans="2:11" ht="14.25">
      <c r="B19" s="19"/>
      <c r="C19" s="12" t="s">
        <v>73</v>
      </c>
      <c r="D19" s="59">
        <v>12398</v>
      </c>
      <c r="E19" s="59">
        <v>12100</v>
      </c>
      <c r="F19" s="59">
        <v>10345</v>
      </c>
      <c r="G19" s="59">
        <v>10985</v>
      </c>
      <c r="H19" s="928">
        <v>9961</v>
      </c>
      <c r="I19" s="207">
        <v>-9.321802457897132</v>
      </c>
      <c r="J19" s="207">
        <v>-19.656396192934345</v>
      </c>
      <c r="K19" s="59"/>
    </row>
    <row r="20" spans="3:11" ht="14.25">
      <c r="C20" s="17" t="s">
        <v>23</v>
      </c>
      <c r="D20" s="59">
        <v>56</v>
      </c>
      <c r="E20" s="59">
        <v>382</v>
      </c>
      <c r="F20" s="59">
        <v>178</v>
      </c>
      <c r="G20" s="59">
        <v>205</v>
      </c>
      <c r="H20" s="929">
        <v>221</v>
      </c>
      <c r="I20" s="207">
        <v>7.804878048780495</v>
      </c>
      <c r="J20" s="207" t="s">
        <v>449</v>
      </c>
      <c r="K20" s="59"/>
    </row>
    <row r="21" spans="2:11" s="8" customFormat="1" ht="15">
      <c r="B21" s="8" t="s">
        <v>238</v>
      </c>
      <c r="D21" s="7">
        <v>12107</v>
      </c>
      <c r="E21" s="7">
        <v>11887</v>
      </c>
      <c r="F21" s="7">
        <v>13073</v>
      </c>
      <c r="G21" s="7">
        <v>11572</v>
      </c>
      <c r="H21" s="927">
        <v>11769</v>
      </c>
      <c r="I21" s="925">
        <v>1.7023850674040775</v>
      </c>
      <c r="J21" s="925">
        <v>-2.791773354257865</v>
      </c>
      <c r="K21" s="7"/>
    </row>
    <row r="22" spans="2:11" ht="14.25">
      <c r="B22" s="19"/>
      <c r="C22" s="12" t="s">
        <v>71</v>
      </c>
      <c r="D22" s="59">
        <v>7287</v>
      </c>
      <c r="E22" s="59">
        <v>7675</v>
      </c>
      <c r="F22" s="59">
        <v>7539</v>
      </c>
      <c r="G22" s="59">
        <v>6999</v>
      </c>
      <c r="H22" s="928">
        <v>6847</v>
      </c>
      <c r="I22" s="207">
        <v>-2.1717388198314036</v>
      </c>
      <c r="J22" s="207">
        <v>-6.0381501303691465</v>
      </c>
      <c r="K22" s="59"/>
    </row>
    <row r="23" spans="2:11" ht="14.25">
      <c r="B23" s="19"/>
      <c r="C23" s="12" t="s">
        <v>72</v>
      </c>
      <c r="D23" s="59">
        <v>910</v>
      </c>
      <c r="E23" s="59">
        <v>955</v>
      </c>
      <c r="F23" s="59">
        <v>1134</v>
      </c>
      <c r="G23" s="59">
        <v>1040</v>
      </c>
      <c r="H23" s="928">
        <v>1068</v>
      </c>
      <c r="I23" s="207">
        <v>2.6923076923076827</v>
      </c>
      <c r="J23" s="207">
        <v>17.36263736263737</v>
      </c>
      <c r="K23" s="59"/>
    </row>
    <row r="24" spans="2:11" ht="14.25">
      <c r="B24" s="19"/>
      <c r="C24" s="12" t="s">
        <v>73</v>
      </c>
      <c r="D24" s="59">
        <v>2925</v>
      </c>
      <c r="E24" s="59">
        <v>2345</v>
      </c>
      <c r="F24" s="59">
        <v>3458</v>
      </c>
      <c r="G24" s="59">
        <v>2467</v>
      </c>
      <c r="H24" s="928">
        <v>2990</v>
      </c>
      <c r="I24" s="207">
        <v>21.199837859748683</v>
      </c>
      <c r="J24" s="207">
        <v>2.2222222222222143</v>
      </c>
      <c r="K24" s="59"/>
    </row>
    <row r="25" spans="3:11" ht="14.25">
      <c r="C25" s="17" t="s">
        <v>23</v>
      </c>
      <c r="D25" s="59">
        <v>985</v>
      </c>
      <c r="E25" s="59">
        <v>912</v>
      </c>
      <c r="F25" s="59">
        <v>942</v>
      </c>
      <c r="G25" s="59">
        <v>1066</v>
      </c>
      <c r="H25" s="928">
        <v>864</v>
      </c>
      <c r="I25" s="207">
        <v>-18.949343339587244</v>
      </c>
      <c r="J25" s="207">
        <v>-12.284263959390863</v>
      </c>
      <c r="K25" s="59"/>
    </row>
    <row r="26" spans="2:11" s="8" customFormat="1" ht="15">
      <c r="B26" s="8" t="s">
        <v>23</v>
      </c>
      <c r="D26" s="7">
        <v>46405</v>
      </c>
      <c r="E26" s="7">
        <v>47936</v>
      </c>
      <c r="F26" s="7">
        <v>46727</v>
      </c>
      <c r="G26" s="7">
        <v>47847</v>
      </c>
      <c r="H26" s="927">
        <v>48899</v>
      </c>
      <c r="I26" s="925">
        <v>2.1986749430476404</v>
      </c>
      <c r="J26" s="925">
        <v>5.3744208598211385</v>
      </c>
      <c r="K26" s="7"/>
    </row>
    <row r="27" spans="2:11" ht="14.25">
      <c r="B27" s="19"/>
      <c r="C27" s="12" t="s">
        <v>71</v>
      </c>
      <c r="D27" s="59">
        <v>32503</v>
      </c>
      <c r="E27" s="59">
        <v>33849</v>
      </c>
      <c r="F27" s="59">
        <v>31401</v>
      </c>
      <c r="G27" s="59">
        <v>32179</v>
      </c>
      <c r="H27" s="928">
        <v>31812</v>
      </c>
      <c r="I27" s="207">
        <v>-1.140495354112936</v>
      </c>
      <c r="J27" s="207">
        <v>-2.1259576039134864</v>
      </c>
      <c r="K27" s="59"/>
    </row>
    <row r="28" spans="2:11" ht="14.25">
      <c r="B28" s="19"/>
      <c r="C28" s="12" t="s">
        <v>72</v>
      </c>
      <c r="D28" s="59">
        <v>7275</v>
      </c>
      <c r="E28" s="59">
        <v>7441</v>
      </c>
      <c r="F28" s="59">
        <v>7709</v>
      </c>
      <c r="G28" s="59">
        <v>7881</v>
      </c>
      <c r="H28" s="928">
        <v>8308</v>
      </c>
      <c r="I28" s="207">
        <v>5.418094150488506</v>
      </c>
      <c r="J28" s="207">
        <v>14.199312714776635</v>
      </c>
      <c r="K28" s="59"/>
    </row>
    <row r="29" spans="2:11" ht="14.25">
      <c r="B29" s="19"/>
      <c r="C29" s="12" t="s">
        <v>73</v>
      </c>
      <c r="D29" s="59">
        <v>6306</v>
      </c>
      <c r="E29" s="59">
        <v>6342</v>
      </c>
      <c r="F29" s="59">
        <v>6645</v>
      </c>
      <c r="G29" s="59">
        <v>6693</v>
      </c>
      <c r="H29" s="928">
        <v>7851</v>
      </c>
      <c r="I29" s="207">
        <v>17.301658449125945</v>
      </c>
      <c r="J29" s="207">
        <v>24.500475737392957</v>
      </c>
      <c r="K29" s="59"/>
    </row>
    <row r="30" spans="3:11" ht="14.25">
      <c r="C30" s="17" t="s">
        <v>23</v>
      </c>
      <c r="D30" s="59">
        <v>321</v>
      </c>
      <c r="E30" s="59">
        <v>304</v>
      </c>
      <c r="F30" s="59">
        <v>972</v>
      </c>
      <c r="G30" s="59">
        <v>1094</v>
      </c>
      <c r="H30" s="928">
        <v>928</v>
      </c>
      <c r="I30" s="207">
        <v>-15.173674588665452</v>
      </c>
      <c r="J30" s="207" t="s">
        <v>449</v>
      </c>
      <c r="K30" s="59"/>
    </row>
    <row r="31" spans="3:11" ht="14.25">
      <c r="C31" s="12"/>
      <c r="D31" s="59"/>
      <c r="E31" s="59"/>
      <c r="F31" s="59"/>
      <c r="G31" s="59"/>
      <c r="H31" s="205"/>
      <c r="I31" s="378"/>
      <c r="J31" s="378"/>
      <c r="K31" s="59"/>
    </row>
    <row r="32" spans="4:8" ht="14.25">
      <c r="D32" s="156"/>
      <c r="E32" s="156"/>
      <c r="F32" s="156"/>
      <c r="G32" s="156"/>
      <c r="H32" s="205"/>
    </row>
    <row r="33" spans="3:8" ht="14.25">
      <c r="C33" s="18"/>
      <c r="H33" s="205"/>
    </row>
    <row r="34" ht="14.25">
      <c r="H34" s="205"/>
    </row>
    <row r="35" ht="14.25">
      <c r="H35" s="205"/>
    </row>
    <row r="36" ht="14.25">
      <c r="H36" s="205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90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AH40" sqref="AH40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7" width="10.57421875" style="40" customWidth="1"/>
    <col min="8" max="8" width="9.8515625" style="57" customWidth="1"/>
    <col min="9" max="9" width="9.57421875" style="40" customWidth="1"/>
    <col min="10" max="11" width="7.7109375" style="40" customWidth="1"/>
    <col min="12" max="16384" width="9.140625" style="12" customWidth="1"/>
  </cols>
  <sheetData>
    <row r="1" spans="1:11" s="24" customFormat="1" ht="20.25">
      <c r="A1" s="23" t="s">
        <v>223</v>
      </c>
      <c r="D1" s="61"/>
      <c r="E1" s="61"/>
      <c r="F1" s="61"/>
      <c r="G1" s="61"/>
      <c r="H1" s="61"/>
      <c r="I1" s="61"/>
      <c r="J1" s="61"/>
      <c r="K1" s="61"/>
    </row>
    <row r="2" spans="1:11" s="26" customFormat="1" ht="45">
      <c r="A2" s="1001" t="s">
        <v>52</v>
      </c>
      <c r="B2" s="1001"/>
      <c r="C2" s="1001"/>
      <c r="D2" s="363">
        <v>43252</v>
      </c>
      <c r="E2" s="363">
        <v>43344</v>
      </c>
      <c r="F2" s="363">
        <v>43435</v>
      </c>
      <c r="G2" s="363">
        <v>43525</v>
      </c>
      <c r="H2" s="364">
        <v>43617</v>
      </c>
      <c r="I2" s="363" t="s">
        <v>427</v>
      </c>
      <c r="J2" s="363" t="s">
        <v>428</v>
      </c>
      <c r="K2" s="363"/>
    </row>
    <row r="3" spans="1:11" s="14" customFormat="1" ht="7.5" customHeight="1">
      <c r="A3" s="4"/>
      <c r="D3" s="7"/>
      <c r="E3" s="7"/>
      <c r="F3" s="7"/>
      <c r="G3" s="7"/>
      <c r="H3" s="62"/>
      <c r="I3" s="7"/>
      <c r="J3" s="7"/>
      <c r="K3" s="7"/>
    </row>
    <row r="4" spans="1:11" s="14" customFormat="1" ht="14.25" customHeight="1">
      <c r="A4" s="29" t="s">
        <v>341</v>
      </c>
      <c r="D4" s="268"/>
      <c r="E4" s="268"/>
      <c r="F4" s="268"/>
      <c r="G4" s="268"/>
      <c r="H4" s="204"/>
      <c r="I4" s="59"/>
      <c r="J4" s="7"/>
      <c r="K4" s="7"/>
    </row>
    <row r="5" spans="1:14" s="8" customFormat="1" ht="15">
      <c r="A5" s="15" t="s">
        <v>224</v>
      </c>
      <c r="D5" s="7">
        <v>43341</v>
      </c>
      <c r="E5" s="7">
        <v>44811</v>
      </c>
      <c r="F5" s="7">
        <v>49311</v>
      </c>
      <c r="G5" s="7">
        <v>49590</v>
      </c>
      <c r="H5" s="194">
        <v>57484</v>
      </c>
      <c r="I5" s="925">
        <v>15.918531962089123</v>
      </c>
      <c r="J5" s="925">
        <v>32.63191896818256</v>
      </c>
      <c r="K5" s="188"/>
      <c r="L5" s="282"/>
      <c r="M5" s="263"/>
      <c r="N5" s="263"/>
    </row>
    <row r="6" spans="2:14" ht="15">
      <c r="B6" s="15"/>
      <c r="C6" s="63" t="s">
        <v>210</v>
      </c>
      <c r="D6" s="59">
        <v>3641</v>
      </c>
      <c r="E6" s="59">
        <v>3619</v>
      </c>
      <c r="F6" s="59">
        <v>3599</v>
      </c>
      <c r="G6" s="59">
        <v>3566</v>
      </c>
      <c r="H6" s="193">
        <v>3572</v>
      </c>
      <c r="I6" s="207">
        <v>0.16825574873808868</v>
      </c>
      <c r="J6" s="207">
        <v>-1.895083768195549</v>
      </c>
      <c r="K6" s="182"/>
      <c r="L6" s="282"/>
      <c r="M6" s="263"/>
      <c r="N6" s="263"/>
    </row>
    <row r="7" spans="2:14" ht="15">
      <c r="B7" s="15"/>
      <c r="C7" s="63" t="s">
        <v>228</v>
      </c>
      <c r="D7" s="59">
        <v>11017</v>
      </c>
      <c r="E7" s="59">
        <v>9947</v>
      </c>
      <c r="F7" s="59">
        <v>11577</v>
      </c>
      <c r="G7" s="59">
        <v>9746</v>
      </c>
      <c r="H7" s="193">
        <v>12029</v>
      </c>
      <c r="I7" s="207">
        <v>23.424994869690117</v>
      </c>
      <c r="J7" s="207">
        <v>9.185803757828804</v>
      </c>
      <c r="K7" s="182"/>
      <c r="L7" s="282"/>
      <c r="M7" s="263"/>
      <c r="N7" s="263"/>
    </row>
    <row r="8" spans="2:14" ht="15">
      <c r="B8" s="15"/>
      <c r="C8" s="63" t="s">
        <v>225</v>
      </c>
      <c r="D8" s="59">
        <v>12422</v>
      </c>
      <c r="E8" s="59">
        <v>15617</v>
      </c>
      <c r="F8" s="59">
        <v>16986</v>
      </c>
      <c r="G8" s="59">
        <v>16871</v>
      </c>
      <c r="H8" s="193">
        <v>23092</v>
      </c>
      <c r="I8" s="207">
        <v>36.873925671270236</v>
      </c>
      <c r="J8" s="207">
        <v>85.89599098373853</v>
      </c>
      <c r="K8" s="182"/>
      <c r="L8" s="282"/>
      <c r="M8" s="263"/>
      <c r="N8" s="263"/>
    </row>
    <row r="9" spans="2:14" ht="15">
      <c r="B9" s="15"/>
      <c r="C9" s="63" t="s">
        <v>229</v>
      </c>
      <c r="D9" s="59">
        <v>3914</v>
      </c>
      <c r="E9" s="59">
        <v>3544</v>
      </c>
      <c r="F9" s="59">
        <v>4147</v>
      </c>
      <c r="G9" s="59">
        <v>4475</v>
      </c>
      <c r="H9" s="193">
        <v>3817</v>
      </c>
      <c r="I9" s="207">
        <v>-14.703910614525139</v>
      </c>
      <c r="J9" s="207">
        <v>-2.4782830863566696</v>
      </c>
      <c r="K9" s="182"/>
      <c r="L9" s="282"/>
      <c r="M9" s="263"/>
      <c r="N9" s="263"/>
    </row>
    <row r="10" spans="3:14" ht="14.25">
      <c r="C10" s="63" t="s">
        <v>230</v>
      </c>
      <c r="D10" s="59">
        <v>7357</v>
      </c>
      <c r="E10" s="59">
        <v>8495</v>
      </c>
      <c r="F10" s="59">
        <v>7734</v>
      </c>
      <c r="G10" s="59">
        <v>9698</v>
      </c>
      <c r="H10" s="193">
        <v>10406</v>
      </c>
      <c r="I10" s="207">
        <v>7.300474324603012</v>
      </c>
      <c r="J10" s="207">
        <v>41.443523175207275</v>
      </c>
      <c r="K10" s="182"/>
      <c r="L10" s="282"/>
      <c r="M10" s="263"/>
      <c r="N10" s="263"/>
    </row>
    <row r="11" spans="3:14" ht="14.25">
      <c r="C11" s="10" t="s">
        <v>256</v>
      </c>
      <c r="D11" s="70">
        <v>4990</v>
      </c>
      <c r="E11" s="70">
        <v>3589</v>
      </c>
      <c r="F11" s="70">
        <v>5268</v>
      </c>
      <c r="G11" s="70">
        <v>5234</v>
      </c>
      <c r="H11" s="193">
        <v>4568</v>
      </c>
      <c r="I11" s="207">
        <v>-12.724493695070693</v>
      </c>
      <c r="J11" s="207">
        <v>-8.45691382765531</v>
      </c>
      <c r="K11" s="182"/>
      <c r="L11" s="282"/>
      <c r="M11" s="263"/>
      <c r="N11" s="263"/>
    </row>
    <row r="12" spans="3:11" ht="15">
      <c r="C12" s="10"/>
      <c r="D12" s="59"/>
      <c r="E12" s="59"/>
      <c r="F12" s="59"/>
      <c r="G12" s="59"/>
      <c r="H12" s="193"/>
      <c r="I12" s="207"/>
      <c r="J12" s="925"/>
      <c r="K12" s="188"/>
    </row>
    <row r="13" spans="1:14" s="14" customFormat="1" ht="14.25" customHeight="1">
      <c r="A13" s="14" t="s">
        <v>224</v>
      </c>
      <c r="D13" s="7">
        <v>43341</v>
      </c>
      <c r="E13" s="7">
        <v>44811</v>
      </c>
      <c r="F13" s="7">
        <v>49311</v>
      </c>
      <c r="G13" s="7">
        <v>49590</v>
      </c>
      <c r="H13" s="194">
        <v>57484</v>
      </c>
      <c r="I13" s="925">
        <v>15.918531962089123</v>
      </c>
      <c r="J13" s="925">
        <v>32.63191896818256</v>
      </c>
      <c r="K13" s="188"/>
      <c r="L13" s="282"/>
      <c r="M13" s="263"/>
      <c r="N13" s="263"/>
    </row>
    <row r="14" spans="2:14" ht="14.25">
      <c r="B14" s="10"/>
      <c r="C14" s="10" t="s">
        <v>226</v>
      </c>
      <c r="D14" s="59">
        <v>26218</v>
      </c>
      <c r="E14" s="59">
        <v>28299</v>
      </c>
      <c r="F14" s="59">
        <v>31870</v>
      </c>
      <c r="G14" s="59">
        <v>31176</v>
      </c>
      <c r="H14" s="193">
        <v>38503</v>
      </c>
      <c r="I14" s="207">
        <v>23.502052861175258</v>
      </c>
      <c r="J14" s="207">
        <v>46.857121061865904</v>
      </c>
      <c r="K14" s="182"/>
      <c r="L14" s="282"/>
      <c r="M14" s="263"/>
      <c r="N14" s="263"/>
    </row>
    <row r="15" spans="2:14" ht="14.25">
      <c r="B15" s="10"/>
      <c r="C15" s="10" t="s">
        <v>227</v>
      </c>
      <c r="D15" s="59">
        <v>17123</v>
      </c>
      <c r="E15" s="59">
        <v>16512</v>
      </c>
      <c r="F15" s="59">
        <v>17441</v>
      </c>
      <c r="G15" s="59">
        <v>18414</v>
      </c>
      <c r="H15" s="193">
        <v>18981</v>
      </c>
      <c r="I15" s="207">
        <v>3.079178885630496</v>
      </c>
      <c r="J15" s="207">
        <v>10.850902295158548</v>
      </c>
      <c r="K15" s="182"/>
      <c r="L15" s="282"/>
      <c r="M15" s="263"/>
      <c r="N15" s="263"/>
    </row>
    <row r="16" spans="4:11" ht="14.25">
      <c r="D16" s="59"/>
      <c r="E16" s="59"/>
      <c r="F16" s="59"/>
      <c r="G16" s="59"/>
      <c r="H16" s="60"/>
      <c r="I16" s="70"/>
      <c r="J16" s="69"/>
      <c r="K16" s="379"/>
    </row>
    <row r="17" spans="4:11" ht="14.25">
      <c r="D17" s="156"/>
      <c r="E17" s="156"/>
      <c r="F17" s="156"/>
      <c r="G17" s="156"/>
      <c r="H17" s="60"/>
      <c r="I17" s="59"/>
      <c r="J17" s="59"/>
      <c r="K17" s="59"/>
    </row>
    <row r="18" spans="4:11" ht="14.25">
      <c r="D18" s="156"/>
      <c r="E18" s="156"/>
      <c r="F18" s="156"/>
      <c r="G18" s="156"/>
      <c r="H18" s="60"/>
      <c r="I18" s="59"/>
      <c r="J18" s="59"/>
      <c r="K18" s="59"/>
    </row>
    <row r="19" spans="4:11" ht="14.25">
      <c r="D19" s="156"/>
      <c r="E19" s="156"/>
      <c r="F19" s="156"/>
      <c r="G19" s="156"/>
      <c r="H19" s="60"/>
      <c r="I19" s="59"/>
      <c r="J19" s="59"/>
      <c r="K19" s="59"/>
    </row>
    <row r="20" spans="4:11" ht="14.25">
      <c r="D20" s="156"/>
      <c r="E20" s="156"/>
      <c r="F20" s="156"/>
      <c r="G20" s="156"/>
      <c r="H20" s="60"/>
      <c r="I20" s="59"/>
      <c r="J20" s="59"/>
      <c r="K20" s="59"/>
    </row>
    <row r="21" spans="4:8" ht="14.25">
      <c r="D21" s="156"/>
      <c r="E21" s="156"/>
      <c r="F21" s="156"/>
      <c r="G21" s="156"/>
      <c r="H21" s="205"/>
    </row>
    <row r="22" spans="4:8" ht="14.25">
      <c r="D22" s="156"/>
      <c r="E22" s="156"/>
      <c r="F22" s="156"/>
      <c r="G22" s="156"/>
      <c r="H22" s="205"/>
    </row>
    <row r="23" spans="4:8" ht="14.25">
      <c r="D23" s="156"/>
      <c r="E23" s="156"/>
      <c r="F23" s="156"/>
      <c r="G23" s="156"/>
      <c r="H23" s="205"/>
    </row>
    <row r="24" ht="14.25">
      <c r="H24" s="205"/>
    </row>
    <row r="25" ht="14.25">
      <c r="H25" s="205"/>
    </row>
    <row r="26" ht="14.25">
      <c r="H26" s="205"/>
    </row>
    <row r="27" ht="14.25">
      <c r="H27" s="205"/>
    </row>
    <row r="28" ht="14.25">
      <c r="H28" s="205"/>
    </row>
    <row r="29" ht="14.25">
      <c r="H29" s="205"/>
    </row>
    <row r="30" ht="14.25">
      <c r="H30" s="205"/>
    </row>
    <row r="31" spans="1:8" s="40" customFormat="1" ht="14.25">
      <c r="A31" s="12"/>
      <c r="B31" s="12"/>
      <c r="C31" s="5"/>
      <c r="H31" s="205"/>
    </row>
    <row r="32" spans="1:8" s="40" customFormat="1" ht="14.25">
      <c r="A32" s="12"/>
      <c r="B32" s="12"/>
      <c r="C32" s="5"/>
      <c r="H32" s="205"/>
    </row>
    <row r="33" spans="1:8" s="40" customFormat="1" ht="14.25">
      <c r="A33" s="12"/>
      <c r="B33" s="12"/>
      <c r="C33" s="5"/>
      <c r="H33" s="205"/>
    </row>
    <row r="34" spans="1:8" s="40" customFormat="1" ht="14.25">
      <c r="A34" s="12"/>
      <c r="B34" s="12"/>
      <c r="C34" s="5"/>
      <c r="H34" s="205"/>
    </row>
    <row r="35" spans="1:8" s="40" customFormat="1" ht="14.25">
      <c r="A35" s="12"/>
      <c r="B35" s="12"/>
      <c r="C35" s="5"/>
      <c r="H35" s="205"/>
    </row>
    <row r="36" spans="1:8" s="40" customFormat="1" ht="14.25">
      <c r="A36" s="12"/>
      <c r="B36" s="12"/>
      <c r="C36" s="5"/>
      <c r="H36" s="205"/>
    </row>
    <row r="37" spans="1:8" s="40" customFormat="1" ht="14.25">
      <c r="A37" s="12"/>
      <c r="B37" s="12"/>
      <c r="C37" s="5"/>
      <c r="H37" s="205"/>
    </row>
    <row r="38" spans="1:8" s="40" customFormat="1" ht="14.25">
      <c r="A38" s="12"/>
      <c r="B38" s="12"/>
      <c r="C38" s="5"/>
      <c r="H38" s="205"/>
    </row>
    <row r="39" spans="1:8" s="40" customFormat="1" ht="14.25">
      <c r="A39" s="12"/>
      <c r="B39" s="12"/>
      <c r="C39" s="5"/>
      <c r="H39" s="205"/>
    </row>
    <row r="40" spans="1:8" s="40" customFormat="1" ht="14.25">
      <c r="A40" s="12"/>
      <c r="B40" s="12"/>
      <c r="C40" s="5"/>
      <c r="H40" s="181"/>
    </row>
    <row r="41" spans="1:8" s="40" customFormat="1" ht="14.25">
      <c r="A41" s="12"/>
      <c r="B41" s="12"/>
      <c r="C41" s="5"/>
      <c r="H41" s="181"/>
    </row>
    <row r="42" spans="1:8" s="40" customFormat="1" ht="14.25">
      <c r="A42" s="12"/>
      <c r="B42" s="12"/>
      <c r="C42" s="5"/>
      <c r="H42" s="181"/>
    </row>
    <row r="43" spans="1:8" s="40" customFormat="1" ht="14.25">
      <c r="A43" s="12"/>
      <c r="B43" s="12"/>
      <c r="C43" s="5"/>
      <c r="H43" s="181"/>
    </row>
    <row r="44" spans="1:8" s="40" customFormat="1" ht="14.25">
      <c r="A44" s="12"/>
      <c r="B44" s="12"/>
      <c r="C44" s="5"/>
      <c r="H44" s="181"/>
    </row>
    <row r="45" spans="1:8" s="40" customFormat="1" ht="14.25">
      <c r="A45" s="12"/>
      <c r="B45" s="12"/>
      <c r="C45" s="5"/>
      <c r="H45" s="181"/>
    </row>
    <row r="46" spans="1:8" s="40" customFormat="1" ht="14.25">
      <c r="A46" s="12"/>
      <c r="B46" s="12"/>
      <c r="C46" s="5"/>
      <c r="H46" s="181"/>
    </row>
    <row r="47" spans="1:8" s="40" customFormat="1" ht="14.25">
      <c r="A47" s="12"/>
      <c r="B47" s="12"/>
      <c r="C47" s="5"/>
      <c r="H47" s="181"/>
    </row>
    <row r="48" spans="1:8" s="40" customFormat="1" ht="14.25">
      <c r="A48" s="12"/>
      <c r="B48" s="12"/>
      <c r="C48" s="5"/>
      <c r="H48" s="181"/>
    </row>
    <row r="49" spans="1:8" s="40" customFormat="1" ht="14.25">
      <c r="A49" s="12"/>
      <c r="B49" s="12"/>
      <c r="C49" s="5"/>
      <c r="H49" s="181"/>
    </row>
    <row r="50" spans="1:8" s="40" customFormat="1" ht="14.25">
      <c r="A50" s="12"/>
      <c r="B50" s="12"/>
      <c r="C50" s="5"/>
      <c r="H50" s="181"/>
    </row>
    <row r="51" spans="1:8" s="40" customFormat="1" ht="14.25">
      <c r="A51" s="12"/>
      <c r="B51" s="12"/>
      <c r="C51" s="5"/>
      <c r="H51" s="181"/>
    </row>
    <row r="52" spans="1:8" s="40" customFormat="1" ht="14.25">
      <c r="A52" s="12"/>
      <c r="B52" s="12"/>
      <c r="C52" s="5"/>
      <c r="H52" s="181"/>
    </row>
    <row r="53" spans="1:8" s="40" customFormat="1" ht="14.25">
      <c r="A53" s="12"/>
      <c r="B53" s="12"/>
      <c r="C53" s="5"/>
      <c r="H53" s="181"/>
    </row>
    <row r="54" spans="1:8" s="40" customFormat="1" ht="14.25">
      <c r="A54" s="12"/>
      <c r="B54" s="12"/>
      <c r="C54" s="5"/>
      <c r="H54" s="181"/>
    </row>
    <row r="55" spans="1:8" s="40" customFormat="1" ht="14.25">
      <c r="A55" s="12"/>
      <c r="B55" s="12"/>
      <c r="C55" s="5"/>
      <c r="H55" s="181"/>
    </row>
    <row r="56" spans="1:8" s="40" customFormat="1" ht="14.25">
      <c r="A56" s="12"/>
      <c r="B56" s="12"/>
      <c r="C56" s="5"/>
      <c r="H56" s="181"/>
    </row>
    <row r="57" spans="1:8" s="40" customFormat="1" ht="14.25">
      <c r="A57" s="12"/>
      <c r="B57" s="12"/>
      <c r="C57" s="5"/>
      <c r="H57" s="181"/>
    </row>
    <row r="58" spans="1:8" s="40" customFormat="1" ht="14.25">
      <c r="A58" s="12"/>
      <c r="B58" s="12"/>
      <c r="C58" s="5"/>
      <c r="H58" s="181"/>
    </row>
    <row r="59" spans="1:8" s="40" customFormat="1" ht="14.25">
      <c r="A59" s="12"/>
      <c r="B59" s="12"/>
      <c r="C59" s="5"/>
      <c r="H59" s="181"/>
    </row>
    <row r="60" spans="1:8" s="40" customFormat="1" ht="14.25">
      <c r="A60" s="12"/>
      <c r="B60" s="12"/>
      <c r="C60" s="5"/>
      <c r="H60" s="181"/>
    </row>
    <row r="61" spans="1:8" s="40" customFormat="1" ht="14.25">
      <c r="A61" s="12"/>
      <c r="B61" s="12"/>
      <c r="C61" s="5"/>
      <c r="H61" s="181"/>
    </row>
    <row r="62" spans="1:8" s="40" customFormat="1" ht="14.25">
      <c r="A62" s="12"/>
      <c r="B62" s="12"/>
      <c r="C62" s="5"/>
      <c r="H62" s="181"/>
    </row>
    <row r="63" spans="1:8" s="40" customFormat="1" ht="14.25">
      <c r="A63" s="12"/>
      <c r="B63" s="12"/>
      <c r="C63" s="5"/>
      <c r="H63" s="181"/>
    </row>
    <row r="64" spans="1:8" s="40" customFormat="1" ht="14.25">
      <c r="A64" s="12"/>
      <c r="B64" s="12"/>
      <c r="C64" s="5"/>
      <c r="H64" s="181"/>
    </row>
    <row r="65" spans="1:8" s="40" customFormat="1" ht="14.25">
      <c r="A65" s="12"/>
      <c r="B65" s="12"/>
      <c r="C65" s="5"/>
      <c r="H65" s="181"/>
    </row>
    <row r="66" spans="1:8" s="40" customFormat="1" ht="14.25">
      <c r="A66" s="12"/>
      <c r="B66" s="12"/>
      <c r="C66" s="5"/>
      <c r="H66" s="181"/>
    </row>
    <row r="67" spans="1:8" s="40" customFormat="1" ht="14.25">
      <c r="A67" s="12"/>
      <c r="B67" s="12"/>
      <c r="C67" s="5"/>
      <c r="H67" s="181"/>
    </row>
    <row r="68" spans="1:8" s="40" customFormat="1" ht="14.25">
      <c r="A68" s="12"/>
      <c r="B68" s="12"/>
      <c r="C68" s="5"/>
      <c r="H68" s="181"/>
    </row>
    <row r="69" spans="1:8" s="40" customFormat="1" ht="14.25">
      <c r="A69" s="12"/>
      <c r="B69" s="12"/>
      <c r="C69" s="5"/>
      <c r="H69" s="181"/>
    </row>
    <row r="70" spans="1:8" s="40" customFormat="1" ht="14.25">
      <c r="A70" s="12"/>
      <c r="B70" s="12"/>
      <c r="C70" s="5"/>
      <c r="H70" s="181"/>
    </row>
    <row r="71" spans="1:8" s="40" customFormat="1" ht="14.25">
      <c r="A71" s="12"/>
      <c r="B71" s="12"/>
      <c r="C71" s="5"/>
      <c r="H71" s="181"/>
    </row>
    <row r="72" spans="1:8" s="40" customFormat="1" ht="14.25">
      <c r="A72" s="12"/>
      <c r="B72" s="12"/>
      <c r="C72" s="5"/>
      <c r="H72" s="181"/>
    </row>
    <row r="73" spans="1:8" s="40" customFormat="1" ht="14.25">
      <c r="A73" s="12"/>
      <c r="B73" s="12"/>
      <c r="C73" s="5"/>
      <c r="H73" s="181"/>
    </row>
    <row r="74" spans="1:8" s="40" customFormat="1" ht="14.25">
      <c r="A74" s="12"/>
      <c r="B74" s="12"/>
      <c r="C74" s="5"/>
      <c r="H74" s="181"/>
    </row>
    <row r="75" spans="1:8" s="40" customFormat="1" ht="14.25">
      <c r="A75" s="12"/>
      <c r="B75" s="12"/>
      <c r="C75" s="5"/>
      <c r="H75" s="181"/>
    </row>
    <row r="76" spans="1:8" s="40" customFormat="1" ht="14.25">
      <c r="A76" s="12"/>
      <c r="B76" s="12"/>
      <c r="C76" s="5"/>
      <c r="H76" s="181"/>
    </row>
    <row r="77" spans="1:8" s="40" customFormat="1" ht="14.25">
      <c r="A77" s="12"/>
      <c r="B77" s="12"/>
      <c r="C77" s="5"/>
      <c r="H77" s="181"/>
    </row>
    <row r="78" spans="1:8" s="40" customFormat="1" ht="14.25">
      <c r="A78" s="12"/>
      <c r="B78" s="12"/>
      <c r="C78" s="5"/>
      <c r="H78" s="181"/>
    </row>
    <row r="79" spans="1:8" s="40" customFormat="1" ht="14.25">
      <c r="A79" s="12"/>
      <c r="B79" s="12"/>
      <c r="C79" s="5"/>
      <c r="H79" s="181"/>
    </row>
    <row r="80" spans="1:8" s="40" customFormat="1" ht="14.25">
      <c r="A80" s="12"/>
      <c r="B80" s="12"/>
      <c r="C80" s="5"/>
      <c r="H80" s="181"/>
    </row>
    <row r="81" spans="1:8" s="40" customFormat="1" ht="14.25">
      <c r="A81" s="12"/>
      <c r="B81" s="12"/>
      <c r="C81" s="5"/>
      <c r="H81" s="181"/>
    </row>
    <row r="82" spans="1:8" s="40" customFormat="1" ht="14.25">
      <c r="A82" s="12"/>
      <c r="B82" s="12"/>
      <c r="C82" s="5"/>
      <c r="H82" s="181"/>
    </row>
    <row r="83" spans="1:8" s="40" customFormat="1" ht="14.25">
      <c r="A83" s="12"/>
      <c r="B83" s="12"/>
      <c r="C83" s="5"/>
      <c r="H83" s="181"/>
    </row>
    <row r="84" spans="1:8" s="40" customFormat="1" ht="14.25">
      <c r="A84" s="12"/>
      <c r="B84" s="12"/>
      <c r="C84" s="5"/>
      <c r="H84" s="181"/>
    </row>
    <row r="85" spans="1:8" s="40" customFormat="1" ht="14.25">
      <c r="A85" s="12"/>
      <c r="B85" s="12"/>
      <c r="C85" s="5"/>
      <c r="H85" s="181"/>
    </row>
    <row r="86" spans="1:8" s="40" customFormat="1" ht="14.25">
      <c r="A86" s="12"/>
      <c r="B86" s="12"/>
      <c r="C86" s="5"/>
      <c r="H86" s="181"/>
    </row>
    <row r="87" spans="1:8" s="40" customFormat="1" ht="14.25">
      <c r="A87" s="12"/>
      <c r="B87" s="12"/>
      <c r="C87" s="5"/>
      <c r="H87" s="181"/>
    </row>
    <row r="88" spans="1:8" s="40" customFormat="1" ht="14.25">
      <c r="A88" s="12"/>
      <c r="B88" s="12"/>
      <c r="C88" s="5"/>
      <c r="H88" s="181"/>
    </row>
    <row r="89" spans="1:8" s="40" customFormat="1" ht="14.25">
      <c r="A89" s="12"/>
      <c r="B89" s="12"/>
      <c r="C89" s="5"/>
      <c r="H89" s="181"/>
    </row>
    <row r="90" spans="1:8" s="40" customFormat="1" ht="14.25">
      <c r="A90" s="12"/>
      <c r="B90" s="12"/>
      <c r="C90" s="5"/>
      <c r="H90" s="181"/>
    </row>
    <row r="91" spans="1:8" s="40" customFormat="1" ht="14.25">
      <c r="A91" s="12"/>
      <c r="B91" s="12"/>
      <c r="C91" s="5"/>
      <c r="H91" s="181"/>
    </row>
    <row r="92" spans="1:8" s="40" customFormat="1" ht="14.25">
      <c r="A92" s="12"/>
      <c r="B92" s="12"/>
      <c r="C92" s="5"/>
      <c r="H92" s="181"/>
    </row>
    <row r="93" spans="1:8" s="40" customFormat="1" ht="14.25">
      <c r="A93" s="12"/>
      <c r="B93" s="12"/>
      <c r="C93" s="5"/>
      <c r="H93" s="181"/>
    </row>
    <row r="94" spans="1:8" s="40" customFormat="1" ht="14.25">
      <c r="A94" s="12"/>
      <c r="B94" s="12"/>
      <c r="C94" s="5"/>
      <c r="H94" s="181"/>
    </row>
    <row r="95" spans="1:8" s="40" customFormat="1" ht="14.25">
      <c r="A95" s="12"/>
      <c r="B95" s="12"/>
      <c r="C95" s="5"/>
      <c r="H95" s="181"/>
    </row>
    <row r="96" spans="1:8" s="40" customFormat="1" ht="14.25">
      <c r="A96" s="12"/>
      <c r="B96" s="12"/>
      <c r="C96" s="5"/>
      <c r="H96" s="181"/>
    </row>
    <row r="97" spans="1:8" s="40" customFormat="1" ht="14.25">
      <c r="A97" s="12"/>
      <c r="B97" s="12"/>
      <c r="C97" s="5"/>
      <c r="H97" s="181"/>
    </row>
    <row r="98" spans="1:8" s="40" customFormat="1" ht="14.25">
      <c r="A98" s="12"/>
      <c r="B98" s="12"/>
      <c r="C98" s="5"/>
      <c r="H98" s="181"/>
    </row>
    <row r="99" spans="1:8" s="40" customFormat="1" ht="14.25">
      <c r="A99" s="12"/>
      <c r="B99" s="12"/>
      <c r="C99" s="5"/>
      <c r="H99" s="181"/>
    </row>
    <row r="100" spans="1:8" s="40" customFormat="1" ht="14.25">
      <c r="A100" s="12"/>
      <c r="B100" s="12"/>
      <c r="C100" s="5"/>
      <c r="H100" s="181"/>
    </row>
    <row r="101" spans="1:8" s="40" customFormat="1" ht="14.25">
      <c r="A101" s="12"/>
      <c r="B101" s="12"/>
      <c r="C101" s="5"/>
      <c r="H101" s="181"/>
    </row>
    <row r="102" spans="1:8" s="40" customFormat="1" ht="14.25">
      <c r="A102" s="12"/>
      <c r="B102" s="12"/>
      <c r="C102" s="5"/>
      <c r="H102" s="181"/>
    </row>
    <row r="103" spans="1:8" s="40" customFormat="1" ht="14.25">
      <c r="A103" s="12"/>
      <c r="B103" s="12"/>
      <c r="C103" s="5"/>
      <c r="H103" s="181"/>
    </row>
    <row r="104" spans="1:8" s="40" customFormat="1" ht="14.25">
      <c r="A104" s="12"/>
      <c r="B104" s="12"/>
      <c r="C104" s="5"/>
      <c r="H104" s="181"/>
    </row>
    <row r="105" spans="1:8" s="40" customFormat="1" ht="14.25">
      <c r="A105" s="12"/>
      <c r="B105" s="12"/>
      <c r="C105" s="5"/>
      <c r="H105" s="181"/>
    </row>
    <row r="106" spans="1:8" s="40" customFormat="1" ht="14.25">
      <c r="A106" s="12"/>
      <c r="B106" s="12"/>
      <c r="C106" s="5"/>
      <c r="H106" s="181"/>
    </row>
    <row r="107" spans="1:8" s="40" customFormat="1" ht="14.25">
      <c r="A107" s="12"/>
      <c r="B107" s="12"/>
      <c r="C107" s="5"/>
      <c r="H107" s="181"/>
    </row>
    <row r="108" spans="1:8" s="40" customFormat="1" ht="14.25">
      <c r="A108" s="12"/>
      <c r="B108" s="12"/>
      <c r="C108" s="5"/>
      <c r="H108" s="181"/>
    </row>
    <row r="109" spans="1:8" s="40" customFormat="1" ht="14.25">
      <c r="A109" s="12"/>
      <c r="B109" s="12"/>
      <c r="C109" s="5"/>
      <c r="H109" s="181"/>
    </row>
    <row r="110" spans="1:8" s="40" customFormat="1" ht="14.25">
      <c r="A110" s="12"/>
      <c r="B110" s="12"/>
      <c r="C110" s="5"/>
      <c r="H110" s="181"/>
    </row>
    <row r="111" spans="1:8" s="40" customFormat="1" ht="14.25">
      <c r="A111" s="12"/>
      <c r="B111" s="12"/>
      <c r="C111" s="5"/>
      <c r="H111" s="181"/>
    </row>
    <row r="112" spans="1:8" s="40" customFormat="1" ht="14.25">
      <c r="A112" s="12"/>
      <c r="B112" s="12"/>
      <c r="C112" s="5"/>
      <c r="H112" s="181"/>
    </row>
    <row r="113" spans="1:8" s="40" customFormat="1" ht="14.25">
      <c r="A113" s="12"/>
      <c r="B113" s="12"/>
      <c r="C113" s="5"/>
      <c r="H113" s="181"/>
    </row>
    <row r="114" spans="1:8" s="40" customFormat="1" ht="14.25">
      <c r="A114" s="12"/>
      <c r="B114" s="12"/>
      <c r="C114" s="5"/>
      <c r="H114" s="181"/>
    </row>
    <row r="115" spans="1:8" s="40" customFormat="1" ht="14.25">
      <c r="A115" s="12"/>
      <c r="B115" s="12"/>
      <c r="C115" s="5"/>
      <c r="H115" s="181"/>
    </row>
    <row r="116" spans="1:8" s="40" customFormat="1" ht="14.25">
      <c r="A116" s="12"/>
      <c r="B116" s="12"/>
      <c r="C116" s="5"/>
      <c r="H116" s="181"/>
    </row>
    <row r="117" spans="1:8" s="40" customFormat="1" ht="14.25">
      <c r="A117" s="12"/>
      <c r="B117" s="12"/>
      <c r="C117" s="5"/>
      <c r="H117" s="181"/>
    </row>
    <row r="118" spans="1:8" s="40" customFormat="1" ht="14.25">
      <c r="A118" s="12"/>
      <c r="B118" s="12"/>
      <c r="C118" s="5"/>
      <c r="H118" s="181"/>
    </row>
    <row r="119" spans="1:8" s="40" customFormat="1" ht="14.25">
      <c r="A119" s="12"/>
      <c r="B119" s="12"/>
      <c r="C119" s="5"/>
      <c r="H119" s="181"/>
    </row>
    <row r="120" spans="1:8" s="40" customFormat="1" ht="14.25">
      <c r="A120" s="12"/>
      <c r="B120" s="12"/>
      <c r="C120" s="5"/>
      <c r="H120" s="181"/>
    </row>
    <row r="121" spans="1:8" s="40" customFormat="1" ht="14.25">
      <c r="A121" s="12"/>
      <c r="B121" s="12"/>
      <c r="C121" s="5"/>
      <c r="H121" s="181"/>
    </row>
    <row r="122" spans="1:8" s="40" customFormat="1" ht="14.25">
      <c r="A122" s="12"/>
      <c r="B122" s="12"/>
      <c r="C122" s="5"/>
      <c r="H122" s="181"/>
    </row>
    <row r="123" spans="1:8" s="40" customFormat="1" ht="14.25">
      <c r="A123" s="12"/>
      <c r="B123" s="12"/>
      <c r="C123" s="5"/>
      <c r="H123" s="181"/>
    </row>
    <row r="124" spans="1:8" s="40" customFormat="1" ht="14.25">
      <c r="A124" s="12"/>
      <c r="B124" s="12"/>
      <c r="C124" s="5"/>
      <c r="H124" s="181"/>
    </row>
    <row r="125" spans="1:8" s="40" customFormat="1" ht="14.25">
      <c r="A125" s="12"/>
      <c r="B125" s="12"/>
      <c r="C125" s="5"/>
      <c r="H125" s="181"/>
    </row>
    <row r="126" spans="1:8" s="40" customFormat="1" ht="14.25">
      <c r="A126" s="12"/>
      <c r="B126" s="12"/>
      <c r="C126" s="5"/>
      <c r="H126" s="181"/>
    </row>
    <row r="127" spans="1:8" s="40" customFormat="1" ht="14.25">
      <c r="A127" s="12"/>
      <c r="B127" s="12"/>
      <c r="C127" s="5"/>
      <c r="H127" s="181"/>
    </row>
    <row r="128" spans="1:8" s="40" customFormat="1" ht="14.25">
      <c r="A128" s="12"/>
      <c r="B128" s="12"/>
      <c r="C128" s="5"/>
      <c r="H128" s="181"/>
    </row>
    <row r="129" spans="1:8" s="40" customFormat="1" ht="14.25">
      <c r="A129" s="12"/>
      <c r="B129" s="12"/>
      <c r="C129" s="5"/>
      <c r="H129" s="181"/>
    </row>
    <row r="130" spans="1:8" s="40" customFormat="1" ht="14.25">
      <c r="A130" s="12"/>
      <c r="B130" s="12"/>
      <c r="C130" s="5"/>
      <c r="H130" s="181"/>
    </row>
    <row r="131" spans="1:8" s="40" customFormat="1" ht="14.25">
      <c r="A131" s="12"/>
      <c r="B131" s="12"/>
      <c r="C131" s="5"/>
      <c r="H131" s="181"/>
    </row>
    <row r="132" spans="1:8" s="40" customFormat="1" ht="14.25">
      <c r="A132" s="12"/>
      <c r="B132" s="12"/>
      <c r="C132" s="5"/>
      <c r="H132" s="181"/>
    </row>
    <row r="133" spans="1:8" s="40" customFormat="1" ht="14.25">
      <c r="A133" s="12"/>
      <c r="B133" s="12"/>
      <c r="C133" s="5"/>
      <c r="H133" s="181"/>
    </row>
    <row r="134" spans="1:8" s="40" customFormat="1" ht="14.25">
      <c r="A134" s="12"/>
      <c r="B134" s="12"/>
      <c r="C134" s="5"/>
      <c r="H134" s="181"/>
    </row>
    <row r="135" spans="1:8" s="40" customFormat="1" ht="14.25">
      <c r="A135" s="12"/>
      <c r="B135" s="12"/>
      <c r="C135" s="5"/>
      <c r="H135" s="181"/>
    </row>
    <row r="136" spans="1:8" s="40" customFormat="1" ht="14.25">
      <c r="A136" s="12"/>
      <c r="B136" s="12"/>
      <c r="C136" s="5"/>
      <c r="H136" s="181"/>
    </row>
    <row r="137" spans="1:8" s="40" customFormat="1" ht="14.25">
      <c r="A137" s="12"/>
      <c r="B137" s="12"/>
      <c r="C137" s="5"/>
      <c r="H137" s="181"/>
    </row>
    <row r="138" spans="1:8" s="40" customFormat="1" ht="14.25">
      <c r="A138" s="12"/>
      <c r="B138" s="12"/>
      <c r="C138" s="5"/>
      <c r="H138" s="181"/>
    </row>
    <row r="139" spans="1:8" s="40" customFormat="1" ht="14.25">
      <c r="A139" s="12"/>
      <c r="B139" s="12"/>
      <c r="C139" s="5"/>
      <c r="H139" s="181"/>
    </row>
    <row r="140" spans="1:8" s="40" customFormat="1" ht="14.25">
      <c r="A140" s="12"/>
      <c r="B140" s="12"/>
      <c r="C140" s="5"/>
      <c r="H140" s="181"/>
    </row>
    <row r="141" spans="1:8" s="40" customFormat="1" ht="14.25">
      <c r="A141" s="12"/>
      <c r="B141" s="12"/>
      <c r="C141" s="5"/>
      <c r="H141" s="181"/>
    </row>
    <row r="142" spans="1:8" s="40" customFormat="1" ht="14.25">
      <c r="A142" s="12"/>
      <c r="B142" s="12"/>
      <c r="C142" s="5"/>
      <c r="H142" s="181"/>
    </row>
    <row r="143" spans="1:8" s="40" customFormat="1" ht="14.25">
      <c r="A143" s="12"/>
      <c r="B143" s="12"/>
      <c r="C143" s="5"/>
      <c r="H143" s="181"/>
    </row>
    <row r="144" spans="1:8" s="40" customFormat="1" ht="14.25">
      <c r="A144" s="12"/>
      <c r="B144" s="12"/>
      <c r="C144" s="5"/>
      <c r="H144" s="181"/>
    </row>
    <row r="145" spans="1:8" s="40" customFormat="1" ht="14.25">
      <c r="A145" s="12"/>
      <c r="B145" s="12"/>
      <c r="C145" s="5"/>
      <c r="H145" s="190"/>
    </row>
    <row r="146" spans="1:8" s="40" customFormat="1" ht="14.25">
      <c r="A146" s="12"/>
      <c r="B146" s="12"/>
      <c r="C146" s="5"/>
      <c r="H146" s="190"/>
    </row>
    <row r="147" spans="1:8" s="40" customFormat="1" ht="14.25">
      <c r="A147" s="12"/>
      <c r="B147" s="12"/>
      <c r="C147" s="5"/>
      <c r="H147" s="190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O147"/>
  <sheetViews>
    <sheetView zoomScale="85" zoomScaleNormal="85" zoomScaleSheetLayoutView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M43" sqref="M43"/>
    </sheetView>
  </sheetViews>
  <sheetFormatPr defaultColWidth="9.140625" defaultRowHeight="12.75"/>
  <cols>
    <col min="1" max="1" width="3.00390625" style="12" customWidth="1"/>
    <col min="2" max="2" width="5.28125" style="12" customWidth="1"/>
    <col min="3" max="3" width="39.28125" style="5" customWidth="1"/>
    <col min="4" max="7" width="9.7109375" style="40" customWidth="1"/>
    <col min="8" max="8" width="9.7109375" style="57" customWidth="1"/>
    <col min="9" max="10" width="9.7109375" style="40" customWidth="1"/>
    <col min="11" max="11" width="9.7109375" style="11" customWidth="1"/>
    <col min="12" max="14" width="9.7109375" style="12" customWidth="1"/>
    <col min="15" max="16384" width="9.140625" style="12" customWidth="1"/>
  </cols>
  <sheetData>
    <row r="1" spans="1:11" s="24" customFormat="1" ht="20.25">
      <c r="A1" s="23" t="s">
        <v>326</v>
      </c>
      <c r="D1" s="61"/>
      <c r="E1" s="61"/>
      <c r="F1" s="61"/>
      <c r="G1" s="61"/>
      <c r="H1" s="61"/>
      <c r="I1" s="61"/>
      <c r="J1" s="61"/>
      <c r="K1" s="25"/>
    </row>
    <row r="2" spans="1:11" s="26" customFormat="1" ht="45">
      <c r="A2" s="1001" t="s">
        <v>52</v>
      </c>
      <c r="B2" s="1001"/>
      <c r="C2" s="1001"/>
      <c r="D2" s="363">
        <v>43252</v>
      </c>
      <c r="E2" s="363">
        <v>43344</v>
      </c>
      <c r="F2" s="364">
        <v>43435</v>
      </c>
      <c r="G2" s="364">
        <v>43525</v>
      </c>
      <c r="H2" s="364">
        <v>43617</v>
      </c>
      <c r="I2" s="363" t="s">
        <v>427</v>
      </c>
      <c r="J2" s="363" t="s">
        <v>428</v>
      </c>
      <c r="K2" s="395"/>
    </row>
    <row r="3" spans="1:11" s="8" customFormat="1" ht="6.75" customHeight="1">
      <c r="A3" s="3"/>
      <c r="D3" s="7"/>
      <c r="E3" s="7"/>
      <c r="F3" s="7"/>
      <c r="G3" s="7"/>
      <c r="H3" s="62"/>
      <c r="I3" s="7"/>
      <c r="J3" s="7"/>
      <c r="K3" s="6"/>
    </row>
    <row r="4" spans="1:11" ht="15">
      <c r="A4" s="28" t="s">
        <v>127</v>
      </c>
      <c r="D4" s="182"/>
      <c r="E4" s="182"/>
      <c r="F4" s="63"/>
      <c r="G4" s="63"/>
      <c r="H4" s="464"/>
      <c r="I4" s="63"/>
      <c r="J4" s="63"/>
      <c r="K4" s="18"/>
    </row>
    <row r="5" spans="1:11" s="34" customFormat="1" ht="15">
      <c r="A5" s="34" t="s">
        <v>121</v>
      </c>
      <c r="D5" s="66">
        <v>1.6</v>
      </c>
      <c r="E5" s="66">
        <v>1.6</v>
      </c>
      <c r="F5" s="465">
        <v>1.5</v>
      </c>
      <c r="G5" s="465">
        <v>1.5</v>
      </c>
      <c r="H5" s="953">
        <v>1.5</v>
      </c>
      <c r="I5" s="954">
        <v>0</v>
      </c>
      <c r="J5" s="465">
        <v>-0.10000000000000009</v>
      </c>
      <c r="K5" s="391"/>
    </row>
    <row r="6" spans="1:11" s="32" customFormat="1" ht="14.25">
      <c r="A6" s="35" t="s">
        <v>54</v>
      </c>
      <c r="D6" s="162"/>
      <c r="E6" s="162"/>
      <c r="F6" s="466"/>
      <c r="G6" s="466"/>
      <c r="H6" s="955"/>
      <c r="I6" s="466"/>
      <c r="J6" s="466"/>
      <c r="K6" s="392"/>
    </row>
    <row r="7" spans="2:11" s="32" customFormat="1" ht="14.25">
      <c r="B7" s="12" t="s">
        <v>194</v>
      </c>
      <c r="C7" s="33"/>
      <c r="D7" s="162">
        <v>0.6</v>
      </c>
      <c r="E7" s="162">
        <v>0.6</v>
      </c>
      <c r="F7" s="466">
        <v>0.6</v>
      </c>
      <c r="G7" s="466">
        <v>0.6</v>
      </c>
      <c r="H7" s="955">
        <v>0.6</v>
      </c>
      <c r="I7" s="956">
        <v>0</v>
      </c>
      <c r="J7" s="956">
        <v>0</v>
      </c>
      <c r="K7" s="392"/>
    </row>
    <row r="8" spans="2:12" s="32" customFormat="1" ht="14.25">
      <c r="B8" s="10" t="s">
        <v>239</v>
      </c>
      <c r="D8" s="162">
        <v>2</v>
      </c>
      <c r="E8" s="162">
        <v>2</v>
      </c>
      <c r="F8" s="466">
        <v>1.9</v>
      </c>
      <c r="G8" s="466">
        <v>1.9</v>
      </c>
      <c r="H8" s="955">
        <v>1.9</v>
      </c>
      <c r="I8" s="956">
        <v>0</v>
      </c>
      <c r="J8" s="466">
        <v>-0.10000000000000009</v>
      </c>
      <c r="K8" s="392"/>
      <c r="L8" s="397"/>
    </row>
    <row r="9" spans="2:12" s="32" customFormat="1" ht="3.75" customHeight="1">
      <c r="B9" s="76"/>
      <c r="D9" s="250"/>
      <c r="E9" s="250"/>
      <c r="F9" s="466"/>
      <c r="G9" s="466"/>
      <c r="H9" s="879"/>
      <c r="I9" s="881"/>
      <c r="J9" s="880"/>
      <c r="K9" s="392"/>
      <c r="L9" s="397"/>
    </row>
    <row r="10" spans="1:12" s="32" customFormat="1" ht="16.5">
      <c r="A10" s="36" t="s">
        <v>308</v>
      </c>
      <c r="D10" s="250"/>
      <c r="E10" s="250"/>
      <c r="F10" s="466"/>
      <c r="G10" s="466"/>
      <c r="H10" s="879"/>
      <c r="I10" s="881"/>
      <c r="J10" s="880"/>
      <c r="K10" s="392"/>
      <c r="L10" s="397"/>
    </row>
    <row r="11" spans="2:12" s="32" customFormat="1" ht="14.25">
      <c r="B11" s="32" t="s">
        <v>33</v>
      </c>
      <c r="D11" s="214">
        <v>2.1</v>
      </c>
      <c r="E11" s="214">
        <v>2.1</v>
      </c>
      <c r="F11" s="466">
        <v>2</v>
      </c>
      <c r="G11" s="466">
        <v>2</v>
      </c>
      <c r="H11" s="955">
        <v>2</v>
      </c>
      <c r="I11" s="956">
        <v>0</v>
      </c>
      <c r="J11" s="466">
        <v>-0.10000000000000009</v>
      </c>
      <c r="K11" s="392"/>
      <c r="L11" s="397"/>
    </row>
    <row r="12" spans="2:12" s="32" customFormat="1" ht="14.25">
      <c r="B12" s="41" t="s">
        <v>34</v>
      </c>
      <c r="D12" s="214">
        <v>1</v>
      </c>
      <c r="E12" s="214">
        <v>1</v>
      </c>
      <c r="F12" s="466">
        <v>0.9</v>
      </c>
      <c r="G12" s="466">
        <v>0.9</v>
      </c>
      <c r="H12" s="955">
        <v>0.9</v>
      </c>
      <c r="I12" s="956">
        <v>0</v>
      </c>
      <c r="J12" s="466">
        <v>-0.09999999999999998</v>
      </c>
      <c r="K12" s="392"/>
      <c r="L12" s="397"/>
    </row>
    <row r="13" spans="2:12" s="32" customFormat="1" ht="14.25">
      <c r="B13" s="41" t="s">
        <v>50</v>
      </c>
      <c r="D13" s="214">
        <v>0.8</v>
      </c>
      <c r="E13" s="214">
        <v>0.7</v>
      </c>
      <c r="F13" s="466">
        <v>0.8</v>
      </c>
      <c r="G13" s="466">
        <v>0.8</v>
      </c>
      <c r="H13" s="955">
        <v>0.8</v>
      </c>
      <c r="I13" s="956">
        <v>0</v>
      </c>
      <c r="J13" s="956">
        <v>0</v>
      </c>
      <c r="K13" s="392"/>
      <c r="L13" s="397"/>
    </row>
    <row r="14" spans="2:12" s="32" customFormat="1" ht="14.25">
      <c r="B14" s="265" t="s">
        <v>253</v>
      </c>
      <c r="D14" s="214">
        <v>3.2</v>
      </c>
      <c r="E14" s="214">
        <v>3.4</v>
      </c>
      <c r="F14" s="466">
        <v>3.2</v>
      </c>
      <c r="G14" s="466">
        <v>3.1</v>
      </c>
      <c r="H14" s="955">
        <v>3.3</v>
      </c>
      <c r="I14" s="466">
        <v>0.19999999999999973</v>
      </c>
      <c r="J14" s="466">
        <v>0.09999999999999964</v>
      </c>
      <c r="K14" s="392"/>
      <c r="L14" s="397"/>
    </row>
    <row r="15" spans="2:12" s="32" customFormat="1" ht="14.25">
      <c r="B15" s="41" t="s">
        <v>51</v>
      </c>
      <c r="D15" s="214">
        <v>0.2</v>
      </c>
      <c r="E15" s="214">
        <v>0.2</v>
      </c>
      <c r="F15" s="466">
        <v>0.2</v>
      </c>
      <c r="G15" s="466">
        <v>0.2</v>
      </c>
      <c r="H15" s="955">
        <v>0.2</v>
      </c>
      <c r="I15" s="956">
        <v>0</v>
      </c>
      <c r="J15" s="466">
        <v>0</v>
      </c>
      <c r="K15" s="392"/>
      <c r="L15" s="397"/>
    </row>
    <row r="16" spans="3:12" s="32" customFormat="1" ht="14.25">
      <c r="C16" s="35"/>
      <c r="D16" s="250"/>
      <c r="E16" s="250"/>
      <c r="F16" s="466"/>
      <c r="G16" s="466"/>
      <c r="H16" s="879"/>
      <c r="I16" s="880"/>
      <c r="J16" s="880"/>
      <c r="K16" s="392"/>
      <c r="L16" s="397"/>
    </row>
    <row r="17" spans="1:12" ht="17.25">
      <c r="A17" s="28" t="s">
        <v>331</v>
      </c>
      <c r="C17" s="2"/>
      <c r="D17" s="249"/>
      <c r="E17" s="249"/>
      <c r="F17" s="63"/>
      <c r="G17" s="63"/>
      <c r="H17" s="882"/>
      <c r="I17" s="883"/>
      <c r="J17" s="883"/>
      <c r="K17" s="18"/>
      <c r="L17" s="196"/>
    </row>
    <row r="18" spans="1:11" s="8" customFormat="1" ht="15">
      <c r="A18" s="8" t="s">
        <v>122</v>
      </c>
      <c r="D18" s="7">
        <v>92</v>
      </c>
      <c r="E18" s="7">
        <v>93</v>
      </c>
      <c r="F18" s="16">
        <v>98</v>
      </c>
      <c r="G18" s="16">
        <v>100</v>
      </c>
      <c r="H18" s="394">
        <v>100</v>
      </c>
      <c r="I18" s="673">
        <v>0</v>
      </c>
      <c r="J18" s="673">
        <v>8</v>
      </c>
      <c r="K18" s="15"/>
    </row>
    <row r="19" spans="1:11" s="8" customFormat="1" ht="15">
      <c r="A19" s="8" t="s">
        <v>132</v>
      </c>
      <c r="C19" s="3"/>
      <c r="D19" s="7">
        <v>173</v>
      </c>
      <c r="E19" s="7">
        <v>174</v>
      </c>
      <c r="F19" s="16">
        <v>178</v>
      </c>
      <c r="G19" s="16">
        <v>181</v>
      </c>
      <c r="H19" s="394">
        <v>181</v>
      </c>
      <c r="I19" s="673">
        <v>0</v>
      </c>
      <c r="J19" s="673">
        <v>8</v>
      </c>
      <c r="K19" s="15"/>
    </row>
    <row r="20" spans="3:11" s="8" customFormat="1" ht="15">
      <c r="C20" s="43"/>
      <c r="D20" s="172"/>
      <c r="E20" s="172"/>
      <c r="F20" s="16"/>
      <c r="G20" s="16"/>
      <c r="H20" s="394"/>
      <c r="I20" s="16"/>
      <c r="J20" s="16"/>
      <c r="K20" s="15"/>
    </row>
    <row r="21" spans="4:11" ht="14.25">
      <c r="D21" s="77"/>
      <c r="E21" s="77"/>
      <c r="F21" s="653"/>
      <c r="G21" s="653"/>
      <c r="H21" s="464"/>
      <c r="I21" s="63"/>
      <c r="J21" s="63"/>
      <c r="K21" s="19"/>
    </row>
    <row r="22" spans="1:11" ht="14.25">
      <c r="A22" s="198" t="s">
        <v>247</v>
      </c>
      <c r="B22" s="198" t="s">
        <v>380</v>
      </c>
      <c r="D22" s="77"/>
      <c r="E22" s="77"/>
      <c r="F22" s="653"/>
      <c r="G22" s="653"/>
      <c r="H22" s="393"/>
      <c r="I22" s="17"/>
      <c r="J22" s="17"/>
      <c r="K22" s="19"/>
    </row>
    <row r="23" spans="1:15" ht="29.25" customHeight="1">
      <c r="A23" s="198" t="s">
        <v>307</v>
      </c>
      <c r="B23" s="1000" t="s">
        <v>442</v>
      </c>
      <c r="C23" s="1000"/>
      <c r="D23" s="1000"/>
      <c r="E23" s="1000"/>
      <c r="F23" s="1000"/>
      <c r="G23" s="1000"/>
      <c r="H23" s="1000"/>
      <c r="I23" s="1000"/>
      <c r="J23" s="1000"/>
      <c r="K23" s="9"/>
      <c r="L23" s="10"/>
      <c r="M23" s="10"/>
      <c r="N23" s="10"/>
      <c r="O23" s="10"/>
    </row>
    <row r="24" spans="2:15" ht="14.25">
      <c r="B24" s="10"/>
      <c r="C24" s="1"/>
      <c r="D24" s="59"/>
      <c r="E24" s="59"/>
      <c r="F24" s="59"/>
      <c r="G24" s="59"/>
      <c r="H24" s="60"/>
      <c r="I24" s="59"/>
      <c r="J24" s="59"/>
      <c r="K24" s="9"/>
      <c r="L24" s="10"/>
      <c r="M24" s="10"/>
      <c r="N24" s="10"/>
      <c r="O24" s="10"/>
    </row>
    <row r="25" spans="4:8" ht="14.25">
      <c r="D25" s="156"/>
      <c r="E25" s="156"/>
      <c r="F25" s="249"/>
      <c r="G25" s="249"/>
      <c r="H25" s="205"/>
    </row>
    <row r="26" spans="4:8" ht="14.25">
      <c r="D26" s="156"/>
      <c r="E26" s="156"/>
      <c r="F26" s="249"/>
      <c r="G26" s="249"/>
      <c r="H26" s="205"/>
    </row>
    <row r="27" spans="4:8" ht="14.25">
      <c r="D27" s="156"/>
      <c r="E27" s="156"/>
      <c r="F27" s="249"/>
      <c r="G27" s="249"/>
      <c r="H27" s="205"/>
    </row>
    <row r="28" spans="4:8" ht="14.25">
      <c r="D28" s="156"/>
      <c r="E28" s="156"/>
      <c r="F28" s="249"/>
      <c r="G28" s="249"/>
      <c r="H28" s="205"/>
    </row>
    <row r="29" spans="6:8" ht="14.25">
      <c r="F29" s="249"/>
      <c r="G29" s="249"/>
      <c r="H29" s="205"/>
    </row>
    <row r="30" spans="6:8" ht="14.25">
      <c r="F30" s="249"/>
      <c r="G30" s="249"/>
      <c r="H30" s="205"/>
    </row>
    <row r="31" spans="6:8" ht="14.25">
      <c r="F31" s="249"/>
      <c r="G31" s="249"/>
      <c r="H31" s="205"/>
    </row>
    <row r="32" spans="6:8" ht="14.25">
      <c r="F32" s="249"/>
      <c r="G32" s="249"/>
      <c r="H32" s="205"/>
    </row>
    <row r="33" spans="6:8" ht="14.25">
      <c r="F33" s="249"/>
      <c r="G33" s="249"/>
      <c r="H33" s="205"/>
    </row>
    <row r="34" spans="6:8" ht="14.25">
      <c r="F34" s="249"/>
      <c r="G34" s="249"/>
      <c r="H34" s="205"/>
    </row>
    <row r="35" spans="6:8" ht="14.25">
      <c r="F35" s="249"/>
      <c r="G35" s="249"/>
      <c r="H35" s="205"/>
    </row>
    <row r="36" spans="6:8" ht="14.25">
      <c r="F36" s="249"/>
      <c r="G36" s="249"/>
      <c r="H36" s="205"/>
    </row>
    <row r="37" spans="6:8" ht="14.25">
      <c r="F37" s="249"/>
      <c r="G37" s="249"/>
      <c r="H37" s="205"/>
    </row>
    <row r="38" spans="6:8" ht="14.25">
      <c r="F38" s="249"/>
      <c r="G38" s="249"/>
      <c r="H38" s="205"/>
    </row>
    <row r="39" spans="6:8" ht="14.25">
      <c r="F39" s="192"/>
      <c r="G39" s="192"/>
      <c r="H39" s="181"/>
    </row>
    <row r="40" spans="6:8" ht="14.25">
      <c r="F40" s="192"/>
      <c r="G40" s="192"/>
      <c r="H40" s="181"/>
    </row>
    <row r="41" spans="6:8" ht="14.25">
      <c r="F41" s="192"/>
      <c r="G41" s="192"/>
      <c r="H41" s="181"/>
    </row>
    <row r="42" spans="6:8" ht="14.25">
      <c r="F42" s="192"/>
      <c r="G42" s="192"/>
      <c r="H42" s="181"/>
    </row>
    <row r="43" spans="6:8" ht="14.25">
      <c r="F43" s="192"/>
      <c r="G43" s="192"/>
      <c r="H43" s="181"/>
    </row>
    <row r="44" spans="6:8" ht="14.25">
      <c r="F44" s="192"/>
      <c r="G44" s="192"/>
      <c r="H44" s="181"/>
    </row>
    <row r="45" spans="6:8" ht="14.25">
      <c r="F45" s="192"/>
      <c r="G45" s="192"/>
      <c r="H45" s="181"/>
    </row>
    <row r="46" spans="6:8" ht="14.25">
      <c r="F46" s="192"/>
      <c r="G46" s="192"/>
      <c r="H46" s="181"/>
    </row>
    <row r="47" spans="6:8" ht="14.25">
      <c r="F47" s="192"/>
      <c r="G47" s="192"/>
      <c r="H47" s="181"/>
    </row>
    <row r="48" spans="6:8" ht="14.25">
      <c r="F48" s="192"/>
      <c r="G48" s="192"/>
      <c r="H48" s="181"/>
    </row>
    <row r="49" spans="6:8" ht="14.25">
      <c r="F49" s="192"/>
      <c r="G49" s="192"/>
      <c r="H49" s="181"/>
    </row>
    <row r="50" spans="6:8" ht="14.25">
      <c r="F50" s="192"/>
      <c r="G50" s="192"/>
      <c r="H50" s="181"/>
    </row>
    <row r="51" spans="6:8" ht="14.25">
      <c r="F51" s="192"/>
      <c r="G51" s="192"/>
      <c r="H51" s="181"/>
    </row>
    <row r="52" spans="6:8" ht="14.25">
      <c r="F52" s="192"/>
      <c r="G52" s="192"/>
      <c r="H52" s="181"/>
    </row>
    <row r="53" spans="6:8" ht="14.25">
      <c r="F53" s="192"/>
      <c r="G53" s="192"/>
      <c r="H53" s="181"/>
    </row>
    <row r="54" spans="6:8" ht="14.25">
      <c r="F54" s="192"/>
      <c r="G54" s="192"/>
      <c r="H54" s="181"/>
    </row>
    <row r="55" spans="6:8" ht="14.25">
      <c r="F55" s="192"/>
      <c r="G55" s="192"/>
      <c r="H55" s="181"/>
    </row>
    <row r="56" spans="6:8" ht="14.25">
      <c r="F56" s="192"/>
      <c r="G56" s="192"/>
      <c r="H56" s="181"/>
    </row>
    <row r="57" spans="6:8" ht="14.25">
      <c r="F57" s="192"/>
      <c r="G57" s="192"/>
      <c r="H57" s="181"/>
    </row>
    <row r="58" spans="6:8" ht="14.25">
      <c r="F58" s="192"/>
      <c r="G58" s="192"/>
      <c r="H58" s="181"/>
    </row>
    <row r="59" spans="6:8" ht="14.25">
      <c r="F59" s="192"/>
      <c r="G59" s="192"/>
      <c r="H59" s="181"/>
    </row>
    <row r="60" spans="6:8" ht="14.25">
      <c r="F60" s="192"/>
      <c r="G60" s="192"/>
      <c r="H60" s="181"/>
    </row>
    <row r="61" spans="6:8" ht="14.25">
      <c r="F61" s="192"/>
      <c r="G61" s="192"/>
      <c r="H61" s="181"/>
    </row>
    <row r="62" spans="6:8" ht="14.25">
      <c r="F62" s="192"/>
      <c r="G62" s="192"/>
      <c r="H62" s="181"/>
    </row>
    <row r="63" spans="6:8" ht="14.25">
      <c r="F63" s="192"/>
      <c r="G63" s="192"/>
      <c r="H63" s="181"/>
    </row>
    <row r="64" spans="6:8" ht="14.25">
      <c r="F64" s="192"/>
      <c r="G64" s="192"/>
      <c r="H64" s="181"/>
    </row>
    <row r="65" spans="6:8" ht="14.25">
      <c r="F65" s="192"/>
      <c r="G65" s="192"/>
      <c r="H65" s="181"/>
    </row>
    <row r="66" spans="6:8" ht="14.25">
      <c r="F66" s="192"/>
      <c r="G66" s="192"/>
      <c r="H66" s="181"/>
    </row>
    <row r="67" spans="6:8" ht="14.25">
      <c r="F67" s="192"/>
      <c r="G67" s="192"/>
      <c r="H67" s="181"/>
    </row>
    <row r="68" spans="6:8" ht="14.25">
      <c r="F68" s="192"/>
      <c r="G68" s="192"/>
      <c r="H68" s="181"/>
    </row>
    <row r="69" spans="6:8" ht="14.25">
      <c r="F69" s="192"/>
      <c r="G69" s="192"/>
      <c r="H69" s="181"/>
    </row>
    <row r="70" spans="6:8" ht="14.25">
      <c r="F70" s="192"/>
      <c r="G70" s="192"/>
      <c r="H70" s="181"/>
    </row>
    <row r="71" spans="6:8" ht="14.25">
      <c r="F71" s="192"/>
      <c r="G71" s="192"/>
      <c r="H71" s="181"/>
    </row>
    <row r="72" spans="6:8" ht="14.25">
      <c r="F72" s="192"/>
      <c r="G72" s="192"/>
      <c r="H72" s="181"/>
    </row>
    <row r="73" spans="6:8" ht="14.25">
      <c r="F73" s="192"/>
      <c r="G73" s="192"/>
      <c r="H73" s="181"/>
    </row>
    <row r="74" spans="6:8" ht="14.25">
      <c r="F74" s="192"/>
      <c r="G74" s="192"/>
      <c r="H74" s="181"/>
    </row>
    <row r="75" spans="6:8" ht="14.25">
      <c r="F75" s="192"/>
      <c r="G75" s="192"/>
      <c r="H75" s="181"/>
    </row>
    <row r="76" spans="6:8" ht="14.25">
      <c r="F76" s="192"/>
      <c r="G76" s="192"/>
      <c r="H76" s="181"/>
    </row>
    <row r="77" spans="6:8" ht="14.25">
      <c r="F77" s="192"/>
      <c r="G77" s="192"/>
      <c r="H77" s="181"/>
    </row>
    <row r="78" spans="6:8" ht="14.25">
      <c r="F78" s="192"/>
      <c r="G78" s="192"/>
      <c r="H78" s="181"/>
    </row>
    <row r="79" spans="6:8" ht="14.25">
      <c r="F79" s="192"/>
      <c r="G79" s="192"/>
      <c r="H79" s="181"/>
    </row>
    <row r="80" spans="6:8" ht="14.25">
      <c r="F80" s="192"/>
      <c r="G80" s="192"/>
      <c r="H80" s="181"/>
    </row>
    <row r="81" spans="6:8" ht="14.25">
      <c r="F81" s="192"/>
      <c r="G81" s="192"/>
      <c r="H81" s="181"/>
    </row>
    <row r="82" spans="6:8" ht="14.25">
      <c r="F82" s="192"/>
      <c r="G82" s="192"/>
      <c r="H82" s="181"/>
    </row>
    <row r="83" spans="6:8" ht="14.25">
      <c r="F83" s="192"/>
      <c r="G83" s="192"/>
      <c r="H83" s="181"/>
    </row>
    <row r="84" spans="6:8" ht="14.25">
      <c r="F84" s="192"/>
      <c r="G84" s="192"/>
      <c r="H84" s="181"/>
    </row>
    <row r="85" spans="6:8" ht="14.25">
      <c r="F85" s="192"/>
      <c r="G85" s="192"/>
      <c r="H85" s="181"/>
    </row>
    <row r="86" spans="6:8" ht="14.25">
      <c r="F86" s="192"/>
      <c r="G86" s="192"/>
      <c r="H86" s="181"/>
    </row>
    <row r="87" spans="6:8" ht="14.25">
      <c r="F87" s="192"/>
      <c r="G87" s="192"/>
      <c r="H87" s="181"/>
    </row>
    <row r="88" spans="6:8" ht="14.25">
      <c r="F88" s="192"/>
      <c r="G88" s="192"/>
      <c r="H88" s="181"/>
    </row>
    <row r="89" spans="6:8" ht="14.25">
      <c r="F89" s="192"/>
      <c r="G89" s="192"/>
      <c r="H89" s="181"/>
    </row>
    <row r="90" spans="6:8" ht="14.25">
      <c r="F90" s="192"/>
      <c r="G90" s="192"/>
      <c r="H90" s="181"/>
    </row>
    <row r="91" spans="6:8" ht="14.25">
      <c r="F91" s="192"/>
      <c r="G91" s="192"/>
      <c r="H91" s="181"/>
    </row>
    <row r="92" spans="6:8" ht="14.25">
      <c r="F92" s="192"/>
      <c r="G92" s="192"/>
      <c r="H92" s="181"/>
    </row>
    <row r="93" spans="6:8" ht="14.25">
      <c r="F93" s="192"/>
      <c r="G93" s="192"/>
      <c r="H93" s="181"/>
    </row>
    <row r="94" spans="6:8" ht="14.25">
      <c r="F94" s="192"/>
      <c r="G94" s="192"/>
      <c r="H94" s="181"/>
    </row>
    <row r="95" spans="6:8" ht="14.25">
      <c r="F95" s="192"/>
      <c r="G95" s="192"/>
      <c r="H95" s="181"/>
    </row>
    <row r="96" spans="6:8" ht="14.25">
      <c r="F96" s="192"/>
      <c r="G96" s="192"/>
      <c r="H96" s="181"/>
    </row>
    <row r="97" spans="6:8" ht="14.25">
      <c r="F97" s="192"/>
      <c r="G97" s="192"/>
      <c r="H97" s="181"/>
    </row>
    <row r="98" spans="6:8" ht="14.25">
      <c r="F98" s="192"/>
      <c r="G98" s="192"/>
      <c r="H98" s="181"/>
    </row>
    <row r="99" spans="6:8" ht="14.25">
      <c r="F99" s="192"/>
      <c r="G99" s="192"/>
      <c r="H99" s="181"/>
    </row>
    <row r="100" spans="6:8" ht="14.25">
      <c r="F100" s="192"/>
      <c r="G100" s="192"/>
      <c r="H100" s="181"/>
    </row>
    <row r="101" spans="6:8" ht="14.25">
      <c r="F101" s="192"/>
      <c r="G101" s="192"/>
      <c r="H101" s="181"/>
    </row>
    <row r="102" spans="6:8" ht="14.25">
      <c r="F102" s="192"/>
      <c r="G102" s="192"/>
      <c r="H102" s="181"/>
    </row>
    <row r="103" spans="6:8" ht="14.25">
      <c r="F103" s="192"/>
      <c r="G103" s="192"/>
      <c r="H103" s="181"/>
    </row>
    <row r="104" spans="6:8" ht="14.25">
      <c r="F104" s="192"/>
      <c r="G104" s="192"/>
      <c r="H104" s="181"/>
    </row>
    <row r="105" spans="6:8" ht="14.25">
      <c r="F105" s="192"/>
      <c r="G105" s="192"/>
      <c r="H105" s="181"/>
    </row>
    <row r="106" spans="6:8" ht="14.25">
      <c r="F106" s="192"/>
      <c r="G106" s="192"/>
      <c r="H106" s="181"/>
    </row>
    <row r="107" spans="6:8" ht="14.25">
      <c r="F107" s="192"/>
      <c r="G107" s="192"/>
      <c r="H107" s="181"/>
    </row>
    <row r="108" spans="6:8" ht="14.25">
      <c r="F108" s="192"/>
      <c r="G108" s="192"/>
      <c r="H108" s="181"/>
    </row>
    <row r="109" spans="6:8" ht="14.25">
      <c r="F109" s="192"/>
      <c r="G109" s="192"/>
      <c r="H109" s="181"/>
    </row>
    <row r="110" spans="6:8" ht="14.25">
      <c r="F110" s="192"/>
      <c r="G110" s="192"/>
      <c r="H110" s="181"/>
    </row>
    <row r="111" spans="6:8" ht="14.25">
      <c r="F111" s="192"/>
      <c r="G111" s="192"/>
      <c r="H111" s="181"/>
    </row>
    <row r="112" spans="6:8" ht="14.25">
      <c r="F112" s="192"/>
      <c r="G112" s="192"/>
      <c r="H112" s="181"/>
    </row>
    <row r="113" spans="6:8" ht="14.25">
      <c r="F113" s="192"/>
      <c r="G113" s="192"/>
      <c r="H113" s="181"/>
    </row>
    <row r="114" spans="6:8" ht="14.25">
      <c r="F114" s="192"/>
      <c r="G114" s="192"/>
      <c r="H114" s="181"/>
    </row>
    <row r="115" spans="6:8" ht="14.25">
      <c r="F115" s="192"/>
      <c r="G115" s="192"/>
      <c r="H115" s="181"/>
    </row>
    <row r="116" spans="6:8" ht="14.25">
      <c r="F116" s="192"/>
      <c r="G116" s="192"/>
      <c r="H116" s="181"/>
    </row>
    <row r="117" spans="6:8" ht="14.25">
      <c r="F117" s="192"/>
      <c r="G117" s="192"/>
      <c r="H117" s="181"/>
    </row>
    <row r="118" spans="6:8" ht="14.25">
      <c r="F118" s="192"/>
      <c r="G118" s="192"/>
      <c r="H118" s="181"/>
    </row>
    <row r="119" spans="6:8" ht="14.25">
      <c r="F119" s="192"/>
      <c r="G119" s="192"/>
      <c r="H119" s="181"/>
    </row>
    <row r="120" spans="6:8" ht="14.25">
      <c r="F120" s="192"/>
      <c r="G120" s="192"/>
      <c r="H120" s="181"/>
    </row>
    <row r="121" spans="6:8" ht="14.25">
      <c r="F121" s="192"/>
      <c r="G121" s="192"/>
      <c r="H121" s="181"/>
    </row>
    <row r="122" spans="6:8" ht="14.25">
      <c r="F122" s="192"/>
      <c r="G122" s="192"/>
      <c r="H122" s="181"/>
    </row>
    <row r="123" spans="6:8" ht="14.25">
      <c r="F123" s="192"/>
      <c r="G123" s="192"/>
      <c r="H123" s="181"/>
    </row>
    <row r="124" spans="6:8" ht="14.25">
      <c r="F124" s="192"/>
      <c r="G124" s="192"/>
      <c r="H124" s="181"/>
    </row>
    <row r="125" spans="6:8" ht="14.25">
      <c r="F125" s="192"/>
      <c r="G125" s="192"/>
      <c r="H125" s="181"/>
    </row>
    <row r="126" spans="6:8" ht="14.25">
      <c r="F126" s="192"/>
      <c r="G126" s="192"/>
      <c r="H126" s="181"/>
    </row>
    <row r="127" spans="6:8" ht="14.25">
      <c r="F127" s="192"/>
      <c r="G127" s="192"/>
      <c r="H127" s="181"/>
    </row>
    <row r="128" spans="6:8" ht="14.25">
      <c r="F128" s="192"/>
      <c r="G128" s="192"/>
      <c r="H128" s="181"/>
    </row>
    <row r="129" spans="6:8" ht="14.25">
      <c r="F129" s="192"/>
      <c r="G129" s="192"/>
      <c r="H129" s="181"/>
    </row>
    <row r="130" spans="6:8" ht="14.25">
      <c r="F130" s="192"/>
      <c r="G130" s="192"/>
      <c r="H130" s="181"/>
    </row>
    <row r="131" spans="6:8" ht="14.25">
      <c r="F131" s="192"/>
      <c r="G131" s="192"/>
      <c r="H131" s="181"/>
    </row>
    <row r="132" spans="6:8" ht="14.25">
      <c r="F132" s="192"/>
      <c r="G132" s="192"/>
      <c r="H132" s="181"/>
    </row>
    <row r="133" spans="6:8" ht="14.25">
      <c r="F133" s="192"/>
      <c r="G133" s="192"/>
      <c r="H133" s="181"/>
    </row>
    <row r="134" spans="6:8" ht="14.25">
      <c r="F134" s="192"/>
      <c r="G134" s="192"/>
      <c r="H134" s="181"/>
    </row>
    <row r="135" spans="6:8" ht="14.25">
      <c r="F135" s="192"/>
      <c r="G135" s="192"/>
      <c r="H135" s="181"/>
    </row>
    <row r="136" spans="6:8" ht="14.25">
      <c r="F136" s="192"/>
      <c r="G136" s="192"/>
      <c r="H136" s="181"/>
    </row>
    <row r="137" spans="6:8" ht="14.25">
      <c r="F137" s="192"/>
      <c r="G137" s="192"/>
      <c r="H137" s="181"/>
    </row>
    <row r="138" spans="6:8" ht="14.25">
      <c r="F138" s="192"/>
      <c r="G138" s="192"/>
      <c r="H138" s="181"/>
    </row>
    <row r="139" spans="6:8" ht="14.25">
      <c r="F139" s="192"/>
      <c r="G139" s="192"/>
      <c r="H139" s="181"/>
    </row>
    <row r="140" spans="6:8" ht="14.25">
      <c r="F140" s="192"/>
      <c r="G140" s="192"/>
      <c r="H140" s="181"/>
    </row>
    <row r="141" spans="6:8" ht="14.25">
      <c r="F141" s="192"/>
      <c r="G141" s="192"/>
      <c r="H141" s="181"/>
    </row>
    <row r="142" spans="6:8" ht="14.25">
      <c r="F142" s="192"/>
      <c r="G142" s="192"/>
      <c r="H142" s="181"/>
    </row>
    <row r="143" spans="6:8" ht="14.25">
      <c r="F143" s="192"/>
      <c r="G143" s="192"/>
      <c r="H143" s="181"/>
    </row>
    <row r="144" spans="6:8" ht="14.25">
      <c r="F144" s="600"/>
      <c r="G144" s="600"/>
      <c r="H144" s="190"/>
    </row>
    <row r="145" spans="6:8" ht="14.25">
      <c r="F145" s="600"/>
      <c r="G145" s="600"/>
      <c r="H145" s="190"/>
    </row>
    <row r="146" spans="6:8" ht="14.25">
      <c r="F146" s="600"/>
      <c r="G146" s="600"/>
      <c r="H146" s="190"/>
    </row>
    <row r="147" spans="6:8" ht="14.25">
      <c r="F147" s="600"/>
      <c r="G147" s="600"/>
      <c r="H147" s="190"/>
    </row>
  </sheetData>
  <sheetProtection/>
  <mergeCells count="2">
    <mergeCell ref="A2:C2"/>
    <mergeCell ref="B23:J23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O82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T49" sqref="T49"/>
    </sheetView>
  </sheetViews>
  <sheetFormatPr defaultColWidth="9.140625" defaultRowHeight="12.75"/>
  <cols>
    <col min="1" max="1" width="4.421875" style="548" customWidth="1"/>
    <col min="2" max="2" width="3.28125" style="548" customWidth="1"/>
    <col min="3" max="3" width="54.00390625" style="556" customWidth="1"/>
    <col min="4" max="7" width="9.7109375" style="545" customWidth="1"/>
    <col min="8" max="8" width="9.7109375" style="550" customWidth="1"/>
    <col min="9" max="9" width="9.57421875" style="545" bestFit="1" customWidth="1"/>
    <col min="10" max="10" width="9.7109375" style="545" customWidth="1"/>
    <col min="11" max="11" width="8.140625" style="545" customWidth="1"/>
    <col min="12" max="12" width="9.7109375" style="545" customWidth="1"/>
    <col min="13" max="13" width="9.7109375" style="550" customWidth="1"/>
    <col min="14" max="14" width="9.7109375" style="545" customWidth="1"/>
    <col min="15" max="16384" width="9.140625" style="548" customWidth="1"/>
  </cols>
  <sheetData>
    <row r="1" spans="1:14" s="535" customFormat="1" ht="20.25">
      <c r="A1" s="534" t="s">
        <v>69</v>
      </c>
      <c r="D1" s="536"/>
      <c r="E1" s="536"/>
      <c r="F1" s="536"/>
      <c r="G1" s="536"/>
      <c r="H1" s="537"/>
      <c r="I1" s="537"/>
      <c r="J1" s="537"/>
      <c r="K1" s="537"/>
      <c r="L1" s="537"/>
      <c r="M1" s="537"/>
      <c r="N1" s="537"/>
    </row>
    <row r="2" spans="1:14" s="539" customFormat="1" ht="45">
      <c r="A2" s="1004" t="s">
        <v>52</v>
      </c>
      <c r="B2" s="1004"/>
      <c r="C2" s="1004"/>
      <c r="D2" s="538" t="s">
        <v>364</v>
      </c>
      <c r="E2" s="538" t="s">
        <v>385</v>
      </c>
      <c r="F2" s="538" t="s">
        <v>395</v>
      </c>
      <c r="G2" s="538" t="s">
        <v>397</v>
      </c>
      <c r="H2" s="139" t="s">
        <v>421</v>
      </c>
      <c r="I2" s="139" t="s">
        <v>422</v>
      </c>
      <c r="J2" s="139" t="s">
        <v>426</v>
      </c>
      <c r="K2" s="683"/>
      <c r="L2" s="885" t="s">
        <v>423</v>
      </c>
      <c r="M2" s="885" t="s">
        <v>424</v>
      </c>
      <c r="N2" s="886" t="s">
        <v>425</v>
      </c>
    </row>
    <row r="3" spans="1:14" s="541" customFormat="1" ht="9.75" customHeight="1">
      <c r="A3" s="540"/>
      <c r="D3" s="542"/>
      <c r="E3" s="542"/>
      <c r="F3" s="542"/>
      <c r="G3" s="542"/>
      <c r="H3" s="543"/>
      <c r="I3" s="542"/>
      <c r="J3" s="542"/>
      <c r="K3" s="542"/>
      <c r="L3" s="542"/>
      <c r="M3" s="543"/>
      <c r="N3" s="542"/>
    </row>
    <row r="4" spans="1:14" s="541" customFormat="1" ht="15" customHeight="1">
      <c r="A4" s="28" t="s">
        <v>342</v>
      </c>
      <c r="D4" s="544"/>
      <c r="E4" s="544"/>
      <c r="F4" s="542"/>
      <c r="G4" s="542"/>
      <c r="H4" s="62"/>
      <c r="I4" s="7"/>
      <c r="J4" s="7"/>
      <c r="K4" s="542"/>
      <c r="L4" s="542"/>
      <c r="M4" s="543"/>
      <c r="N4" s="542"/>
    </row>
    <row r="5" spans="1:14" s="541" customFormat="1" ht="15">
      <c r="A5" s="540" t="s">
        <v>98</v>
      </c>
      <c r="D5" s="542">
        <v>5870</v>
      </c>
      <c r="E5" s="542">
        <v>5902</v>
      </c>
      <c r="F5" s="542">
        <v>5684</v>
      </c>
      <c r="G5" s="542">
        <v>5648</v>
      </c>
      <c r="H5" s="62">
        <v>5821</v>
      </c>
      <c r="I5" s="51">
        <v>3.0630311614730843</v>
      </c>
      <c r="J5" s="51">
        <v>-0.8347529812606447</v>
      </c>
      <c r="K5" s="542"/>
      <c r="L5" s="546"/>
      <c r="M5" s="547"/>
      <c r="N5" s="546"/>
    </row>
    <row r="6" spans="1:14" s="541" customFormat="1" ht="15">
      <c r="A6" s="540"/>
      <c r="B6" s="541" t="s">
        <v>99</v>
      </c>
      <c r="D6" s="542">
        <v>5329</v>
      </c>
      <c r="E6" s="542">
        <v>5368</v>
      </c>
      <c r="F6" s="542">
        <v>5251</v>
      </c>
      <c r="G6" s="542">
        <v>5241</v>
      </c>
      <c r="H6" s="62">
        <v>5415</v>
      </c>
      <c r="I6" s="51">
        <v>3.3199771036061865</v>
      </c>
      <c r="J6" s="51">
        <v>1.613811221617567</v>
      </c>
      <c r="K6" s="542"/>
      <c r="L6" s="546"/>
      <c r="M6" s="547"/>
      <c r="N6" s="546"/>
    </row>
    <row r="7" spans="2:14" s="541" customFormat="1" ht="15">
      <c r="B7" s="541" t="s">
        <v>100</v>
      </c>
      <c r="D7" s="542">
        <v>541</v>
      </c>
      <c r="E7" s="542">
        <v>534</v>
      </c>
      <c r="F7" s="542">
        <v>433</v>
      </c>
      <c r="G7" s="542">
        <v>407</v>
      </c>
      <c r="H7" s="62">
        <v>406</v>
      </c>
      <c r="I7" s="51">
        <v>-0.24570024570024218</v>
      </c>
      <c r="J7" s="51">
        <v>-24.95378927911276</v>
      </c>
      <c r="K7" s="542"/>
      <c r="L7" s="546"/>
      <c r="M7" s="547"/>
      <c r="N7" s="546"/>
    </row>
    <row r="8" spans="3:14" ht="14.25">
      <c r="C8" s="549" t="s">
        <v>280</v>
      </c>
      <c r="D8" s="545">
        <v>541</v>
      </c>
      <c r="E8" s="545">
        <v>534</v>
      </c>
      <c r="F8" s="545">
        <v>433</v>
      </c>
      <c r="G8" s="545">
        <v>407</v>
      </c>
      <c r="H8" s="60">
        <v>406</v>
      </c>
      <c r="I8" s="70">
        <v>-0.24570024570024218</v>
      </c>
      <c r="J8" s="70">
        <v>-24.95378927911276</v>
      </c>
      <c r="L8" s="551"/>
      <c r="M8" s="552"/>
      <c r="N8" s="551"/>
    </row>
    <row r="9" spans="1:14" s="541" customFormat="1" ht="15">
      <c r="A9" s="553" t="s">
        <v>90</v>
      </c>
      <c r="D9" s="542"/>
      <c r="E9" s="542"/>
      <c r="F9" s="542"/>
      <c r="G9" s="542"/>
      <c r="H9" s="183"/>
      <c r="I9" s="828"/>
      <c r="J9" s="828"/>
      <c r="K9" s="542"/>
      <c r="L9" s="542"/>
      <c r="M9" s="554"/>
      <c r="N9" s="555"/>
    </row>
    <row r="10" spans="1:14" ht="14.25">
      <c r="A10" s="556"/>
      <c r="B10" s="548" t="s">
        <v>91</v>
      </c>
      <c r="C10" s="548"/>
      <c r="D10" s="545">
        <v>3205</v>
      </c>
      <c r="E10" s="545">
        <v>3214</v>
      </c>
      <c r="F10" s="545">
        <v>3010</v>
      </c>
      <c r="G10" s="545">
        <v>2976</v>
      </c>
      <c r="H10" s="60">
        <v>3022</v>
      </c>
      <c r="I10" s="70">
        <v>1.5456989247311759</v>
      </c>
      <c r="J10" s="70">
        <v>-5.70982839313573</v>
      </c>
      <c r="K10" s="59"/>
      <c r="L10" s="551"/>
      <c r="M10" s="552"/>
      <c r="N10" s="551"/>
    </row>
    <row r="11" spans="1:14" ht="14.25">
      <c r="A11" s="556"/>
      <c r="B11" s="548" t="s">
        <v>92</v>
      </c>
      <c r="C11" s="548"/>
      <c r="D11" s="545">
        <v>1267</v>
      </c>
      <c r="E11" s="545">
        <v>1279</v>
      </c>
      <c r="F11" s="545">
        <v>1166</v>
      </c>
      <c r="G11" s="545">
        <v>1054</v>
      </c>
      <c r="H11" s="60">
        <v>1139</v>
      </c>
      <c r="I11" s="70">
        <v>8.064516129032251</v>
      </c>
      <c r="J11" s="70">
        <v>-10.102604577742703</v>
      </c>
      <c r="K11" s="59"/>
      <c r="L11" s="551"/>
      <c r="M11" s="552"/>
      <c r="N11" s="551"/>
    </row>
    <row r="12" spans="1:14" ht="14.25">
      <c r="A12" s="556"/>
      <c r="B12" s="548" t="s">
        <v>93</v>
      </c>
      <c r="C12" s="548"/>
      <c r="D12" s="545">
        <v>1398</v>
      </c>
      <c r="E12" s="545">
        <v>1409</v>
      </c>
      <c r="F12" s="545">
        <v>1508</v>
      </c>
      <c r="G12" s="545">
        <v>1618</v>
      </c>
      <c r="H12" s="60">
        <v>1660</v>
      </c>
      <c r="I12" s="70">
        <v>2.595797280593315</v>
      </c>
      <c r="J12" s="70">
        <v>18.741058655221753</v>
      </c>
      <c r="K12" s="59"/>
      <c r="L12" s="551"/>
      <c r="M12" s="552"/>
      <c r="N12" s="551"/>
    </row>
    <row r="13" spans="1:14" s="541" customFormat="1" ht="15">
      <c r="A13" s="553" t="s">
        <v>94</v>
      </c>
      <c r="C13" s="548"/>
      <c r="D13" s="542"/>
      <c r="E13" s="542"/>
      <c r="F13" s="542"/>
      <c r="G13" s="542"/>
      <c r="H13" s="183"/>
      <c r="I13" s="828"/>
      <c r="J13" s="828"/>
      <c r="K13" s="542"/>
      <c r="L13" s="542"/>
      <c r="M13" s="554"/>
      <c r="N13" s="546"/>
    </row>
    <row r="14" spans="2:14" ht="14.25">
      <c r="B14" s="548" t="s">
        <v>95</v>
      </c>
      <c r="C14" s="548"/>
      <c r="D14" s="545">
        <v>819</v>
      </c>
      <c r="E14" s="545">
        <v>802</v>
      </c>
      <c r="F14" s="545">
        <v>799</v>
      </c>
      <c r="G14" s="545">
        <v>801</v>
      </c>
      <c r="H14" s="60">
        <v>797</v>
      </c>
      <c r="I14" s="70">
        <v>-0.4993757802746579</v>
      </c>
      <c r="J14" s="70">
        <v>-2.6862026862026878</v>
      </c>
      <c r="L14" s="551"/>
      <c r="M14" s="552"/>
      <c r="N14" s="551"/>
    </row>
    <row r="15" spans="2:14" ht="14.25">
      <c r="B15" s="548" t="s">
        <v>96</v>
      </c>
      <c r="C15" s="548"/>
      <c r="D15" s="545">
        <v>208</v>
      </c>
      <c r="E15" s="545">
        <v>196</v>
      </c>
      <c r="F15" s="545">
        <v>185</v>
      </c>
      <c r="G15" s="545">
        <v>184</v>
      </c>
      <c r="H15" s="60">
        <v>184</v>
      </c>
      <c r="I15" s="70">
        <v>0</v>
      </c>
      <c r="J15" s="70">
        <v>-11.538461538461542</v>
      </c>
      <c r="L15" s="551"/>
      <c r="M15" s="552"/>
      <c r="N15" s="551"/>
    </row>
    <row r="16" spans="2:14" ht="14.25">
      <c r="B16" s="10" t="s">
        <v>377</v>
      </c>
      <c r="C16" s="548"/>
      <c r="D16" s="545">
        <v>174</v>
      </c>
      <c r="E16" s="545">
        <v>173</v>
      </c>
      <c r="F16" s="545">
        <v>22</v>
      </c>
      <c r="G16" s="545">
        <v>23</v>
      </c>
      <c r="H16" s="60">
        <v>24</v>
      </c>
      <c r="I16" s="70">
        <v>4.347826086956519</v>
      </c>
      <c r="J16" s="70">
        <v>-86.20689655172413</v>
      </c>
      <c r="L16" s="551"/>
      <c r="M16" s="552"/>
      <c r="N16" s="551"/>
    </row>
    <row r="17" spans="2:14" ht="14.25">
      <c r="B17" s="548" t="s">
        <v>97</v>
      </c>
      <c r="C17" s="548"/>
      <c r="D17" s="545">
        <v>1552</v>
      </c>
      <c r="E17" s="545">
        <v>1565</v>
      </c>
      <c r="F17" s="545">
        <v>1551</v>
      </c>
      <c r="G17" s="545">
        <v>1514</v>
      </c>
      <c r="H17" s="60">
        <v>1601</v>
      </c>
      <c r="I17" s="70">
        <v>5.746367239101713</v>
      </c>
      <c r="J17" s="70">
        <v>3.157216494845372</v>
      </c>
      <c r="L17" s="551"/>
      <c r="M17" s="552"/>
      <c r="N17" s="551"/>
    </row>
    <row r="18" spans="2:14" ht="14.25">
      <c r="B18" s="548" t="s">
        <v>68</v>
      </c>
      <c r="C18" s="548"/>
      <c r="D18" s="545">
        <v>3117</v>
      </c>
      <c r="E18" s="545">
        <v>3166</v>
      </c>
      <c r="F18" s="545">
        <v>3127</v>
      </c>
      <c r="G18" s="545">
        <v>3126</v>
      </c>
      <c r="H18" s="60">
        <v>3215</v>
      </c>
      <c r="I18" s="70">
        <v>2.847088931541908</v>
      </c>
      <c r="J18" s="70">
        <v>3.144048764837981</v>
      </c>
      <c r="L18" s="551"/>
      <c r="M18" s="552"/>
      <c r="N18" s="551"/>
    </row>
    <row r="19" spans="1:14" ht="15">
      <c r="A19" s="553" t="s">
        <v>101</v>
      </c>
      <c r="C19" s="548"/>
      <c r="H19" s="181"/>
      <c r="I19" s="827"/>
      <c r="J19" s="828"/>
      <c r="K19" s="542"/>
      <c r="L19" s="542"/>
      <c r="M19" s="557"/>
      <c r="N19" s="546"/>
    </row>
    <row r="20" spans="2:14" ht="14.25">
      <c r="B20" s="548" t="s">
        <v>102</v>
      </c>
      <c r="C20" s="548"/>
      <c r="D20" s="545">
        <v>1414</v>
      </c>
      <c r="E20" s="545">
        <v>1416</v>
      </c>
      <c r="F20" s="545">
        <v>1271</v>
      </c>
      <c r="G20" s="545">
        <v>1171</v>
      </c>
      <c r="H20" s="60">
        <v>973</v>
      </c>
      <c r="I20" s="70">
        <v>-16.908625106746367</v>
      </c>
      <c r="J20" s="70">
        <v>-31.188118811881193</v>
      </c>
      <c r="K20" s="59"/>
      <c r="N20" s="551"/>
    </row>
    <row r="21" spans="2:14" ht="14.25">
      <c r="B21" s="10" t="s">
        <v>317</v>
      </c>
      <c r="C21" s="548"/>
      <c r="D21" s="545">
        <v>436</v>
      </c>
      <c r="E21" s="545">
        <v>461</v>
      </c>
      <c r="F21" s="545">
        <v>432</v>
      </c>
      <c r="G21" s="545">
        <v>403</v>
      </c>
      <c r="H21" s="60">
        <v>630</v>
      </c>
      <c r="I21" s="70">
        <v>56.327543424317625</v>
      </c>
      <c r="J21" s="70">
        <v>44.49541284403671</v>
      </c>
      <c r="K21" s="59"/>
      <c r="N21" s="551"/>
    </row>
    <row r="22" spans="2:14" ht="14.25">
      <c r="B22" s="10" t="s">
        <v>327</v>
      </c>
      <c r="C22" s="548"/>
      <c r="D22" s="545">
        <v>343</v>
      </c>
      <c r="E22" s="545">
        <v>310</v>
      </c>
      <c r="F22" s="545">
        <v>436</v>
      </c>
      <c r="G22" s="545">
        <v>346</v>
      </c>
      <c r="H22" s="60">
        <v>346</v>
      </c>
      <c r="I22" s="70">
        <v>0</v>
      </c>
      <c r="J22" s="70">
        <v>0.8746355685131268</v>
      </c>
      <c r="K22" s="59"/>
      <c r="N22" s="551"/>
    </row>
    <row r="23" spans="2:14" ht="14.25">
      <c r="B23" s="10" t="s">
        <v>318</v>
      </c>
      <c r="C23" s="548"/>
      <c r="D23" s="545">
        <v>3677</v>
      </c>
      <c r="E23" s="545">
        <v>3715</v>
      </c>
      <c r="F23" s="545">
        <v>3545</v>
      </c>
      <c r="G23" s="545">
        <v>3728</v>
      </c>
      <c r="H23" s="60">
        <v>3872</v>
      </c>
      <c r="I23" s="70">
        <v>3.862660944205998</v>
      </c>
      <c r="J23" s="70">
        <v>5.303236333967898</v>
      </c>
      <c r="K23" s="59"/>
      <c r="N23" s="551"/>
    </row>
    <row r="24" spans="3:14" ht="15">
      <c r="C24" s="548"/>
      <c r="H24" s="181"/>
      <c r="I24" s="827"/>
      <c r="J24" s="828"/>
      <c r="K24" s="542"/>
      <c r="L24" s="542"/>
      <c r="M24" s="557"/>
      <c r="N24" s="555"/>
    </row>
    <row r="25" spans="1:14" s="541" customFormat="1" ht="15">
      <c r="A25" s="541" t="s">
        <v>264</v>
      </c>
      <c r="D25" s="542">
        <v>953</v>
      </c>
      <c r="E25" s="542">
        <v>1656</v>
      </c>
      <c r="F25" s="542">
        <v>1556</v>
      </c>
      <c r="G25" s="542">
        <v>1639</v>
      </c>
      <c r="H25" s="62">
        <v>1673</v>
      </c>
      <c r="I25" s="51">
        <v>2.0744356314826184</v>
      </c>
      <c r="J25" s="51">
        <v>75.55089192025184</v>
      </c>
      <c r="K25" s="542"/>
      <c r="L25" s="546"/>
      <c r="M25" s="547"/>
      <c r="N25" s="546"/>
    </row>
    <row r="26" spans="1:14" ht="15">
      <c r="A26" s="553" t="s">
        <v>90</v>
      </c>
      <c r="C26" s="548"/>
      <c r="H26" s="60"/>
      <c r="I26" s="70"/>
      <c r="J26" s="51"/>
      <c r="K26" s="542"/>
      <c r="L26" s="546"/>
      <c r="M26" s="552"/>
      <c r="N26" s="546"/>
    </row>
    <row r="27" spans="1:14" ht="15">
      <c r="A27" s="541"/>
      <c r="B27" s="548" t="s">
        <v>91</v>
      </c>
      <c r="C27" s="548"/>
      <c r="D27" s="545">
        <v>573</v>
      </c>
      <c r="E27" s="545">
        <v>740</v>
      </c>
      <c r="F27" s="545">
        <v>744</v>
      </c>
      <c r="G27" s="545">
        <v>731</v>
      </c>
      <c r="H27" s="60">
        <v>709</v>
      </c>
      <c r="I27" s="70">
        <v>-3.0095759233926156</v>
      </c>
      <c r="J27" s="70">
        <v>23.73472949389179</v>
      </c>
      <c r="K27" s="59"/>
      <c r="L27" s="551"/>
      <c r="M27" s="552"/>
      <c r="N27" s="551"/>
    </row>
    <row r="28" spans="2:14" ht="14.25">
      <c r="B28" s="548" t="s">
        <v>92</v>
      </c>
      <c r="C28" s="548"/>
      <c r="D28" s="545">
        <v>333</v>
      </c>
      <c r="E28" s="545">
        <v>400</v>
      </c>
      <c r="F28" s="545">
        <v>302</v>
      </c>
      <c r="G28" s="545">
        <v>299</v>
      </c>
      <c r="H28" s="60">
        <v>369</v>
      </c>
      <c r="I28" s="70">
        <v>23.4113712374582</v>
      </c>
      <c r="J28" s="70">
        <v>10.81081081081081</v>
      </c>
      <c r="K28" s="59"/>
      <c r="L28" s="551"/>
      <c r="M28" s="552"/>
      <c r="N28" s="551"/>
    </row>
    <row r="29" spans="2:14" ht="14.25">
      <c r="B29" s="548" t="s">
        <v>93</v>
      </c>
      <c r="C29" s="558"/>
      <c r="D29" s="545">
        <v>47</v>
      </c>
      <c r="E29" s="545">
        <v>516</v>
      </c>
      <c r="F29" s="545">
        <v>510</v>
      </c>
      <c r="G29" s="545">
        <v>609</v>
      </c>
      <c r="H29" s="60">
        <v>595</v>
      </c>
      <c r="I29" s="70">
        <v>-2.298850574712641</v>
      </c>
      <c r="J29" s="70" t="s">
        <v>449</v>
      </c>
      <c r="K29" s="59"/>
      <c r="L29" s="551"/>
      <c r="M29" s="552"/>
      <c r="N29" s="551"/>
    </row>
    <row r="30" spans="3:14" ht="15">
      <c r="C30" s="558"/>
      <c r="F30" s="564"/>
      <c r="G30" s="564"/>
      <c r="H30" s="181"/>
      <c r="I30" s="827"/>
      <c r="J30" s="828"/>
      <c r="K30" s="7"/>
      <c r="L30" s="542"/>
      <c r="M30" s="557"/>
      <c r="N30" s="555"/>
    </row>
    <row r="31" spans="1:14" ht="15">
      <c r="A31" s="28" t="s">
        <v>343</v>
      </c>
      <c r="C31" s="558"/>
      <c r="F31" s="564"/>
      <c r="G31" s="564"/>
      <c r="H31" s="181"/>
      <c r="I31" s="827"/>
      <c r="J31" s="828"/>
      <c r="K31" s="542"/>
      <c r="L31" s="542"/>
      <c r="M31" s="557"/>
      <c r="N31" s="555"/>
    </row>
    <row r="32" spans="1:14" s="541" customFormat="1" ht="15">
      <c r="A32" s="541" t="s">
        <v>99</v>
      </c>
      <c r="B32" s="540"/>
      <c r="D32" s="542">
        <v>5329</v>
      </c>
      <c r="E32" s="542">
        <v>5368</v>
      </c>
      <c r="F32" s="542">
        <v>5251</v>
      </c>
      <c r="G32" s="542">
        <v>5241</v>
      </c>
      <c r="H32" s="62">
        <v>5415</v>
      </c>
      <c r="I32" s="51">
        <v>3.3199771036061865</v>
      </c>
      <c r="J32" s="51">
        <v>1.613811221617567</v>
      </c>
      <c r="K32" s="546"/>
      <c r="L32" s="546"/>
      <c r="M32" s="547"/>
      <c r="N32" s="546"/>
    </row>
    <row r="33" spans="1:14" ht="15">
      <c r="A33" s="559" t="s">
        <v>54</v>
      </c>
      <c r="H33" s="60"/>
      <c r="I33" s="70"/>
      <c r="J33" s="51"/>
      <c r="K33" s="546"/>
      <c r="L33" s="546"/>
      <c r="M33" s="552"/>
      <c r="N33" s="546"/>
    </row>
    <row r="34" spans="1:14" ht="15">
      <c r="A34" s="560"/>
      <c r="B34" s="548" t="s">
        <v>194</v>
      </c>
      <c r="D34" s="545">
        <v>703</v>
      </c>
      <c r="E34" s="545">
        <v>687</v>
      </c>
      <c r="F34" s="545">
        <v>678</v>
      </c>
      <c r="G34" s="545">
        <v>719</v>
      </c>
      <c r="H34" s="60">
        <v>728</v>
      </c>
      <c r="I34" s="70">
        <v>1.2517385257301727</v>
      </c>
      <c r="J34" s="70">
        <v>3.5561877667140918</v>
      </c>
      <c r="K34" s="551"/>
      <c r="L34" s="551"/>
      <c r="M34" s="552"/>
      <c r="N34" s="551"/>
    </row>
    <row r="35" spans="1:14" ht="14.25" customHeight="1">
      <c r="A35" s="560"/>
      <c r="B35" s="548" t="s">
        <v>239</v>
      </c>
      <c r="D35" s="545">
        <v>4626</v>
      </c>
      <c r="E35" s="545">
        <v>4681</v>
      </c>
      <c r="F35" s="545">
        <v>4573</v>
      </c>
      <c r="G35" s="545">
        <v>4522</v>
      </c>
      <c r="H35" s="60">
        <v>4687</v>
      </c>
      <c r="I35" s="70">
        <v>3.6488279522335354</v>
      </c>
      <c r="J35" s="70">
        <v>1.3186338089061778</v>
      </c>
      <c r="K35" s="551"/>
      <c r="L35" s="551"/>
      <c r="M35" s="552"/>
      <c r="N35" s="551"/>
    </row>
    <row r="36" spans="1:14" s="541" customFormat="1" ht="15">
      <c r="A36" s="561" t="s">
        <v>316</v>
      </c>
      <c r="D36" s="542"/>
      <c r="E36" s="542"/>
      <c r="F36" s="542"/>
      <c r="G36" s="542"/>
      <c r="H36" s="62"/>
      <c r="I36" s="51"/>
      <c r="J36" s="51"/>
      <c r="K36" s="542"/>
      <c r="L36" s="542"/>
      <c r="M36" s="554"/>
      <c r="N36" s="555"/>
    </row>
    <row r="37" spans="1:14" ht="14.25">
      <c r="A37" s="562"/>
      <c r="B37" s="556" t="s">
        <v>33</v>
      </c>
      <c r="D37" s="545">
        <v>3369</v>
      </c>
      <c r="E37" s="545">
        <v>3375</v>
      </c>
      <c r="F37" s="545">
        <v>3335</v>
      </c>
      <c r="G37" s="545">
        <v>3378</v>
      </c>
      <c r="H37" s="60">
        <v>3437</v>
      </c>
      <c r="I37" s="70">
        <v>1.7465956187092901</v>
      </c>
      <c r="J37" s="70">
        <v>2.0184030869694336</v>
      </c>
      <c r="K37" s="551"/>
      <c r="L37" s="551"/>
      <c r="M37" s="552"/>
      <c r="N37" s="551"/>
    </row>
    <row r="38" spans="1:14" ht="14.25">
      <c r="A38" s="562"/>
      <c r="B38" s="563" t="s">
        <v>34</v>
      </c>
      <c r="D38" s="545">
        <v>555</v>
      </c>
      <c r="E38" s="545">
        <v>540</v>
      </c>
      <c r="F38" s="545">
        <v>511</v>
      </c>
      <c r="G38" s="545">
        <v>484</v>
      </c>
      <c r="H38" s="60">
        <v>485</v>
      </c>
      <c r="I38" s="70">
        <v>0.20661157024792765</v>
      </c>
      <c r="J38" s="70">
        <v>-12.612612612612617</v>
      </c>
      <c r="K38" s="551"/>
      <c r="L38" s="551"/>
      <c r="M38" s="552"/>
      <c r="N38" s="551"/>
    </row>
    <row r="39" spans="1:14" ht="14.25">
      <c r="A39" s="562"/>
      <c r="B39" s="563" t="s">
        <v>50</v>
      </c>
      <c r="D39" s="545">
        <v>435</v>
      </c>
      <c r="E39" s="545">
        <v>387</v>
      </c>
      <c r="F39" s="545">
        <v>411</v>
      </c>
      <c r="G39" s="545">
        <v>390</v>
      </c>
      <c r="H39" s="60">
        <v>430</v>
      </c>
      <c r="I39" s="70">
        <v>10.256410256410264</v>
      </c>
      <c r="J39" s="70">
        <v>-1.1494252873563204</v>
      </c>
      <c r="K39" s="551"/>
      <c r="L39" s="551"/>
      <c r="M39" s="552"/>
      <c r="N39" s="551"/>
    </row>
    <row r="40" spans="1:14" ht="14.25">
      <c r="A40" s="562"/>
      <c r="B40" s="563" t="s">
        <v>253</v>
      </c>
      <c r="D40" s="545">
        <v>878</v>
      </c>
      <c r="E40" s="545">
        <v>976</v>
      </c>
      <c r="F40" s="545">
        <v>908</v>
      </c>
      <c r="G40" s="545">
        <v>886</v>
      </c>
      <c r="H40" s="60">
        <v>958</v>
      </c>
      <c r="I40" s="70">
        <v>8.126410835214436</v>
      </c>
      <c r="J40" s="70">
        <v>9.111617312072884</v>
      </c>
      <c r="K40" s="551"/>
      <c r="L40" s="551"/>
      <c r="M40" s="552"/>
      <c r="N40" s="551"/>
    </row>
    <row r="41" spans="1:14" ht="14.25">
      <c r="A41" s="562"/>
      <c r="B41" s="563" t="s">
        <v>51</v>
      </c>
      <c r="D41" s="545">
        <v>92</v>
      </c>
      <c r="E41" s="545">
        <v>90</v>
      </c>
      <c r="F41" s="545">
        <v>86</v>
      </c>
      <c r="G41" s="545">
        <v>103</v>
      </c>
      <c r="H41" s="60">
        <v>105</v>
      </c>
      <c r="I41" s="70">
        <v>1.9417475728155331</v>
      </c>
      <c r="J41" s="70">
        <v>14.130434782608692</v>
      </c>
      <c r="K41" s="551"/>
      <c r="L41" s="551"/>
      <c r="M41" s="552"/>
      <c r="N41" s="551"/>
    </row>
    <row r="42" spans="1:14" ht="14.25">
      <c r="A42" s="559" t="s">
        <v>61</v>
      </c>
      <c r="H42" s="60"/>
      <c r="I42" s="70"/>
      <c r="J42" s="70"/>
      <c r="M42" s="557"/>
      <c r="N42" s="564"/>
    </row>
    <row r="43" spans="1:14" ht="14.25">
      <c r="A43" s="562"/>
      <c r="B43" s="565" t="s">
        <v>55</v>
      </c>
      <c r="D43" s="545">
        <v>710</v>
      </c>
      <c r="E43" s="545">
        <v>614</v>
      </c>
      <c r="F43" s="545">
        <v>572</v>
      </c>
      <c r="G43" s="545">
        <v>523</v>
      </c>
      <c r="H43" s="60">
        <v>578</v>
      </c>
      <c r="I43" s="70">
        <v>10.516252390057357</v>
      </c>
      <c r="J43" s="70">
        <v>-18.591549295774644</v>
      </c>
      <c r="K43" s="551"/>
      <c r="L43" s="551"/>
      <c r="M43" s="552"/>
      <c r="N43" s="551"/>
    </row>
    <row r="44" spans="2:14" ht="14.25">
      <c r="B44" s="565" t="s">
        <v>56</v>
      </c>
      <c r="D44" s="545">
        <v>236</v>
      </c>
      <c r="E44" s="545">
        <v>249</v>
      </c>
      <c r="F44" s="545">
        <v>248</v>
      </c>
      <c r="G44" s="545">
        <v>250</v>
      </c>
      <c r="H44" s="60">
        <v>274</v>
      </c>
      <c r="I44" s="70">
        <v>9.600000000000009</v>
      </c>
      <c r="J44" s="70">
        <v>16.10169491525424</v>
      </c>
      <c r="K44" s="551"/>
      <c r="L44" s="551"/>
      <c r="M44" s="552"/>
      <c r="N44" s="551"/>
    </row>
    <row r="45" spans="2:14" ht="14.25">
      <c r="B45" s="565" t="s">
        <v>57</v>
      </c>
      <c r="D45" s="545">
        <v>181</v>
      </c>
      <c r="E45" s="545">
        <v>180</v>
      </c>
      <c r="F45" s="545">
        <v>182</v>
      </c>
      <c r="G45" s="545">
        <v>190</v>
      </c>
      <c r="H45" s="60">
        <v>204</v>
      </c>
      <c r="I45" s="70">
        <v>7.36842105263158</v>
      </c>
      <c r="J45" s="70">
        <v>12.70718232044199</v>
      </c>
      <c r="K45" s="551"/>
      <c r="L45" s="551"/>
      <c r="M45" s="552"/>
      <c r="N45" s="551"/>
    </row>
    <row r="46" spans="2:14" ht="14.25">
      <c r="B46" s="565" t="s">
        <v>58</v>
      </c>
      <c r="D46" s="545">
        <v>562</v>
      </c>
      <c r="E46" s="545">
        <v>639</v>
      </c>
      <c r="F46" s="545">
        <v>645</v>
      </c>
      <c r="G46" s="545">
        <v>619</v>
      </c>
      <c r="H46" s="60">
        <v>683</v>
      </c>
      <c r="I46" s="70">
        <v>10.339256865912771</v>
      </c>
      <c r="J46" s="70">
        <v>21.530249110320288</v>
      </c>
      <c r="K46" s="551"/>
      <c r="L46" s="551"/>
      <c r="M46" s="552"/>
      <c r="N46" s="551"/>
    </row>
    <row r="47" spans="2:14" ht="14.25">
      <c r="B47" s="565" t="s">
        <v>59</v>
      </c>
      <c r="D47" s="545">
        <v>2874</v>
      </c>
      <c r="E47" s="545">
        <v>2944</v>
      </c>
      <c r="F47" s="545">
        <v>2869</v>
      </c>
      <c r="G47" s="545">
        <v>2899</v>
      </c>
      <c r="H47" s="60">
        <v>2934</v>
      </c>
      <c r="I47" s="70">
        <v>1.2073128665056831</v>
      </c>
      <c r="J47" s="70">
        <v>2.087682672233826</v>
      </c>
      <c r="K47" s="551"/>
      <c r="L47" s="551"/>
      <c r="M47" s="552"/>
      <c r="N47" s="551"/>
    </row>
    <row r="48" spans="2:14" ht="14.25">
      <c r="B48" s="565" t="s">
        <v>60</v>
      </c>
      <c r="D48" s="545">
        <v>50</v>
      </c>
      <c r="E48" s="545">
        <v>50</v>
      </c>
      <c r="F48" s="545">
        <v>48</v>
      </c>
      <c r="G48" s="545">
        <v>87</v>
      </c>
      <c r="H48" s="60">
        <v>91</v>
      </c>
      <c r="I48" s="70">
        <v>4.597701149425282</v>
      </c>
      <c r="J48" s="70">
        <v>82</v>
      </c>
      <c r="K48" s="551"/>
      <c r="L48" s="551"/>
      <c r="M48" s="552"/>
      <c r="N48" s="551"/>
    </row>
    <row r="49" spans="2:14" ht="28.5" customHeight="1">
      <c r="B49" s="1005" t="s">
        <v>203</v>
      </c>
      <c r="C49" s="1005"/>
      <c r="D49" s="545">
        <v>521</v>
      </c>
      <c r="E49" s="545">
        <v>506</v>
      </c>
      <c r="F49" s="545">
        <v>504</v>
      </c>
      <c r="G49" s="545">
        <v>496</v>
      </c>
      <c r="H49" s="60">
        <v>481</v>
      </c>
      <c r="I49" s="70">
        <v>-3.0241935483870996</v>
      </c>
      <c r="J49" s="70">
        <v>-7.677543186180424</v>
      </c>
      <c r="K49" s="551"/>
      <c r="L49" s="551"/>
      <c r="M49" s="552"/>
      <c r="N49" s="551"/>
    </row>
    <row r="50" spans="2:14" ht="14.25">
      <c r="B50" s="565" t="s">
        <v>23</v>
      </c>
      <c r="D50" s="545">
        <v>195</v>
      </c>
      <c r="E50" s="545">
        <v>186</v>
      </c>
      <c r="F50" s="545">
        <v>183</v>
      </c>
      <c r="G50" s="545">
        <v>177</v>
      </c>
      <c r="H50" s="60">
        <v>170</v>
      </c>
      <c r="I50" s="70">
        <v>-3.9548022598870025</v>
      </c>
      <c r="J50" s="70">
        <v>-12.82051282051282</v>
      </c>
      <c r="K50" s="551"/>
      <c r="L50" s="551"/>
      <c r="M50" s="552"/>
      <c r="N50" s="551"/>
    </row>
    <row r="51" spans="6:14" ht="14.25">
      <c r="F51" s="564"/>
      <c r="G51" s="564"/>
      <c r="H51" s="181"/>
      <c r="I51" s="827"/>
      <c r="J51" s="827"/>
      <c r="K51" s="551"/>
      <c r="L51" s="551"/>
      <c r="M51" s="552"/>
      <c r="N51" s="551"/>
    </row>
    <row r="52" spans="1:14" ht="15">
      <c r="A52" s="29" t="s">
        <v>363</v>
      </c>
      <c r="B52" s="566"/>
      <c r="C52" s="566"/>
      <c r="F52" s="564"/>
      <c r="G52" s="564"/>
      <c r="H52" s="60"/>
      <c r="I52" s="70"/>
      <c r="J52" s="70"/>
      <c r="L52" s="542"/>
      <c r="M52" s="60"/>
      <c r="N52" s="564"/>
    </row>
    <row r="53" spans="1:14" ht="15">
      <c r="A53" s="541" t="s">
        <v>74</v>
      </c>
      <c r="C53" s="566"/>
      <c r="D53" s="542">
        <v>5817</v>
      </c>
      <c r="E53" s="542">
        <v>5870</v>
      </c>
      <c r="F53" s="568">
        <v>5902</v>
      </c>
      <c r="G53" s="568">
        <v>5684</v>
      </c>
      <c r="H53" s="62">
        <v>5648</v>
      </c>
      <c r="I53" s="51">
        <v>-0.6333567909922566</v>
      </c>
      <c r="J53" s="51">
        <v>-2.9052776345195097</v>
      </c>
      <c r="K53" s="568"/>
      <c r="L53" s="51">
        <v>6070</v>
      </c>
      <c r="M53" s="654">
        <v>5684</v>
      </c>
      <c r="N53" s="51">
        <v>-6.359143327841843</v>
      </c>
    </row>
    <row r="54" spans="2:14" ht="15">
      <c r="B54" s="566"/>
      <c r="C54" s="566"/>
      <c r="F54" s="564"/>
      <c r="G54" s="564"/>
      <c r="H54" s="60"/>
      <c r="I54" s="70"/>
      <c r="J54" s="70"/>
      <c r="L54" s="7"/>
      <c r="M54" s="60"/>
      <c r="N54" s="59"/>
    </row>
    <row r="55" spans="1:15" s="541" customFormat="1" ht="15">
      <c r="A55" s="4" t="s">
        <v>386</v>
      </c>
      <c r="C55" s="567"/>
      <c r="D55" s="542"/>
      <c r="E55" s="542"/>
      <c r="F55" s="568"/>
      <c r="G55" s="568"/>
      <c r="H55" s="62"/>
      <c r="I55" s="51"/>
      <c r="J55" s="51"/>
      <c r="K55" s="568"/>
      <c r="L55" s="51"/>
      <c r="M55" s="654"/>
      <c r="N55" s="51"/>
      <c r="O55" s="8"/>
    </row>
    <row r="56" spans="2:15" ht="14.25">
      <c r="B56" s="548" t="s">
        <v>248</v>
      </c>
      <c r="C56" s="569"/>
      <c r="D56" s="545">
        <v>272</v>
      </c>
      <c r="E56" s="545">
        <v>233</v>
      </c>
      <c r="F56" s="571">
        <v>280</v>
      </c>
      <c r="G56" s="571">
        <v>109</v>
      </c>
      <c r="H56" s="675">
        <v>277</v>
      </c>
      <c r="I56" s="70" t="s">
        <v>449</v>
      </c>
      <c r="J56" s="70">
        <v>1.8382352941176405</v>
      </c>
      <c r="K56" s="571"/>
      <c r="L56" s="129">
        <v>362</v>
      </c>
      <c r="M56" s="675">
        <v>377</v>
      </c>
      <c r="N56" s="70">
        <v>4.143646408839774</v>
      </c>
      <c r="O56" s="10"/>
    </row>
    <row r="57" spans="2:15" ht="14.25">
      <c r="B57" s="10" t="s">
        <v>41</v>
      </c>
      <c r="C57" s="569"/>
      <c r="D57" s="571">
        <v>-8</v>
      </c>
      <c r="E57" s="571">
        <v>-6</v>
      </c>
      <c r="F57" s="571">
        <v>-1</v>
      </c>
      <c r="G57" s="571">
        <v>-15</v>
      </c>
      <c r="H57" s="675">
        <v>-7</v>
      </c>
      <c r="I57" s="70">
        <v>53.333333333333336</v>
      </c>
      <c r="J57" s="70">
        <v>12.5</v>
      </c>
      <c r="K57" s="571"/>
      <c r="L57" s="70">
        <v>-34</v>
      </c>
      <c r="M57" s="675">
        <v>-20</v>
      </c>
      <c r="N57" s="70">
        <v>41.17647058823529</v>
      </c>
      <c r="O57" s="10"/>
    </row>
    <row r="58" spans="2:15" ht="14.25">
      <c r="B58" s="10" t="s">
        <v>389</v>
      </c>
      <c r="C58" s="548"/>
      <c r="D58" s="571">
        <v>-199</v>
      </c>
      <c r="E58" s="571">
        <v>-98</v>
      </c>
      <c r="F58" s="571">
        <v>-317</v>
      </c>
      <c r="G58" s="571">
        <v>-124</v>
      </c>
      <c r="H58" s="675">
        <v>-75</v>
      </c>
      <c r="I58" s="70">
        <v>39.516129032258064</v>
      </c>
      <c r="J58" s="70">
        <v>62.311557788944725</v>
      </c>
      <c r="K58" s="571"/>
      <c r="L58" s="70">
        <v>-373</v>
      </c>
      <c r="M58" s="675">
        <v>-191</v>
      </c>
      <c r="N58" s="70">
        <v>48.793565683646115</v>
      </c>
      <c r="O58" s="10"/>
    </row>
    <row r="59" spans="2:15" ht="14.25">
      <c r="B59" s="548" t="s">
        <v>249</v>
      </c>
      <c r="C59" s="548"/>
      <c r="D59" s="571">
        <v>-144</v>
      </c>
      <c r="E59" s="571">
        <v>-60</v>
      </c>
      <c r="F59" s="571">
        <v>-179</v>
      </c>
      <c r="G59" s="571">
        <v>-21</v>
      </c>
      <c r="H59" s="675">
        <v>-24</v>
      </c>
      <c r="I59" s="70">
        <v>-14.28571428571428</v>
      </c>
      <c r="J59" s="70">
        <v>83.33333333333334</v>
      </c>
      <c r="K59" s="571"/>
      <c r="L59" s="70">
        <v>-253</v>
      </c>
      <c r="M59" s="675">
        <v>-45</v>
      </c>
      <c r="N59" s="70">
        <v>82.21343873517787</v>
      </c>
      <c r="O59" s="10"/>
    </row>
    <row r="60" spans="4:15" s="541" customFormat="1" ht="15">
      <c r="D60" s="542"/>
      <c r="E60" s="542"/>
      <c r="F60" s="568"/>
      <c r="G60" s="568"/>
      <c r="H60" s="654"/>
      <c r="I60" s="51"/>
      <c r="J60" s="51"/>
      <c r="K60" s="568"/>
      <c r="L60" s="51"/>
      <c r="M60" s="654"/>
      <c r="N60" s="51"/>
      <c r="O60" s="8"/>
    </row>
    <row r="61" spans="1:15" s="541" customFormat="1" ht="15">
      <c r="A61" s="8" t="s">
        <v>388</v>
      </c>
      <c r="D61" s="571">
        <v>-6</v>
      </c>
      <c r="E61" s="571">
        <v>-17</v>
      </c>
      <c r="F61" s="571">
        <v>-8</v>
      </c>
      <c r="G61" s="571">
        <v>41</v>
      </c>
      <c r="H61" s="675">
        <v>9</v>
      </c>
      <c r="I61" s="70">
        <v>-78.04878048780488</v>
      </c>
      <c r="J61" s="70" t="s">
        <v>323</v>
      </c>
      <c r="K61" s="70"/>
      <c r="L61" s="70">
        <v>27</v>
      </c>
      <c r="M61" s="675">
        <v>50</v>
      </c>
      <c r="N61" s="70">
        <v>85.18518518518519</v>
      </c>
      <c r="O61" s="8"/>
    </row>
    <row r="62" spans="1:14" s="541" customFormat="1" ht="15">
      <c r="A62" s="8" t="s">
        <v>390</v>
      </c>
      <c r="C62" s="540"/>
      <c r="D62" s="571">
        <v>138</v>
      </c>
      <c r="E62" s="571">
        <v>-20</v>
      </c>
      <c r="F62" s="571">
        <v>7</v>
      </c>
      <c r="G62" s="571">
        <v>-26</v>
      </c>
      <c r="H62" s="675">
        <v>-7</v>
      </c>
      <c r="I62" s="70">
        <v>73.07692307692308</v>
      </c>
      <c r="J62" s="70" t="s">
        <v>323</v>
      </c>
      <c r="K62" s="70"/>
      <c r="L62" s="263">
        <v>40</v>
      </c>
      <c r="M62" s="675">
        <v>-34</v>
      </c>
      <c r="N62" s="70" t="s">
        <v>323</v>
      </c>
    </row>
    <row r="63" spans="1:14" s="541" customFormat="1" ht="15">
      <c r="A63" s="8" t="s">
        <v>315</v>
      </c>
      <c r="C63" s="540"/>
      <c r="D63" s="572">
        <v>0</v>
      </c>
      <c r="E63" s="572">
        <v>0</v>
      </c>
      <c r="F63" s="571">
        <v>0</v>
      </c>
      <c r="G63" s="571">
        <v>0</v>
      </c>
      <c r="H63" s="675">
        <v>0</v>
      </c>
      <c r="I63" s="70">
        <v>0</v>
      </c>
      <c r="J63" s="70">
        <v>0</v>
      </c>
      <c r="K63" s="70"/>
      <c r="L63" s="263">
        <v>31</v>
      </c>
      <c r="M63" s="675">
        <v>0</v>
      </c>
      <c r="N63" s="70">
        <v>-100</v>
      </c>
    </row>
    <row r="64" spans="1:14" s="541" customFormat="1" ht="15">
      <c r="A64" s="8"/>
      <c r="C64" s="540"/>
      <c r="D64" s="544"/>
      <c r="E64" s="544"/>
      <c r="F64" s="568"/>
      <c r="G64" s="568"/>
      <c r="H64" s="654"/>
      <c r="I64" s="51"/>
      <c r="J64" s="51"/>
      <c r="K64" s="568"/>
      <c r="L64" s="824"/>
      <c r="M64" s="654"/>
      <c r="N64" s="51"/>
    </row>
    <row r="65" spans="1:14" ht="15">
      <c r="A65" s="541" t="s">
        <v>75</v>
      </c>
      <c r="D65" s="542">
        <v>5870</v>
      </c>
      <c r="E65" s="542">
        <v>5902</v>
      </c>
      <c r="F65" s="542">
        <v>5684</v>
      </c>
      <c r="G65" s="542">
        <v>5648</v>
      </c>
      <c r="H65" s="654">
        <v>5821</v>
      </c>
      <c r="I65" s="51">
        <v>3.0630311614730843</v>
      </c>
      <c r="J65" s="51">
        <v>-0.8347529812606447</v>
      </c>
      <c r="K65" s="568"/>
      <c r="L65" s="51">
        <v>5870</v>
      </c>
      <c r="M65" s="654">
        <v>5821</v>
      </c>
      <c r="N65" s="51">
        <v>-0.8347529812606447</v>
      </c>
    </row>
    <row r="66" spans="2:14" ht="15">
      <c r="B66" s="541"/>
      <c r="D66" s="542"/>
      <c r="E66" s="542"/>
      <c r="F66" s="568"/>
      <c r="G66" s="568"/>
      <c r="H66" s="654"/>
      <c r="I66" s="51"/>
      <c r="J66" s="51"/>
      <c r="K66" s="568"/>
      <c r="L66" s="51"/>
      <c r="M66" s="654"/>
      <c r="N66" s="51"/>
    </row>
    <row r="67" spans="1:14" ht="14.25">
      <c r="A67" s="198" t="s">
        <v>247</v>
      </c>
      <c r="B67" s="198" t="s">
        <v>324</v>
      </c>
      <c r="D67" s="573"/>
      <c r="E67" s="573"/>
      <c r="F67" s="571"/>
      <c r="G67" s="571"/>
      <c r="H67" s="570"/>
      <c r="I67" s="571"/>
      <c r="J67" s="571"/>
      <c r="K67" s="571"/>
      <c r="L67" s="571"/>
      <c r="M67" s="570"/>
      <c r="N67" s="571"/>
    </row>
    <row r="68" spans="1:5" ht="14.25">
      <c r="A68" s="762" t="s">
        <v>323</v>
      </c>
      <c r="B68" s="198" t="s">
        <v>322</v>
      </c>
      <c r="D68" s="573"/>
      <c r="E68" s="573"/>
    </row>
    <row r="69" spans="4:5" ht="14.25">
      <c r="D69" s="573"/>
      <c r="E69" s="573"/>
    </row>
    <row r="70" spans="4:5" ht="14.25">
      <c r="D70" s="573"/>
      <c r="E70" s="573"/>
    </row>
    <row r="71" spans="4:5" ht="14.25">
      <c r="D71" s="573"/>
      <c r="E71" s="573"/>
    </row>
    <row r="72" spans="4:5" ht="14.25">
      <c r="D72" s="573"/>
      <c r="E72" s="573"/>
    </row>
    <row r="73" spans="2:5" ht="14.25">
      <c r="B73" s="574"/>
      <c r="D73" s="573"/>
      <c r="E73" s="573"/>
    </row>
    <row r="74" spans="2:5" ht="14.25">
      <c r="B74" s="574"/>
      <c r="D74" s="573"/>
      <c r="E74" s="573"/>
    </row>
    <row r="75" spans="4:5" ht="14.25">
      <c r="D75" s="573"/>
      <c r="E75" s="573"/>
    </row>
    <row r="76" spans="4:5" ht="14.25">
      <c r="D76" s="573"/>
      <c r="E76" s="573"/>
    </row>
    <row r="77" spans="4:5" ht="14.25">
      <c r="D77" s="573"/>
      <c r="E77" s="573"/>
    </row>
    <row r="78" spans="4:14" ht="15">
      <c r="D78" s="575"/>
      <c r="E78" s="575"/>
      <c r="I78" s="542"/>
      <c r="J78" s="542"/>
      <c r="K78" s="542"/>
      <c r="L78" s="542"/>
      <c r="N78" s="542"/>
    </row>
    <row r="79" spans="4:14" ht="15">
      <c r="D79" s="575"/>
      <c r="E79" s="575"/>
      <c r="I79" s="542"/>
      <c r="J79" s="542"/>
      <c r="K79" s="542"/>
      <c r="L79" s="542"/>
      <c r="N79" s="542"/>
    </row>
    <row r="80" spans="4:14" ht="15">
      <c r="D80" s="575"/>
      <c r="E80" s="575"/>
      <c r="I80" s="542"/>
      <c r="J80" s="542"/>
      <c r="K80" s="542"/>
      <c r="L80" s="542"/>
      <c r="N80" s="542"/>
    </row>
    <row r="81" spans="4:5" ht="14.25">
      <c r="D81" s="575"/>
      <c r="E81" s="575"/>
    </row>
    <row r="82" spans="4:5" ht="14.25">
      <c r="D82" s="575"/>
      <c r="E82" s="575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42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S23" sqref="S23"/>
    </sheetView>
  </sheetViews>
  <sheetFormatPr defaultColWidth="9.140625" defaultRowHeight="12.75"/>
  <cols>
    <col min="1" max="2" width="2.28125" style="12" customWidth="1"/>
    <col min="3" max="3" width="52.8515625" style="5" customWidth="1"/>
    <col min="4" max="7" width="9.7109375" style="40" customWidth="1"/>
    <col min="8" max="8" width="9.7109375" style="57" customWidth="1"/>
    <col min="9" max="10" width="9.7109375" style="668" customWidth="1"/>
    <col min="11" max="11" width="4.421875" style="11" customWidth="1"/>
    <col min="12" max="16384" width="9.140625" style="12" customWidth="1"/>
  </cols>
  <sheetData>
    <row r="1" spans="1:11" s="24" customFormat="1" ht="20.25">
      <c r="A1" s="23" t="s">
        <v>123</v>
      </c>
      <c r="D1" s="61"/>
      <c r="E1" s="61"/>
      <c r="F1" s="61"/>
      <c r="G1" s="61"/>
      <c r="H1" s="61"/>
      <c r="I1" s="667"/>
      <c r="J1" s="667"/>
      <c r="K1" s="25"/>
    </row>
    <row r="2" spans="1:11" s="26" customFormat="1" ht="45">
      <c r="A2" s="1001" t="s">
        <v>52</v>
      </c>
      <c r="B2" s="1001"/>
      <c r="C2" s="1001"/>
      <c r="D2" s="363">
        <v>43252</v>
      </c>
      <c r="E2" s="363">
        <v>43344</v>
      </c>
      <c r="F2" s="364">
        <v>43435</v>
      </c>
      <c r="G2" s="364">
        <v>43525</v>
      </c>
      <c r="H2" s="364">
        <v>43617</v>
      </c>
      <c r="I2" s="363" t="s">
        <v>427</v>
      </c>
      <c r="J2" s="363" t="s">
        <v>428</v>
      </c>
      <c r="K2" s="140"/>
    </row>
    <row r="3" spans="4:11" s="8" customFormat="1" ht="9.75" customHeight="1">
      <c r="D3" s="81"/>
      <c r="E3" s="81"/>
      <c r="F3" s="81"/>
      <c r="G3" s="81"/>
      <c r="H3" s="71"/>
      <c r="I3" s="51"/>
      <c r="J3" s="51"/>
      <c r="K3" s="6"/>
    </row>
    <row r="4" spans="1:11" s="8" customFormat="1" ht="15">
      <c r="A4" s="28" t="s">
        <v>344</v>
      </c>
      <c r="D4" s="155"/>
      <c r="E4" s="155"/>
      <c r="F4" s="268"/>
      <c r="G4" s="268"/>
      <c r="H4" s="204"/>
      <c r="I4" s="51"/>
      <c r="J4" s="51"/>
      <c r="K4" s="6"/>
    </row>
    <row r="5" spans="1:11" s="8" customFormat="1" ht="15">
      <c r="A5" s="8" t="s">
        <v>124</v>
      </c>
      <c r="C5" s="16"/>
      <c r="D5" s="7">
        <v>5106</v>
      </c>
      <c r="E5" s="7">
        <v>5191</v>
      </c>
      <c r="F5" s="7">
        <v>5181</v>
      </c>
      <c r="G5" s="7">
        <v>5180</v>
      </c>
      <c r="H5" s="957">
        <v>5358</v>
      </c>
      <c r="I5" s="51">
        <v>3.436293436293436</v>
      </c>
      <c r="J5" s="51">
        <v>4.935370152761465</v>
      </c>
      <c r="K5" s="6"/>
    </row>
    <row r="6" spans="2:11" s="8" customFormat="1" ht="17.25">
      <c r="B6" s="8" t="s">
        <v>374</v>
      </c>
      <c r="D6" s="7">
        <v>2516</v>
      </c>
      <c r="E6" s="7">
        <v>2599</v>
      </c>
      <c r="F6" s="7">
        <v>2612</v>
      </c>
      <c r="G6" s="7">
        <v>2712</v>
      </c>
      <c r="H6" s="62">
        <v>2833</v>
      </c>
      <c r="I6" s="51">
        <v>4.46165191740413</v>
      </c>
      <c r="J6" s="51">
        <v>12.599364069952301</v>
      </c>
      <c r="K6" s="6"/>
    </row>
    <row r="7" spans="3:12" ht="14.25">
      <c r="C7" s="12" t="s">
        <v>91</v>
      </c>
      <c r="D7" s="59">
        <v>360</v>
      </c>
      <c r="E7" s="59">
        <v>384</v>
      </c>
      <c r="F7" s="59">
        <v>400</v>
      </c>
      <c r="G7" s="59">
        <v>385</v>
      </c>
      <c r="H7" s="60">
        <v>448</v>
      </c>
      <c r="I7" s="70">
        <v>16.36363636363636</v>
      </c>
      <c r="J7" s="70">
        <v>24.444444444444446</v>
      </c>
      <c r="K7" s="9"/>
      <c r="L7" s="10"/>
    </row>
    <row r="8" spans="3:12" ht="14.25">
      <c r="C8" s="12" t="s">
        <v>92</v>
      </c>
      <c r="D8" s="59">
        <v>758</v>
      </c>
      <c r="E8" s="59">
        <v>806</v>
      </c>
      <c r="F8" s="59">
        <v>704</v>
      </c>
      <c r="G8" s="59">
        <v>709</v>
      </c>
      <c r="H8" s="60">
        <v>725</v>
      </c>
      <c r="I8" s="70">
        <v>2.256699576868826</v>
      </c>
      <c r="J8" s="70">
        <v>-4.353562005277045</v>
      </c>
      <c r="K8" s="9"/>
      <c r="L8" s="10"/>
    </row>
    <row r="9" spans="3:12" ht="14.25">
      <c r="C9" s="12" t="s">
        <v>93</v>
      </c>
      <c r="D9" s="59">
        <v>1398</v>
      </c>
      <c r="E9" s="59">
        <v>1409</v>
      </c>
      <c r="F9" s="59">
        <v>1508</v>
      </c>
      <c r="G9" s="59">
        <v>1618</v>
      </c>
      <c r="H9" s="60">
        <v>1660</v>
      </c>
      <c r="I9" s="70">
        <v>2.595797280593315</v>
      </c>
      <c r="J9" s="70">
        <v>18.741058655221753</v>
      </c>
      <c r="K9" s="9"/>
      <c r="L9" s="10"/>
    </row>
    <row r="10" spans="2:11" s="8" customFormat="1" ht="17.25">
      <c r="B10" s="8" t="s">
        <v>375</v>
      </c>
      <c r="D10" s="7">
        <v>2590</v>
      </c>
      <c r="E10" s="7">
        <v>2592</v>
      </c>
      <c r="F10" s="7">
        <v>2569</v>
      </c>
      <c r="G10" s="7">
        <v>2468</v>
      </c>
      <c r="H10" s="62">
        <v>2525</v>
      </c>
      <c r="I10" s="51">
        <v>2.309562398703413</v>
      </c>
      <c r="J10" s="51">
        <v>-2.5096525096525046</v>
      </c>
      <c r="K10" s="6"/>
    </row>
    <row r="11" spans="3:11" s="8" customFormat="1" ht="15">
      <c r="C11" s="16"/>
      <c r="D11" s="7"/>
      <c r="E11" s="7"/>
      <c r="F11" s="268"/>
      <c r="G11" s="268"/>
      <c r="H11" s="183"/>
      <c r="I11" s="828"/>
      <c r="J11" s="827"/>
      <c r="K11" s="6"/>
    </row>
    <row r="12" spans="1:11" s="8" customFormat="1" ht="17.25">
      <c r="A12" s="28" t="s">
        <v>376</v>
      </c>
      <c r="C12" s="16"/>
      <c r="D12" s="7"/>
      <c r="E12" s="7"/>
      <c r="F12" s="268"/>
      <c r="G12" s="268"/>
      <c r="H12" s="183"/>
      <c r="I12" s="828"/>
      <c r="J12" s="827"/>
      <c r="K12" s="6"/>
    </row>
    <row r="13" spans="1:11" s="8" customFormat="1" ht="15">
      <c r="A13" s="8" t="s">
        <v>328</v>
      </c>
      <c r="C13" s="16"/>
      <c r="D13" s="7">
        <v>2516</v>
      </c>
      <c r="E13" s="7">
        <v>2599</v>
      </c>
      <c r="F13" s="7">
        <v>2612</v>
      </c>
      <c r="G13" s="7">
        <v>2712</v>
      </c>
      <c r="H13" s="957">
        <v>2833</v>
      </c>
      <c r="I13" s="51">
        <v>4.46165191740413</v>
      </c>
      <c r="J13" s="51">
        <v>12.599364069952301</v>
      </c>
      <c r="K13" s="6"/>
    </row>
    <row r="14" spans="2:11" s="8" customFormat="1" ht="15">
      <c r="B14" s="8" t="s">
        <v>329</v>
      </c>
      <c r="D14" s="7">
        <v>2376</v>
      </c>
      <c r="E14" s="7">
        <v>2432</v>
      </c>
      <c r="F14" s="7">
        <v>2440</v>
      </c>
      <c r="G14" s="7">
        <v>2497</v>
      </c>
      <c r="H14" s="957">
        <v>2623</v>
      </c>
      <c r="I14" s="51">
        <v>5.046055266319582</v>
      </c>
      <c r="J14" s="51">
        <v>10.395622895622903</v>
      </c>
      <c r="K14" s="6"/>
    </row>
    <row r="15" spans="2:11" ht="14.25">
      <c r="B15" s="45" t="s">
        <v>54</v>
      </c>
      <c r="C15" s="12"/>
      <c r="D15" s="59"/>
      <c r="E15" s="59"/>
      <c r="F15" s="59"/>
      <c r="G15" s="59"/>
      <c r="H15" s="60"/>
      <c r="I15" s="70"/>
      <c r="J15" s="70"/>
      <c r="K15" s="9"/>
    </row>
    <row r="16" spans="2:11" ht="15">
      <c r="B16" s="15"/>
      <c r="C16" s="12" t="s">
        <v>196</v>
      </c>
      <c r="D16" s="59">
        <v>150</v>
      </c>
      <c r="E16" s="59">
        <v>139</v>
      </c>
      <c r="F16" s="59">
        <v>140</v>
      </c>
      <c r="G16" s="59">
        <v>135</v>
      </c>
      <c r="H16" s="60">
        <v>138</v>
      </c>
      <c r="I16" s="70">
        <v>2.2222222222222143</v>
      </c>
      <c r="J16" s="70">
        <v>-7.9999999999999964</v>
      </c>
      <c r="K16" s="9"/>
    </row>
    <row r="17" spans="2:11" ht="15">
      <c r="B17" s="15"/>
      <c r="C17" s="10" t="s">
        <v>239</v>
      </c>
      <c r="D17" s="59">
        <v>2226</v>
      </c>
      <c r="E17" s="59">
        <v>2293</v>
      </c>
      <c r="F17" s="59">
        <v>2300</v>
      </c>
      <c r="G17" s="59">
        <v>2362</v>
      </c>
      <c r="H17" s="60">
        <v>2485</v>
      </c>
      <c r="I17" s="70">
        <v>5.207451312447087</v>
      </c>
      <c r="J17" s="70">
        <v>11.635220125786173</v>
      </c>
      <c r="K17" s="9"/>
    </row>
    <row r="18" spans="2:11" ht="8.25" customHeight="1" hidden="1">
      <c r="B18" s="19"/>
      <c r="C18" s="46"/>
      <c r="D18" s="59"/>
      <c r="E18" s="59"/>
      <c r="F18" s="59"/>
      <c r="G18" s="59"/>
      <c r="H18" s="60"/>
      <c r="I18" s="70"/>
      <c r="J18" s="70">
        <v>0</v>
      </c>
      <c r="K18" s="9"/>
    </row>
    <row r="19" spans="2:11" ht="16.5">
      <c r="B19" s="36" t="s">
        <v>373</v>
      </c>
      <c r="C19" s="12"/>
      <c r="D19" s="59"/>
      <c r="E19" s="59"/>
      <c r="F19" s="59"/>
      <c r="G19" s="59"/>
      <c r="H19" s="60"/>
      <c r="I19" s="70"/>
      <c r="J19" s="70"/>
      <c r="K19" s="9"/>
    </row>
    <row r="20" spans="2:12" ht="14.25">
      <c r="B20" s="19"/>
      <c r="C20" s="12" t="s">
        <v>33</v>
      </c>
      <c r="D20" s="59">
        <v>1446</v>
      </c>
      <c r="E20" s="59">
        <v>1481</v>
      </c>
      <c r="F20" s="59">
        <v>1488</v>
      </c>
      <c r="G20" s="59">
        <v>1535</v>
      </c>
      <c r="H20" s="60">
        <v>1591</v>
      </c>
      <c r="I20" s="70">
        <v>3.6482084690553807</v>
      </c>
      <c r="J20" s="70">
        <v>10.027662517289082</v>
      </c>
      <c r="K20" s="9"/>
      <c r="L20" s="196"/>
    </row>
    <row r="21" spans="2:12" ht="14.25">
      <c r="B21" s="19"/>
      <c r="C21" s="47" t="s">
        <v>34</v>
      </c>
      <c r="D21" s="59">
        <v>269</v>
      </c>
      <c r="E21" s="59">
        <v>271</v>
      </c>
      <c r="F21" s="59">
        <v>258</v>
      </c>
      <c r="G21" s="59">
        <v>263</v>
      </c>
      <c r="H21" s="60">
        <v>266</v>
      </c>
      <c r="I21" s="70">
        <v>1.1406844106463865</v>
      </c>
      <c r="J21" s="70">
        <v>-1.115241635687736</v>
      </c>
      <c r="K21" s="9"/>
      <c r="L21" s="196"/>
    </row>
    <row r="22" spans="2:12" ht="14.25">
      <c r="B22" s="19"/>
      <c r="C22" s="47" t="s">
        <v>50</v>
      </c>
      <c r="D22" s="59">
        <v>121</v>
      </c>
      <c r="E22" s="59">
        <v>116</v>
      </c>
      <c r="F22" s="59">
        <v>130</v>
      </c>
      <c r="G22" s="59">
        <v>119</v>
      </c>
      <c r="H22" s="60">
        <v>124</v>
      </c>
      <c r="I22" s="70">
        <v>4.201680672268915</v>
      </c>
      <c r="J22" s="70">
        <v>2.4793388429751984</v>
      </c>
      <c r="K22" s="9"/>
      <c r="L22" s="196"/>
    </row>
    <row r="23" spans="2:12" ht="14.25">
      <c r="B23" s="19"/>
      <c r="C23" s="266" t="s">
        <v>253</v>
      </c>
      <c r="D23" s="59">
        <v>499</v>
      </c>
      <c r="E23" s="59">
        <v>520</v>
      </c>
      <c r="F23" s="59">
        <v>521</v>
      </c>
      <c r="G23" s="59">
        <v>536</v>
      </c>
      <c r="H23" s="60">
        <v>597</v>
      </c>
      <c r="I23" s="70">
        <v>11.380597014925375</v>
      </c>
      <c r="J23" s="70">
        <v>19.639278557114224</v>
      </c>
      <c r="K23" s="9"/>
      <c r="L23" s="196"/>
    </row>
    <row r="24" spans="2:12" ht="14.25">
      <c r="B24" s="19"/>
      <c r="C24" s="47" t="s">
        <v>51</v>
      </c>
      <c r="D24" s="59">
        <v>41</v>
      </c>
      <c r="E24" s="59">
        <v>44</v>
      </c>
      <c r="F24" s="59">
        <v>43</v>
      </c>
      <c r="G24" s="59">
        <v>44</v>
      </c>
      <c r="H24" s="60">
        <v>45</v>
      </c>
      <c r="I24" s="70">
        <v>2.2727272727272707</v>
      </c>
      <c r="J24" s="70">
        <v>9.756097560975618</v>
      </c>
      <c r="K24" s="9"/>
      <c r="L24" s="196"/>
    </row>
    <row r="25" spans="2:11" ht="14.25">
      <c r="B25" s="45" t="s">
        <v>61</v>
      </c>
      <c r="C25" s="12"/>
      <c r="D25" s="59"/>
      <c r="E25" s="59"/>
      <c r="F25" s="59"/>
      <c r="G25" s="59"/>
      <c r="H25" s="60"/>
      <c r="I25" s="70"/>
      <c r="J25" s="70"/>
      <c r="K25" s="9"/>
    </row>
    <row r="26" spans="2:15" ht="14.25">
      <c r="B26" s="19"/>
      <c r="C26" s="48" t="s">
        <v>55</v>
      </c>
      <c r="D26" s="59">
        <v>352</v>
      </c>
      <c r="E26" s="59">
        <v>308</v>
      </c>
      <c r="F26" s="59">
        <v>302</v>
      </c>
      <c r="G26" s="59">
        <v>293</v>
      </c>
      <c r="H26" s="60">
        <v>318</v>
      </c>
      <c r="I26" s="70">
        <v>8.532423208191119</v>
      </c>
      <c r="J26" s="70">
        <v>-9.659090909090907</v>
      </c>
      <c r="K26" s="9"/>
      <c r="L26" s="196"/>
      <c r="M26" s="196"/>
      <c r="N26" s="196"/>
      <c r="O26" s="196"/>
    </row>
    <row r="27" spans="3:15" ht="14.25">
      <c r="C27" s="48" t="s">
        <v>56</v>
      </c>
      <c r="D27" s="59">
        <v>132</v>
      </c>
      <c r="E27" s="59">
        <v>138</v>
      </c>
      <c r="F27" s="59">
        <v>127</v>
      </c>
      <c r="G27" s="59">
        <v>129</v>
      </c>
      <c r="H27" s="60">
        <v>142</v>
      </c>
      <c r="I27" s="70">
        <v>10.077519379844958</v>
      </c>
      <c r="J27" s="70">
        <v>7.575757575757569</v>
      </c>
      <c r="K27" s="9"/>
      <c r="L27" s="196"/>
      <c r="M27" s="196"/>
      <c r="N27" s="196"/>
      <c r="O27" s="196"/>
    </row>
    <row r="28" spans="3:15" ht="14.25">
      <c r="C28" s="48" t="s">
        <v>57</v>
      </c>
      <c r="D28" s="59">
        <v>8</v>
      </c>
      <c r="E28" s="59">
        <v>8</v>
      </c>
      <c r="F28" s="59">
        <v>10</v>
      </c>
      <c r="G28" s="59">
        <v>10</v>
      </c>
      <c r="H28" s="60">
        <v>11</v>
      </c>
      <c r="I28" s="70">
        <v>10.000000000000009</v>
      </c>
      <c r="J28" s="70">
        <v>37.5</v>
      </c>
      <c r="K28" s="9"/>
      <c r="L28" s="196"/>
      <c r="M28" s="196"/>
      <c r="N28" s="196"/>
      <c r="O28" s="196"/>
    </row>
    <row r="29" spans="3:15" ht="14.25">
      <c r="C29" s="48" t="s">
        <v>58</v>
      </c>
      <c r="D29" s="59">
        <v>225</v>
      </c>
      <c r="E29" s="59">
        <v>258</v>
      </c>
      <c r="F29" s="59">
        <v>268</v>
      </c>
      <c r="G29" s="59">
        <v>287</v>
      </c>
      <c r="H29" s="60">
        <v>319</v>
      </c>
      <c r="I29" s="70">
        <v>11.149825783972123</v>
      </c>
      <c r="J29" s="70">
        <v>41.77777777777778</v>
      </c>
      <c r="K29" s="9"/>
      <c r="L29" s="196"/>
      <c r="M29" s="196"/>
      <c r="N29" s="196"/>
      <c r="O29" s="196"/>
    </row>
    <row r="30" spans="3:15" ht="14.25">
      <c r="C30" s="48" t="s">
        <v>59</v>
      </c>
      <c r="D30" s="59">
        <v>1431</v>
      </c>
      <c r="E30" s="59">
        <v>1498</v>
      </c>
      <c r="F30" s="59">
        <v>1506</v>
      </c>
      <c r="G30" s="59">
        <v>1561</v>
      </c>
      <c r="H30" s="60">
        <v>1603</v>
      </c>
      <c r="I30" s="70">
        <v>2.6905829596412634</v>
      </c>
      <c r="J30" s="70">
        <v>12.019566736547871</v>
      </c>
      <c r="K30" s="9"/>
      <c r="L30" s="196"/>
      <c r="M30" s="196"/>
      <c r="N30" s="196"/>
      <c r="O30" s="196"/>
    </row>
    <row r="31" spans="3:15" ht="14.25">
      <c r="C31" s="48" t="s">
        <v>60</v>
      </c>
      <c r="D31" s="59">
        <v>17</v>
      </c>
      <c r="E31" s="59">
        <v>17</v>
      </c>
      <c r="F31" s="59">
        <v>18</v>
      </c>
      <c r="G31" s="59">
        <v>17</v>
      </c>
      <c r="H31" s="60">
        <v>17</v>
      </c>
      <c r="I31" s="70">
        <v>0</v>
      </c>
      <c r="J31" s="70">
        <v>0</v>
      </c>
      <c r="K31" s="9"/>
      <c r="L31" s="196"/>
      <c r="M31" s="196"/>
      <c r="N31" s="196"/>
      <c r="O31" s="196"/>
    </row>
    <row r="32" spans="3:15" ht="32.25" customHeight="1">
      <c r="C32" s="197" t="s">
        <v>204</v>
      </c>
      <c r="D32" s="59">
        <v>139</v>
      </c>
      <c r="E32" s="59">
        <v>129</v>
      </c>
      <c r="F32" s="59">
        <v>129</v>
      </c>
      <c r="G32" s="59">
        <v>124</v>
      </c>
      <c r="H32" s="60">
        <v>122</v>
      </c>
      <c r="I32" s="70">
        <v>-1.6129032258064502</v>
      </c>
      <c r="J32" s="70">
        <v>-12.230215827338132</v>
      </c>
      <c r="K32" s="9"/>
      <c r="L32" s="196"/>
      <c r="M32" s="196"/>
      <c r="N32" s="196"/>
      <c r="O32" s="196"/>
    </row>
    <row r="33" spans="3:15" ht="14.25">
      <c r="C33" s="48" t="s">
        <v>23</v>
      </c>
      <c r="D33" s="59">
        <v>72</v>
      </c>
      <c r="E33" s="59">
        <v>76</v>
      </c>
      <c r="F33" s="59">
        <v>80</v>
      </c>
      <c r="G33" s="59">
        <v>76</v>
      </c>
      <c r="H33" s="60">
        <v>91</v>
      </c>
      <c r="I33" s="70">
        <v>19.736842105263165</v>
      </c>
      <c r="J33" s="70">
        <v>26.388888888888886</v>
      </c>
      <c r="K33" s="9"/>
      <c r="L33" s="196"/>
      <c r="M33" s="196"/>
      <c r="N33" s="196"/>
      <c r="O33" s="196"/>
    </row>
    <row r="34" spans="2:15" s="8" customFormat="1" ht="15">
      <c r="B34" s="8" t="s">
        <v>330</v>
      </c>
      <c r="C34" s="15"/>
      <c r="D34" s="7">
        <v>140</v>
      </c>
      <c r="E34" s="7">
        <v>167</v>
      </c>
      <c r="F34" s="7">
        <v>172</v>
      </c>
      <c r="G34" s="7">
        <v>215</v>
      </c>
      <c r="H34" s="957">
        <v>210</v>
      </c>
      <c r="I34" s="51">
        <v>-2.3255813953488413</v>
      </c>
      <c r="J34" s="51">
        <v>50</v>
      </c>
      <c r="K34" s="6"/>
      <c r="L34" s="396"/>
      <c r="M34" s="396"/>
      <c r="N34" s="396"/>
      <c r="O34" s="396"/>
    </row>
    <row r="35" spans="2:11" ht="15">
      <c r="B35" s="8"/>
      <c r="C35" s="18" t="s">
        <v>280</v>
      </c>
      <c r="D35" s="59">
        <v>140</v>
      </c>
      <c r="E35" s="59">
        <v>167</v>
      </c>
      <c r="F35" s="59">
        <v>172</v>
      </c>
      <c r="G35" s="59">
        <v>215</v>
      </c>
      <c r="H35" s="60">
        <v>210</v>
      </c>
      <c r="I35" s="70">
        <v>-2.3255813953488413</v>
      </c>
      <c r="J35" s="70">
        <v>50</v>
      </c>
      <c r="K35" s="9"/>
    </row>
    <row r="36" spans="1:11" ht="15">
      <c r="A36" s="8"/>
      <c r="B36" s="19"/>
      <c r="C36" s="12"/>
      <c r="D36" s="59"/>
      <c r="E36" s="59"/>
      <c r="F36" s="59"/>
      <c r="G36" s="59"/>
      <c r="H36" s="60"/>
      <c r="I36" s="70"/>
      <c r="J36" s="70"/>
      <c r="K36" s="9"/>
    </row>
    <row r="37" spans="2:11" ht="15">
      <c r="B37" s="198" t="s">
        <v>247</v>
      </c>
      <c r="C37" s="762" t="s">
        <v>384</v>
      </c>
      <c r="D37" s="59"/>
      <c r="E37" s="59"/>
      <c r="F37" s="59"/>
      <c r="G37" s="59"/>
      <c r="H37" s="60"/>
      <c r="I37" s="51"/>
      <c r="J37" s="51"/>
      <c r="K37" s="9"/>
    </row>
    <row r="38" spans="2:11" ht="15">
      <c r="B38" s="198" t="s">
        <v>307</v>
      </c>
      <c r="C38" s="198" t="s">
        <v>324</v>
      </c>
      <c r="D38" s="59"/>
      <c r="E38" s="59"/>
      <c r="F38" s="59"/>
      <c r="G38" s="59"/>
      <c r="H38" s="60"/>
      <c r="I38" s="51"/>
      <c r="J38" s="51"/>
      <c r="K38" s="9"/>
    </row>
    <row r="39" spans="4:11" ht="14.25">
      <c r="D39" s="59"/>
      <c r="E39" s="59"/>
      <c r="F39" s="59"/>
      <c r="G39" s="59"/>
      <c r="H39" s="60"/>
      <c r="I39" s="70"/>
      <c r="J39" s="70"/>
      <c r="K39" s="9"/>
    </row>
    <row r="40" spans="4:11" ht="14.25">
      <c r="D40" s="59"/>
      <c r="E40" s="59"/>
      <c r="F40" s="59"/>
      <c r="G40" s="59"/>
      <c r="H40" s="60"/>
      <c r="I40" s="70"/>
      <c r="J40" s="70"/>
      <c r="K40" s="9"/>
    </row>
    <row r="41" spans="4:11" ht="14.25">
      <c r="D41" s="59"/>
      <c r="E41" s="59"/>
      <c r="F41" s="59"/>
      <c r="G41" s="59"/>
      <c r="H41" s="60"/>
      <c r="I41" s="70"/>
      <c r="J41" s="70"/>
      <c r="K41" s="195"/>
    </row>
    <row r="42" spans="4:11" ht="15">
      <c r="D42" s="59"/>
      <c r="E42" s="59"/>
      <c r="F42" s="59"/>
      <c r="G42" s="59"/>
      <c r="H42" s="60"/>
      <c r="I42" s="51"/>
      <c r="J42" s="51"/>
      <c r="K42" s="195"/>
    </row>
    <row r="43" spans="4:11" ht="15">
      <c r="D43" s="59"/>
      <c r="E43" s="59"/>
      <c r="F43" s="59"/>
      <c r="G43" s="59"/>
      <c r="H43" s="60"/>
      <c r="I43" s="51"/>
      <c r="J43" s="51"/>
      <c r="K43" s="195"/>
    </row>
    <row r="44" spans="4:11" ht="15">
      <c r="D44" s="59"/>
      <c r="E44" s="59"/>
      <c r="F44" s="59"/>
      <c r="G44" s="59"/>
      <c r="H44" s="60"/>
      <c r="I44" s="51"/>
      <c r="J44" s="51"/>
      <c r="K44" s="195"/>
    </row>
    <row r="45" spans="4:11" ht="15">
      <c r="D45" s="59"/>
      <c r="E45" s="59"/>
      <c r="F45" s="182"/>
      <c r="G45" s="182"/>
      <c r="H45" s="193"/>
      <c r="I45" s="51"/>
      <c r="J45" s="51"/>
      <c r="K45" s="195"/>
    </row>
    <row r="46" spans="4:11" ht="15">
      <c r="D46" s="59"/>
      <c r="E46" s="59"/>
      <c r="F46" s="182"/>
      <c r="G46" s="182"/>
      <c r="H46" s="193"/>
      <c r="I46" s="51"/>
      <c r="J46" s="51"/>
      <c r="K46" s="195"/>
    </row>
    <row r="47" spans="2:11" ht="14.25">
      <c r="B47" s="1"/>
      <c r="D47" s="59"/>
      <c r="E47" s="59"/>
      <c r="F47" s="182"/>
      <c r="G47" s="182"/>
      <c r="H47" s="193"/>
      <c r="I47" s="207"/>
      <c r="J47" s="207"/>
      <c r="K47" s="195"/>
    </row>
    <row r="48" spans="2:11" ht="14.25">
      <c r="B48" s="1"/>
      <c r="D48" s="59"/>
      <c r="E48" s="59"/>
      <c r="F48" s="182"/>
      <c r="G48" s="182"/>
      <c r="H48" s="193"/>
      <c r="I48" s="207"/>
      <c r="J48" s="207"/>
      <c r="K48" s="195"/>
    </row>
    <row r="49" spans="4:11" ht="14.25">
      <c r="D49" s="59"/>
      <c r="E49" s="59"/>
      <c r="F49" s="182"/>
      <c r="G49" s="182"/>
      <c r="H49" s="193"/>
      <c r="I49" s="207"/>
      <c r="J49" s="207"/>
      <c r="K49" s="195"/>
    </row>
    <row r="50" spans="4:11" ht="14.25">
      <c r="D50" s="59"/>
      <c r="E50" s="59"/>
      <c r="F50" s="182"/>
      <c r="G50" s="182"/>
      <c r="H50" s="193"/>
      <c r="I50" s="207"/>
      <c r="J50" s="207"/>
      <c r="K50" s="195"/>
    </row>
    <row r="51" spans="4:11" ht="14.25">
      <c r="D51" s="59"/>
      <c r="E51" s="59"/>
      <c r="F51" s="182"/>
      <c r="G51" s="182"/>
      <c r="H51" s="193"/>
      <c r="I51" s="207"/>
      <c r="J51" s="207"/>
      <c r="K51" s="195"/>
    </row>
    <row r="52" spans="4:11" ht="14.25">
      <c r="D52" s="59"/>
      <c r="E52" s="59"/>
      <c r="F52" s="182"/>
      <c r="G52" s="182"/>
      <c r="H52" s="193"/>
      <c r="I52" s="207"/>
      <c r="J52" s="207"/>
      <c r="K52" s="195"/>
    </row>
    <row r="53" spans="4:11" ht="14.25">
      <c r="D53" s="59"/>
      <c r="E53" s="59"/>
      <c r="F53" s="182"/>
      <c r="G53" s="182"/>
      <c r="H53" s="193"/>
      <c r="I53" s="207"/>
      <c r="J53" s="207"/>
      <c r="K53" s="195"/>
    </row>
    <row r="54" spans="4:11" ht="14.25">
      <c r="D54" s="59"/>
      <c r="E54" s="59"/>
      <c r="F54" s="182"/>
      <c r="G54" s="182"/>
      <c r="H54" s="193"/>
      <c r="I54" s="207"/>
      <c r="J54" s="207"/>
      <c r="K54" s="195"/>
    </row>
    <row r="55" spans="4:11" ht="14.25">
      <c r="D55" s="59"/>
      <c r="E55" s="59"/>
      <c r="F55" s="182"/>
      <c r="G55" s="182"/>
      <c r="H55" s="193"/>
      <c r="I55" s="207"/>
      <c r="J55" s="207"/>
      <c r="K55" s="195"/>
    </row>
    <row r="56" spans="4:11" ht="14.25">
      <c r="D56" s="59"/>
      <c r="E56" s="59"/>
      <c r="F56" s="182"/>
      <c r="G56" s="182"/>
      <c r="H56" s="193"/>
      <c r="I56" s="207"/>
      <c r="J56" s="207"/>
      <c r="K56" s="195"/>
    </row>
    <row r="57" spans="4:11" ht="14.25">
      <c r="D57" s="59"/>
      <c r="E57" s="59"/>
      <c r="F57" s="182"/>
      <c r="G57" s="182"/>
      <c r="H57" s="193"/>
      <c r="I57" s="207"/>
      <c r="J57" s="207"/>
      <c r="K57" s="195"/>
    </row>
    <row r="58" spans="4:11" ht="14.25">
      <c r="D58" s="59"/>
      <c r="E58" s="59"/>
      <c r="F58" s="182"/>
      <c r="G58" s="182"/>
      <c r="H58" s="193"/>
      <c r="I58" s="207"/>
      <c r="J58" s="207"/>
      <c r="K58" s="195"/>
    </row>
    <row r="59" spans="4:11" ht="14.25">
      <c r="D59" s="59"/>
      <c r="E59" s="59"/>
      <c r="F59" s="182"/>
      <c r="G59" s="182"/>
      <c r="H59" s="193"/>
      <c r="I59" s="207"/>
      <c r="J59" s="207"/>
      <c r="K59" s="195"/>
    </row>
    <row r="60" spans="4:11" ht="14.25">
      <c r="D60" s="59"/>
      <c r="E60" s="59"/>
      <c r="F60" s="192"/>
      <c r="G60" s="192"/>
      <c r="H60" s="181"/>
      <c r="I60" s="207"/>
      <c r="J60" s="207"/>
      <c r="K60" s="195"/>
    </row>
    <row r="61" spans="4:11" ht="14.25">
      <c r="D61" s="59"/>
      <c r="E61" s="59"/>
      <c r="F61" s="192"/>
      <c r="G61" s="192"/>
      <c r="H61" s="181"/>
      <c r="I61" s="207"/>
      <c r="J61" s="207"/>
      <c r="K61" s="195"/>
    </row>
    <row r="62" spans="4:11" ht="14.25">
      <c r="D62" s="59"/>
      <c r="E62" s="59"/>
      <c r="F62" s="192"/>
      <c r="G62" s="192"/>
      <c r="H62" s="181"/>
      <c r="I62" s="207"/>
      <c r="J62" s="207"/>
      <c r="K62" s="195"/>
    </row>
    <row r="63" spans="4:11" ht="14.25">
      <c r="D63" s="59"/>
      <c r="E63" s="59"/>
      <c r="F63" s="192"/>
      <c r="G63" s="192"/>
      <c r="H63" s="181"/>
      <c r="I63" s="207"/>
      <c r="J63" s="207"/>
      <c r="K63" s="195"/>
    </row>
    <row r="64" spans="4:11" ht="14.25">
      <c r="D64" s="82"/>
      <c r="E64" s="82"/>
      <c r="F64" s="192"/>
      <c r="G64" s="192"/>
      <c r="H64" s="181"/>
      <c r="I64" s="207"/>
      <c r="J64" s="207"/>
      <c r="K64" s="195"/>
    </row>
    <row r="65" spans="4:11" ht="14.25">
      <c r="D65" s="82"/>
      <c r="E65" s="82"/>
      <c r="F65" s="192"/>
      <c r="G65" s="192"/>
      <c r="H65" s="181"/>
      <c r="I65" s="207"/>
      <c r="J65" s="207"/>
      <c r="K65" s="195"/>
    </row>
    <row r="66" spans="4:11" ht="14.25">
      <c r="D66" s="82"/>
      <c r="E66" s="82"/>
      <c r="F66" s="192"/>
      <c r="G66" s="192"/>
      <c r="H66" s="181"/>
      <c r="I66" s="207"/>
      <c r="J66" s="207"/>
      <c r="K66" s="195"/>
    </row>
    <row r="67" spans="4:11" ht="14.25">
      <c r="D67" s="82"/>
      <c r="E67" s="82"/>
      <c r="F67" s="192"/>
      <c r="G67" s="192"/>
      <c r="H67" s="181"/>
      <c r="I67" s="207"/>
      <c r="J67" s="207"/>
      <c r="K67" s="195"/>
    </row>
    <row r="68" spans="4:11" ht="14.25">
      <c r="D68" s="82"/>
      <c r="E68" s="82"/>
      <c r="F68" s="192"/>
      <c r="G68" s="192"/>
      <c r="H68" s="181"/>
      <c r="I68" s="207"/>
      <c r="J68" s="207"/>
      <c r="K68" s="195"/>
    </row>
    <row r="69" spans="4:11" ht="14.25">
      <c r="D69" s="82"/>
      <c r="E69" s="82"/>
      <c r="F69" s="192"/>
      <c r="G69" s="192"/>
      <c r="H69" s="181"/>
      <c r="I69" s="207"/>
      <c r="J69" s="207"/>
      <c r="K69" s="195"/>
    </row>
    <row r="70" spans="4:11" ht="14.25">
      <c r="D70" s="82"/>
      <c r="E70" s="82"/>
      <c r="F70" s="192"/>
      <c r="G70" s="192"/>
      <c r="H70" s="181"/>
      <c r="I70" s="207"/>
      <c r="J70" s="207"/>
      <c r="K70" s="195"/>
    </row>
    <row r="71" spans="4:11" ht="14.25">
      <c r="D71" s="82"/>
      <c r="E71" s="82"/>
      <c r="F71" s="192"/>
      <c r="G71" s="192"/>
      <c r="H71" s="181"/>
      <c r="I71" s="207"/>
      <c r="J71" s="207"/>
      <c r="K71" s="195"/>
    </row>
    <row r="72" spans="4:11" ht="14.25">
      <c r="D72" s="82"/>
      <c r="E72" s="82"/>
      <c r="F72" s="192"/>
      <c r="G72" s="192"/>
      <c r="H72" s="181"/>
      <c r="I72" s="207"/>
      <c r="J72" s="207"/>
      <c r="K72" s="195"/>
    </row>
    <row r="73" spans="4:11" ht="14.25">
      <c r="D73" s="82"/>
      <c r="E73" s="82"/>
      <c r="F73" s="192"/>
      <c r="G73" s="192"/>
      <c r="H73" s="181"/>
      <c r="I73" s="207"/>
      <c r="J73" s="207"/>
      <c r="K73" s="195"/>
    </row>
    <row r="74" spans="4:11" ht="14.25">
      <c r="D74" s="82"/>
      <c r="E74" s="82"/>
      <c r="F74" s="192"/>
      <c r="G74" s="192"/>
      <c r="H74" s="181"/>
      <c r="I74" s="207"/>
      <c r="J74" s="207"/>
      <c r="K74" s="195"/>
    </row>
    <row r="75" spans="4:11" ht="14.25">
      <c r="D75" s="82"/>
      <c r="E75" s="82"/>
      <c r="F75" s="192"/>
      <c r="G75" s="192"/>
      <c r="H75" s="181"/>
      <c r="I75" s="207"/>
      <c r="J75" s="207"/>
      <c r="K75" s="195"/>
    </row>
    <row r="76" spans="4:11" ht="14.25">
      <c r="D76" s="82"/>
      <c r="E76" s="82"/>
      <c r="F76" s="192"/>
      <c r="G76" s="192"/>
      <c r="H76" s="181"/>
      <c r="I76" s="207"/>
      <c r="J76" s="207"/>
      <c r="K76" s="195"/>
    </row>
    <row r="77" spans="4:11" ht="14.25">
      <c r="D77" s="82"/>
      <c r="E77" s="82"/>
      <c r="F77" s="192"/>
      <c r="G77" s="192"/>
      <c r="H77" s="181"/>
      <c r="I77" s="207"/>
      <c r="J77" s="207"/>
      <c r="K77" s="195"/>
    </row>
    <row r="78" spans="4:11" ht="14.25">
      <c r="D78" s="82"/>
      <c r="E78" s="82"/>
      <c r="F78" s="192"/>
      <c r="G78" s="192"/>
      <c r="H78" s="181"/>
      <c r="I78" s="207"/>
      <c r="J78" s="207"/>
      <c r="K78" s="195"/>
    </row>
    <row r="79" spans="4:11" ht="14.25">
      <c r="D79" s="82"/>
      <c r="E79" s="82"/>
      <c r="F79" s="192"/>
      <c r="G79" s="192"/>
      <c r="H79" s="181"/>
      <c r="I79" s="207"/>
      <c r="J79" s="207"/>
      <c r="K79" s="195"/>
    </row>
    <row r="80" spans="4:11" ht="14.25">
      <c r="D80" s="82"/>
      <c r="E80" s="82"/>
      <c r="F80" s="192"/>
      <c r="G80" s="192"/>
      <c r="H80" s="181"/>
      <c r="I80" s="207"/>
      <c r="J80" s="207"/>
      <c r="K80" s="195"/>
    </row>
    <row r="81" spans="6:11" ht="14.25">
      <c r="F81" s="192"/>
      <c r="G81" s="192"/>
      <c r="H81" s="181"/>
      <c r="I81" s="207"/>
      <c r="J81" s="207"/>
      <c r="K81" s="195"/>
    </row>
    <row r="82" spans="6:11" ht="14.25">
      <c r="F82" s="192"/>
      <c r="G82" s="192"/>
      <c r="H82" s="181"/>
      <c r="I82" s="207"/>
      <c r="J82" s="207"/>
      <c r="K82" s="195"/>
    </row>
    <row r="83" spans="6:8" ht="14.25">
      <c r="F83" s="192"/>
      <c r="G83" s="192"/>
      <c r="H83" s="181"/>
    </row>
    <row r="84" spans="6:8" ht="14.25">
      <c r="F84" s="192"/>
      <c r="G84" s="192"/>
      <c r="H84" s="181"/>
    </row>
    <row r="85" spans="6:8" ht="14.25">
      <c r="F85" s="192"/>
      <c r="G85" s="192"/>
      <c r="H85" s="181"/>
    </row>
    <row r="86" spans="6:8" ht="14.25">
      <c r="F86" s="192"/>
      <c r="G86" s="192"/>
      <c r="H86" s="181"/>
    </row>
    <row r="87" spans="6:8" ht="14.25">
      <c r="F87" s="192"/>
      <c r="G87" s="192"/>
      <c r="H87" s="181"/>
    </row>
    <row r="88" spans="6:8" ht="14.25">
      <c r="F88" s="192"/>
      <c r="G88" s="192"/>
      <c r="H88" s="181"/>
    </row>
    <row r="89" spans="6:8" ht="14.25">
      <c r="F89" s="192"/>
      <c r="G89" s="192"/>
      <c r="H89" s="181"/>
    </row>
    <row r="90" spans="6:8" ht="14.25">
      <c r="F90" s="192"/>
      <c r="G90" s="192"/>
      <c r="H90" s="181"/>
    </row>
    <row r="91" spans="6:8" ht="14.25">
      <c r="F91" s="192"/>
      <c r="G91" s="192"/>
      <c r="H91" s="181"/>
    </row>
    <row r="92" spans="6:8" ht="14.25">
      <c r="F92" s="192"/>
      <c r="G92" s="192"/>
      <c r="H92" s="181"/>
    </row>
    <row r="93" spans="6:8" ht="14.25">
      <c r="F93" s="192"/>
      <c r="G93" s="192"/>
      <c r="H93" s="181"/>
    </row>
    <row r="94" spans="6:8" ht="14.25">
      <c r="F94" s="192"/>
      <c r="G94" s="192"/>
      <c r="H94" s="181"/>
    </row>
    <row r="95" spans="6:8" ht="14.25">
      <c r="F95" s="192"/>
      <c r="G95" s="192"/>
      <c r="H95" s="181"/>
    </row>
    <row r="96" spans="6:8" ht="14.25">
      <c r="F96" s="192"/>
      <c r="G96" s="192"/>
      <c r="H96" s="181"/>
    </row>
    <row r="97" spans="6:8" ht="14.25">
      <c r="F97" s="192"/>
      <c r="G97" s="192"/>
      <c r="H97" s="181"/>
    </row>
    <row r="98" spans="6:8" ht="14.25">
      <c r="F98" s="192"/>
      <c r="G98" s="192"/>
      <c r="H98" s="181"/>
    </row>
    <row r="99" spans="6:8" ht="14.25">
      <c r="F99" s="192"/>
      <c r="G99" s="192"/>
      <c r="H99" s="181"/>
    </row>
    <row r="100" spans="6:8" ht="14.25">
      <c r="F100" s="192"/>
      <c r="G100" s="192"/>
      <c r="H100" s="181"/>
    </row>
    <row r="101" spans="6:8" ht="14.25">
      <c r="F101" s="192"/>
      <c r="G101" s="192"/>
      <c r="H101" s="181"/>
    </row>
    <row r="102" spans="6:8" ht="14.25">
      <c r="F102" s="192"/>
      <c r="G102" s="192"/>
      <c r="H102" s="181"/>
    </row>
    <row r="103" spans="6:8" ht="14.25">
      <c r="F103" s="192"/>
      <c r="G103" s="192"/>
      <c r="H103" s="181"/>
    </row>
    <row r="104" spans="6:8" ht="14.25">
      <c r="F104" s="192"/>
      <c r="G104" s="192"/>
      <c r="H104" s="181"/>
    </row>
    <row r="105" spans="6:8" ht="14.25">
      <c r="F105" s="192"/>
      <c r="G105" s="192"/>
      <c r="H105" s="181"/>
    </row>
    <row r="106" spans="6:8" ht="14.25">
      <c r="F106" s="192"/>
      <c r="G106" s="192"/>
      <c r="H106" s="181"/>
    </row>
    <row r="107" spans="6:8" ht="14.25">
      <c r="F107" s="192"/>
      <c r="G107" s="192"/>
      <c r="H107" s="181"/>
    </row>
    <row r="108" spans="6:8" ht="14.25">
      <c r="F108" s="192"/>
      <c r="G108" s="192"/>
      <c r="H108" s="181"/>
    </row>
    <row r="109" spans="6:8" ht="14.25">
      <c r="F109" s="192"/>
      <c r="G109" s="192"/>
      <c r="H109" s="181"/>
    </row>
    <row r="110" spans="6:8" ht="14.25">
      <c r="F110" s="192"/>
      <c r="G110" s="192"/>
      <c r="H110" s="181"/>
    </row>
    <row r="111" spans="6:8" ht="14.25">
      <c r="F111" s="192"/>
      <c r="G111" s="192"/>
      <c r="H111" s="181"/>
    </row>
    <row r="112" spans="6:8" ht="14.25">
      <c r="F112" s="192"/>
      <c r="G112" s="192"/>
      <c r="H112" s="181"/>
    </row>
    <row r="113" spans="6:8" ht="14.25">
      <c r="F113" s="192"/>
      <c r="G113" s="192"/>
      <c r="H113" s="181"/>
    </row>
    <row r="114" spans="6:8" ht="14.25">
      <c r="F114" s="192"/>
      <c r="G114" s="192"/>
      <c r="H114" s="181"/>
    </row>
    <row r="115" spans="6:8" ht="14.25">
      <c r="F115" s="192"/>
      <c r="G115" s="192"/>
      <c r="H115" s="181"/>
    </row>
    <row r="116" spans="6:8" ht="14.25">
      <c r="F116" s="192"/>
      <c r="G116" s="192"/>
      <c r="H116" s="181"/>
    </row>
    <row r="117" spans="6:8" ht="14.25">
      <c r="F117" s="192"/>
      <c r="G117" s="192"/>
      <c r="H117" s="181"/>
    </row>
    <row r="118" spans="6:8" ht="14.25">
      <c r="F118" s="192"/>
      <c r="G118" s="192"/>
      <c r="H118" s="181"/>
    </row>
    <row r="119" spans="6:8" ht="14.25">
      <c r="F119" s="192"/>
      <c r="G119" s="192"/>
      <c r="H119" s="181"/>
    </row>
    <row r="120" spans="6:8" ht="14.25">
      <c r="F120" s="192"/>
      <c r="G120" s="192"/>
      <c r="H120" s="181"/>
    </row>
    <row r="121" spans="6:8" ht="14.25">
      <c r="F121" s="192"/>
      <c r="G121" s="192"/>
      <c r="H121" s="181"/>
    </row>
    <row r="122" spans="6:8" ht="14.25">
      <c r="F122" s="192"/>
      <c r="G122" s="192"/>
      <c r="H122" s="181"/>
    </row>
    <row r="123" spans="6:8" ht="14.25">
      <c r="F123" s="192"/>
      <c r="G123" s="192"/>
      <c r="H123" s="181"/>
    </row>
    <row r="124" spans="6:8" ht="14.25">
      <c r="F124" s="192"/>
      <c r="G124" s="192"/>
      <c r="H124" s="181"/>
    </row>
    <row r="125" spans="6:8" ht="14.25">
      <c r="F125" s="192"/>
      <c r="G125" s="192"/>
      <c r="H125" s="181"/>
    </row>
    <row r="126" spans="6:8" ht="14.25">
      <c r="F126" s="192"/>
      <c r="G126" s="192"/>
      <c r="H126" s="181"/>
    </row>
    <row r="127" spans="6:8" ht="14.25">
      <c r="F127" s="192"/>
      <c r="G127" s="192"/>
      <c r="H127" s="181"/>
    </row>
    <row r="128" spans="6:8" ht="14.25">
      <c r="F128" s="192"/>
      <c r="G128" s="192"/>
      <c r="H128" s="181"/>
    </row>
    <row r="129" spans="6:8" ht="14.25">
      <c r="F129" s="192"/>
      <c r="G129" s="192"/>
      <c r="H129" s="181"/>
    </row>
    <row r="130" spans="6:8" ht="14.25">
      <c r="F130" s="192"/>
      <c r="G130" s="192"/>
      <c r="H130" s="181"/>
    </row>
    <row r="131" spans="6:8" ht="14.25">
      <c r="F131" s="192"/>
      <c r="G131" s="192"/>
      <c r="H131" s="181"/>
    </row>
    <row r="132" spans="6:8" ht="14.25">
      <c r="F132" s="192"/>
      <c r="G132" s="192"/>
      <c r="H132" s="181"/>
    </row>
    <row r="133" spans="6:8" ht="14.25">
      <c r="F133" s="192"/>
      <c r="G133" s="192"/>
      <c r="H133" s="181"/>
    </row>
    <row r="134" spans="6:8" ht="14.25">
      <c r="F134" s="192"/>
      <c r="G134" s="192"/>
      <c r="H134" s="181"/>
    </row>
    <row r="135" spans="6:8" ht="14.25">
      <c r="F135" s="192"/>
      <c r="G135" s="192"/>
      <c r="H135" s="181"/>
    </row>
    <row r="136" spans="6:8" ht="14.25">
      <c r="F136" s="192"/>
      <c r="G136" s="192"/>
      <c r="H136" s="181"/>
    </row>
    <row r="137" spans="6:8" ht="14.25">
      <c r="F137" s="192"/>
      <c r="G137" s="192"/>
      <c r="H137" s="181"/>
    </row>
    <row r="138" spans="6:8" ht="14.25">
      <c r="F138" s="192"/>
      <c r="G138" s="192"/>
      <c r="H138" s="181"/>
    </row>
    <row r="139" spans="6:8" ht="14.25">
      <c r="F139" s="192"/>
      <c r="G139" s="192"/>
      <c r="H139" s="181"/>
    </row>
    <row r="140" spans="6:8" ht="14.25">
      <c r="F140" s="192"/>
      <c r="G140" s="192"/>
      <c r="H140" s="181"/>
    </row>
    <row r="141" spans="6:8" ht="14.25">
      <c r="F141" s="192"/>
      <c r="G141" s="192"/>
      <c r="H141" s="181"/>
    </row>
    <row r="142" spans="6:8" ht="14.25">
      <c r="F142" s="192"/>
      <c r="G142" s="192"/>
      <c r="H142" s="181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  <ignoredErrors>
    <ignoredError sqref="K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3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46" sqref="J46"/>
    </sheetView>
  </sheetViews>
  <sheetFormatPr defaultColWidth="9.140625" defaultRowHeight="12.75"/>
  <cols>
    <col min="1" max="1" width="4.00390625" style="520" customWidth="1"/>
    <col min="2" max="2" width="4.28125" style="520" customWidth="1"/>
    <col min="3" max="3" width="53.28125" style="515" customWidth="1"/>
    <col min="4" max="7" width="10.28125" style="516" customWidth="1"/>
    <col min="8" max="8" width="10.28125" style="533" bestFit="1" customWidth="1"/>
    <col min="9" max="9" width="9.8515625" style="517" bestFit="1" customWidth="1"/>
    <col min="10" max="10" width="9.8515625" style="517" customWidth="1"/>
    <col min="11" max="11" width="9.8515625" style="516" customWidth="1"/>
    <col min="12" max="12" width="4.140625" style="520" customWidth="1"/>
    <col min="13" max="16384" width="9.140625" style="520" customWidth="1"/>
  </cols>
  <sheetData>
    <row r="1" spans="1:11" s="504" customFormat="1" ht="20.25">
      <c r="A1" s="503" t="s">
        <v>76</v>
      </c>
      <c r="D1" s="505"/>
      <c r="E1" s="505"/>
      <c r="F1" s="505"/>
      <c r="G1" s="505"/>
      <c r="H1" s="505"/>
      <c r="I1" s="672"/>
      <c r="J1" s="672"/>
      <c r="K1" s="505"/>
    </row>
    <row r="2" spans="1:12" s="508" customFormat="1" ht="45">
      <c r="A2" s="1006" t="s">
        <v>52</v>
      </c>
      <c r="B2" s="1006"/>
      <c r="C2" s="1006"/>
      <c r="D2" s="506">
        <v>43252</v>
      </c>
      <c r="E2" s="506">
        <v>43344</v>
      </c>
      <c r="F2" s="506">
        <v>43435</v>
      </c>
      <c r="G2" s="506">
        <v>43525</v>
      </c>
      <c r="H2" s="364">
        <v>43617</v>
      </c>
      <c r="I2" s="363" t="s">
        <v>427</v>
      </c>
      <c r="J2" s="363" t="s">
        <v>428</v>
      </c>
      <c r="K2" s="506"/>
      <c r="L2" s="507"/>
    </row>
    <row r="3" spans="1:11" s="511" customFormat="1" ht="7.5" customHeight="1">
      <c r="A3" s="509"/>
      <c r="B3" s="510"/>
      <c r="D3" s="512"/>
      <c r="E3" s="512"/>
      <c r="F3" s="512"/>
      <c r="G3" s="512"/>
      <c r="H3" s="513"/>
      <c r="I3" s="522"/>
      <c r="J3" s="522"/>
      <c r="K3" s="512"/>
    </row>
    <row r="4" spans="1:11" ht="15">
      <c r="A4" s="28" t="s">
        <v>345</v>
      </c>
      <c r="B4" s="514"/>
      <c r="D4" s="517"/>
      <c r="E4" s="517"/>
      <c r="F4" s="517"/>
      <c r="G4" s="517"/>
      <c r="H4" s="518"/>
      <c r="I4" s="519"/>
      <c r="J4" s="519"/>
      <c r="K4" s="517"/>
    </row>
    <row r="5" spans="1:10" ht="15">
      <c r="A5" s="521"/>
      <c r="B5" s="520" t="s">
        <v>78</v>
      </c>
      <c r="C5" s="520"/>
      <c r="D5" s="517">
        <v>11205</v>
      </c>
      <c r="E5" s="517">
        <v>11205</v>
      </c>
      <c r="F5" s="517">
        <v>11205</v>
      </c>
      <c r="G5" s="517">
        <v>11205</v>
      </c>
      <c r="H5" s="675">
        <v>11205</v>
      </c>
      <c r="I5" s="70">
        <v>0</v>
      </c>
      <c r="J5" s="70">
        <v>0</v>
      </c>
    </row>
    <row r="6" spans="2:11" s="521" customFormat="1" ht="15">
      <c r="B6" s="520" t="s">
        <v>79</v>
      </c>
      <c r="D6" s="517">
        <v>33918</v>
      </c>
      <c r="E6" s="517">
        <v>33354</v>
      </c>
      <c r="F6" s="517">
        <v>34658</v>
      </c>
      <c r="G6" s="517">
        <v>36281</v>
      </c>
      <c r="H6" s="675">
        <v>35681</v>
      </c>
      <c r="I6" s="70">
        <v>-1.6537581654309408</v>
      </c>
      <c r="J6" s="70">
        <v>5.197830060734709</v>
      </c>
      <c r="K6" s="516"/>
    </row>
    <row r="7" spans="2:11" s="521" customFormat="1" ht="15">
      <c r="B7" s="1007" t="s">
        <v>262</v>
      </c>
      <c r="C7" s="1007"/>
      <c r="D7" s="517">
        <v>-5508</v>
      </c>
      <c r="E7" s="517">
        <v>-5468</v>
      </c>
      <c r="F7" s="517">
        <v>-5622</v>
      </c>
      <c r="G7" s="517">
        <v>-5621</v>
      </c>
      <c r="H7" s="675">
        <v>-5714</v>
      </c>
      <c r="I7" s="70">
        <v>-1.6545098736879593</v>
      </c>
      <c r="J7" s="70">
        <v>-3.740014524328239</v>
      </c>
      <c r="K7" s="516"/>
    </row>
    <row r="8" spans="2:11" s="521" customFormat="1" ht="15">
      <c r="B8" s="521" t="s">
        <v>263</v>
      </c>
      <c r="D8" s="522">
        <v>39615</v>
      </c>
      <c r="E8" s="522">
        <v>39091</v>
      </c>
      <c r="F8" s="522">
        <v>40241</v>
      </c>
      <c r="G8" s="522">
        <v>41865</v>
      </c>
      <c r="H8" s="654">
        <v>41172</v>
      </c>
      <c r="I8" s="51">
        <v>-1.6553206735936965</v>
      </c>
      <c r="J8" s="51">
        <v>3.9303294206739947</v>
      </c>
      <c r="K8" s="512"/>
    </row>
    <row r="9" spans="3:11" ht="15">
      <c r="C9" s="520"/>
      <c r="D9" s="517"/>
      <c r="E9" s="517"/>
      <c r="F9" s="517"/>
      <c r="G9" s="517"/>
      <c r="H9" s="675"/>
      <c r="I9" s="70"/>
      <c r="J9" s="51"/>
      <c r="K9" s="512"/>
    </row>
    <row r="10" spans="2:10" ht="14.25">
      <c r="B10" s="10" t="s">
        <v>438</v>
      </c>
      <c r="C10" s="520"/>
      <c r="D10" s="517">
        <v>2420</v>
      </c>
      <c r="E10" s="517">
        <v>3417</v>
      </c>
      <c r="F10" s="517">
        <v>3394</v>
      </c>
      <c r="G10" s="517">
        <v>3387</v>
      </c>
      <c r="H10" s="675">
        <v>2601</v>
      </c>
      <c r="I10" s="70">
        <v>-23.20637732506643</v>
      </c>
      <c r="J10" s="70">
        <v>7.479338842975203</v>
      </c>
    </row>
    <row r="11" spans="2:11" s="521" customFormat="1" ht="15">
      <c r="B11" s="524" t="s">
        <v>198</v>
      </c>
      <c r="D11" s="522">
        <v>42035</v>
      </c>
      <c r="E11" s="522">
        <v>42508</v>
      </c>
      <c r="F11" s="522">
        <v>43635</v>
      </c>
      <c r="G11" s="522">
        <v>45252</v>
      </c>
      <c r="H11" s="654">
        <v>43773</v>
      </c>
      <c r="I11" s="51">
        <v>-3.26836382922302</v>
      </c>
      <c r="J11" s="51">
        <v>4.134649696681336</v>
      </c>
      <c r="K11" s="512"/>
    </row>
    <row r="12" spans="2:11" ht="15">
      <c r="B12" s="523"/>
      <c r="C12" s="520"/>
      <c r="D12" s="517"/>
      <c r="E12" s="517"/>
      <c r="F12" s="517"/>
      <c r="G12" s="517"/>
      <c r="H12" s="675"/>
      <c r="I12" s="70"/>
      <c r="J12" s="51"/>
      <c r="K12" s="512"/>
    </row>
    <row r="13" spans="2:10" ht="14.25">
      <c r="B13" s="50" t="s">
        <v>369</v>
      </c>
      <c r="C13" s="520"/>
      <c r="D13" s="517">
        <v>1558</v>
      </c>
      <c r="E13" s="517">
        <v>1606</v>
      </c>
      <c r="F13" s="517">
        <v>1605</v>
      </c>
      <c r="G13" s="517">
        <v>1633</v>
      </c>
      <c r="H13" s="675">
        <v>1661</v>
      </c>
      <c r="I13" s="70">
        <v>1.7146356399265095</v>
      </c>
      <c r="J13" s="70">
        <v>6.611039794608464</v>
      </c>
    </row>
    <row r="14" spans="2:10" ht="14.25">
      <c r="B14" s="50" t="s">
        <v>439</v>
      </c>
      <c r="C14" s="520"/>
      <c r="D14" s="517">
        <v>3669</v>
      </c>
      <c r="E14" s="517">
        <v>3648</v>
      </c>
      <c r="F14" s="517">
        <v>3628</v>
      </c>
      <c r="G14" s="517">
        <v>3597</v>
      </c>
      <c r="H14" s="675">
        <v>3603</v>
      </c>
      <c r="I14" s="70">
        <v>0.16680567139282232</v>
      </c>
      <c r="J14" s="70">
        <v>-1.7988552739165997</v>
      </c>
    </row>
    <row r="15" spans="2:11" s="521" customFormat="1" ht="15">
      <c r="B15" s="524" t="s">
        <v>199</v>
      </c>
      <c r="D15" s="522">
        <v>47262</v>
      </c>
      <c r="E15" s="522">
        <v>47762</v>
      </c>
      <c r="F15" s="522">
        <v>48868</v>
      </c>
      <c r="G15" s="522">
        <v>50482</v>
      </c>
      <c r="H15" s="654">
        <v>49037</v>
      </c>
      <c r="I15" s="51">
        <v>-2.862406402282003</v>
      </c>
      <c r="J15" s="51">
        <v>3.75565993821676</v>
      </c>
      <c r="K15" s="512"/>
    </row>
    <row r="16" spans="2:12" s="511" customFormat="1" ht="6.75" customHeight="1">
      <c r="B16" s="510"/>
      <c r="C16" s="525"/>
      <c r="D16" s="517"/>
      <c r="E16" s="517"/>
      <c r="F16" s="517"/>
      <c r="G16" s="517"/>
      <c r="H16" s="675"/>
      <c r="I16" s="70"/>
      <c r="J16" s="51"/>
      <c r="K16" s="512"/>
      <c r="L16" s="520"/>
    </row>
    <row r="17" spans="1:11" s="521" customFormat="1" ht="15">
      <c r="A17" s="524" t="s">
        <v>200</v>
      </c>
      <c r="D17" s="522">
        <v>291819</v>
      </c>
      <c r="E17" s="522">
        <v>294767</v>
      </c>
      <c r="F17" s="522">
        <v>289636</v>
      </c>
      <c r="G17" s="522">
        <v>296961</v>
      </c>
      <c r="H17" s="654">
        <v>302445</v>
      </c>
      <c r="I17" s="51">
        <v>1.8467071433622584</v>
      </c>
      <c r="J17" s="51">
        <v>3.6412982019676576</v>
      </c>
      <c r="K17" s="512"/>
    </row>
    <row r="18" spans="2:11" ht="15">
      <c r="B18" s="524"/>
      <c r="C18" s="521"/>
      <c r="D18" s="517"/>
      <c r="E18" s="517"/>
      <c r="F18" s="517"/>
      <c r="G18" s="517"/>
      <c r="H18" s="884"/>
      <c r="I18" s="828"/>
      <c r="J18" s="828"/>
      <c r="K18" s="522"/>
    </row>
    <row r="19" spans="2:10" ht="15">
      <c r="B19" s="524"/>
      <c r="C19" s="521"/>
      <c r="D19" s="517"/>
      <c r="E19" s="517"/>
      <c r="F19" s="517"/>
      <c r="G19" s="517"/>
      <c r="H19" s="884"/>
      <c r="I19" s="827"/>
      <c r="J19" s="827"/>
    </row>
    <row r="20" spans="1:11" ht="15">
      <c r="A20" s="524" t="s">
        <v>201</v>
      </c>
      <c r="C20" s="521"/>
      <c r="D20" s="517"/>
      <c r="E20" s="517"/>
      <c r="F20" s="517"/>
      <c r="G20" s="517"/>
      <c r="H20" s="884"/>
      <c r="I20" s="827"/>
      <c r="J20" s="827"/>
      <c r="K20" s="517"/>
    </row>
    <row r="21" spans="2:11" s="521" customFormat="1" ht="15">
      <c r="B21" s="521" t="s">
        <v>231</v>
      </c>
      <c r="D21" s="526">
        <v>13.6</v>
      </c>
      <c r="E21" s="526">
        <v>13.3</v>
      </c>
      <c r="F21" s="659">
        <v>13.9</v>
      </c>
      <c r="G21" s="659">
        <v>14.1</v>
      </c>
      <c r="H21" s="979">
        <v>13.6</v>
      </c>
      <c r="I21" s="954">
        <v>-0.5</v>
      </c>
      <c r="J21" s="954">
        <v>0</v>
      </c>
      <c r="K21" s="526"/>
    </row>
    <row r="22" spans="2:11" s="521" customFormat="1" ht="15">
      <c r="B22" s="524" t="s">
        <v>77</v>
      </c>
      <c r="D22" s="526">
        <v>14.4</v>
      </c>
      <c r="E22" s="526">
        <v>14.4</v>
      </c>
      <c r="F22" s="659">
        <v>15.1</v>
      </c>
      <c r="G22" s="659">
        <v>15.2</v>
      </c>
      <c r="H22" s="979">
        <v>14.5</v>
      </c>
      <c r="I22" s="954">
        <v>-0.6999999999999993</v>
      </c>
      <c r="J22" s="954">
        <v>0.09999999999999964</v>
      </c>
      <c r="K22" s="526"/>
    </row>
    <row r="23" spans="2:11" s="521" customFormat="1" ht="15">
      <c r="B23" s="524" t="s">
        <v>202</v>
      </c>
      <c r="D23" s="527">
        <v>16.2</v>
      </c>
      <c r="E23" s="527">
        <v>16.2</v>
      </c>
      <c r="F23" s="527">
        <v>16.9</v>
      </c>
      <c r="G23" s="527">
        <v>17</v>
      </c>
      <c r="H23" s="980">
        <v>16.2</v>
      </c>
      <c r="I23" s="981">
        <v>-0.8000000000000007</v>
      </c>
      <c r="J23" s="981">
        <v>0</v>
      </c>
      <c r="K23" s="527"/>
    </row>
    <row r="24" spans="2:12" s="511" customFormat="1" ht="10.5" customHeight="1">
      <c r="B24" s="510"/>
      <c r="D24" s="526"/>
      <c r="E24" s="526"/>
      <c r="F24" s="526"/>
      <c r="G24" s="526"/>
      <c r="H24" s="843"/>
      <c r="I24" s="842"/>
      <c r="J24" s="842"/>
      <c r="K24" s="526"/>
      <c r="L24" s="521"/>
    </row>
    <row r="25" spans="2:12" s="525" customFormat="1" ht="14.25">
      <c r="B25" s="528"/>
      <c r="D25" s="517"/>
      <c r="E25" s="517"/>
      <c r="F25" s="517"/>
      <c r="G25" s="517"/>
      <c r="H25" s="675"/>
      <c r="I25" s="517"/>
      <c r="J25" s="517"/>
      <c r="K25" s="517"/>
      <c r="L25" s="520"/>
    </row>
    <row r="26" spans="2:12" s="521" customFormat="1" ht="15">
      <c r="B26" s="529"/>
      <c r="D26" s="512"/>
      <c r="E26" s="512"/>
      <c r="F26" s="512"/>
      <c r="G26" s="512"/>
      <c r="H26" s="62"/>
      <c r="I26" s="522"/>
      <c r="J26" s="522"/>
      <c r="K26" s="512"/>
      <c r="L26" s="520"/>
    </row>
    <row r="27" spans="2:8" ht="14.25">
      <c r="B27" s="762"/>
      <c r="C27" s="762"/>
      <c r="D27" s="530"/>
      <c r="E27" s="530"/>
      <c r="F27" s="530"/>
      <c r="G27" s="530"/>
      <c r="H27" s="531"/>
    </row>
    <row r="28" spans="4:8" ht="14.25">
      <c r="D28" s="530"/>
      <c r="E28" s="530"/>
      <c r="F28" s="530"/>
      <c r="G28" s="530"/>
      <c r="H28" s="531"/>
    </row>
    <row r="29" ht="14.25">
      <c r="H29" s="531"/>
    </row>
    <row r="30" ht="14.25">
      <c r="H30" s="531"/>
    </row>
    <row r="31" ht="14.25">
      <c r="H31" s="531"/>
    </row>
    <row r="32" ht="14.25">
      <c r="H32" s="532"/>
    </row>
    <row r="33" ht="14.25">
      <c r="H33" s="532"/>
    </row>
    <row r="34" ht="14.25">
      <c r="H34" s="532"/>
    </row>
    <row r="35" ht="14.25">
      <c r="H35" s="532"/>
    </row>
    <row r="36" ht="14.25">
      <c r="H36" s="532"/>
    </row>
    <row r="37" ht="14.25">
      <c r="H37" s="532"/>
    </row>
    <row r="38" ht="14.25">
      <c r="H38" s="532"/>
    </row>
    <row r="39" ht="14.25">
      <c r="H39" s="532"/>
    </row>
    <row r="40" ht="14.25">
      <c r="H40" s="532"/>
    </row>
    <row r="41" ht="14.25">
      <c r="H41" s="532"/>
    </row>
    <row r="42" ht="14.25">
      <c r="H42" s="532"/>
    </row>
    <row r="43" ht="14.25">
      <c r="H43" s="532"/>
    </row>
    <row r="44" ht="14.25">
      <c r="H44" s="532"/>
    </row>
    <row r="45" ht="14.25">
      <c r="H45" s="532"/>
    </row>
    <row r="46" ht="14.25">
      <c r="H46" s="532"/>
    </row>
    <row r="47" ht="14.25">
      <c r="H47" s="532"/>
    </row>
    <row r="48" ht="14.25">
      <c r="H48" s="532"/>
    </row>
    <row r="49" ht="14.25">
      <c r="H49" s="532"/>
    </row>
    <row r="50" ht="14.25">
      <c r="H50" s="532"/>
    </row>
    <row r="51" ht="14.25">
      <c r="H51" s="532"/>
    </row>
    <row r="52" ht="14.25">
      <c r="H52" s="532"/>
    </row>
    <row r="53" ht="14.25">
      <c r="H53" s="532"/>
    </row>
    <row r="54" ht="14.25">
      <c r="H54" s="532"/>
    </row>
    <row r="55" ht="14.25">
      <c r="H55" s="532"/>
    </row>
    <row r="56" ht="14.25">
      <c r="H56" s="532"/>
    </row>
    <row r="57" ht="14.25">
      <c r="H57" s="532"/>
    </row>
    <row r="58" ht="14.25">
      <c r="H58" s="532"/>
    </row>
    <row r="59" ht="14.25">
      <c r="H59" s="532"/>
    </row>
    <row r="60" ht="14.25">
      <c r="H60" s="532"/>
    </row>
    <row r="61" ht="14.25">
      <c r="H61" s="532"/>
    </row>
    <row r="62" ht="14.25">
      <c r="H62" s="532"/>
    </row>
    <row r="63" ht="14.25">
      <c r="H63" s="532"/>
    </row>
    <row r="64" ht="14.25">
      <c r="H64" s="532"/>
    </row>
    <row r="65" ht="14.25">
      <c r="H65" s="532"/>
    </row>
    <row r="66" ht="14.25">
      <c r="H66" s="532"/>
    </row>
    <row r="67" ht="14.25">
      <c r="H67" s="532"/>
    </row>
    <row r="68" ht="14.25">
      <c r="H68" s="532"/>
    </row>
    <row r="69" ht="14.25">
      <c r="H69" s="532"/>
    </row>
    <row r="70" ht="14.25">
      <c r="H70" s="532"/>
    </row>
    <row r="71" ht="14.25">
      <c r="H71" s="532"/>
    </row>
    <row r="72" ht="14.25">
      <c r="H72" s="532"/>
    </row>
    <row r="73" ht="14.25">
      <c r="H73" s="532"/>
    </row>
    <row r="74" ht="14.25">
      <c r="H74" s="532"/>
    </row>
    <row r="75" ht="14.25">
      <c r="H75" s="532"/>
    </row>
    <row r="76" ht="14.25">
      <c r="H76" s="532"/>
    </row>
    <row r="77" ht="14.25">
      <c r="H77" s="532"/>
    </row>
    <row r="78" ht="14.25">
      <c r="H78" s="532"/>
    </row>
    <row r="79" ht="14.25">
      <c r="H79" s="532"/>
    </row>
    <row r="80" ht="14.25">
      <c r="H80" s="532"/>
    </row>
    <row r="81" ht="14.25">
      <c r="H81" s="532"/>
    </row>
    <row r="82" ht="14.25">
      <c r="H82" s="532"/>
    </row>
    <row r="83" ht="14.25">
      <c r="H83" s="532"/>
    </row>
    <row r="84" ht="14.25">
      <c r="H84" s="532"/>
    </row>
    <row r="85" ht="14.25">
      <c r="H85" s="532"/>
    </row>
    <row r="86" ht="14.25">
      <c r="H86" s="532"/>
    </row>
    <row r="87" ht="14.25">
      <c r="H87" s="532"/>
    </row>
    <row r="88" ht="14.25">
      <c r="H88" s="532"/>
    </row>
    <row r="89" ht="14.25">
      <c r="H89" s="532"/>
    </row>
    <row r="90" ht="14.25">
      <c r="H90" s="532"/>
    </row>
    <row r="91" ht="14.25">
      <c r="H91" s="532"/>
    </row>
    <row r="92" ht="14.25">
      <c r="H92" s="532"/>
    </row>
    <row r="93" ht="14.25">
      <c r="H93" s="532"/>
    </row>
    <row r="94" ht="14.25">
      <c r="H94" s="532"/>
    </row>
    <row r="95" ht="14.25">
      <c r="H95" s="532"/>
    </row>
    <row r="96" ht="14.25">
      <c r="H96" s="532"/>
    </row>
    <row r="97" ht="14.25">
      <c r="H97" s="532"/>
    </row>
    <row r="98" ht="14.25">
      <c r="H98" s="532"/>
    </row>
    <row r="99" ht="14.25">
      <c r="H99" s="532"/>
    </row>
    <row r="100" ht="14.25">
      <c r="H100" s="532"/>
    </row>
    <row r="101" ht="14.25">
      <c r="H101" s="532"/>
    </row>
    <row r="102" ht="14.25">
      <c r="H102" s="532"/>
    </row>
    <row r="103" ht="14.25">
      <c r="H103" s="532"/>
    </row>
    <row r="104" ht="14.25">
      <c r="H104" s="532"/>
    </row>
    <row r="105" ht="14.25">
      <c r="H105" s="532"/>
    </row>
    <row r="106" ht="14.25">
      <c r="H106" s="532"/>
    </row>
    <row r="107" ht="14.25">
      <c r="H107" s="532"/>
    </row>
    <row r="108" ht="14.25">
      <c r="H108" s="532"/>
    </row>
    <row r="109" ht="14.25">
      <c r="H109" s="532"/>
    </row>
    <row r="110" ht="14.25">
      <c r="H110" s="532"/>
    </row>
    <row r="111" ht="14.25">
      <c r="H111" s="532"/>
    </row>
    <row r="112" ht="14.25">
      <c r="H112" s="532"/>
    </row>
    <row r="113" ht="14.25">
      <c r="H113" s="532"/>
    </row>
    <row r="114" ht="14.25">
      <c r="H114" s="532"/>
    </row>
    <row r="115" ht="14.25">
      <c r="H115" s="532"/>
    </row>
    <row r="116" ht="14.25">
      <c r="H116" s="532"/>
    </row>
    <row r="117" ht="14.25">
      <c r="H117" s="532"/>
    </row>
    <row r="118" ht="14.25">
      <c r="H118" s="532"/>
    </row>
    <row r="119" ht="14.25">
      <c r="H119" s="532"/>
    </row>
    <row r="120" ht="14.25">
      <c r="H120" s="532"/>
    </row>
    <row r="121" ht="14.25">
      <c r="H121" s="532"/>
    </row>
    <row r="122" ht="14.25">
      <c r="H122" s="532"/>
    </row>
    <row r="123" ht="14.25">
      <c r="H123" s="532"/>
    </row>
    <row r="124" ht="14.25">
      <c r="H124" s="532"/>
    </row>
    <row r="125" ht="14.25">
      <c r="H125" s="532"/>
    </row>
    <row r="126" ht="14.25">
      <c r="H126" s="532"/>
    </row>
    <row r="127" ht="14.25">
      <c r="H127" s="532"/>
    </row>
    <row r="128" ht="14.25">
      <c r="H128" s="532"/>
    </row>
    <row r="129" ht="14.25">
      <c r="H129" s="532"/>
    </row>
    <row r="130" ht="14.25">
      <c r="H130" s="532"/>
    </row>
    <row r="131" ht="14.25">
      <c r="H131" s="532"/>
    </row>
    <row r="132" ht="14.25">
      <c r="H132" s="532"/>
    </row>
    <row r="133" ht="14.25">
      <c r="H133" s="532"/>
    </row>
    <row r="134" ht="14.25">
      <c r="H134" s="532"/>
    </row>
    <row r="135" ht="14.25">
      <c r="H135" s="532"/>
    </row>
    <row r="136" ht="14.25">
      <c r="H136" s="532"/>
    </row>
  </sheetData>
  <sheetProtection/>
  <mergeCells count="2">
    <mergeCell ref="A2:C2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3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K23" sqref="G23:K23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31" customWidth="1"/>
    <col min="8" max="8" width="10.421875" style="75" customWidth="1"/>
    <col min="9" max="9" width="8.421875" style="0" customWidth="1"/>
    <col min="10" max="10" width="8.140625" style="0" customWidth="1"/>
    <col min="11" max="11" width="11.140625" style="75" customWidth="1"/>
    <col min="12" max="12" width="9.140625" style="0" customWidth="1"/>
  </cols>
  <sheetData>
    <row r="1" spans="1:11" s="24" customFormat="1" ht="20.25">
      <c r="A1" s="23" t="s">
        <v>254</v>
      </c>
      <c r="D1" s="79"/>
      <c r="E1" s="79"/>
      <c r="F1" s="79"/>
      <c r="G1" s="79"/>
      <c r="H1" s="79"/>
      <c r="K1" s="79"/>
    </row>
    <row r="2" spans="1:12" s="26" customFormat="1" ht="15">
      <c r="A2" s="1001" t="s">
        <v>205</v>
      </c>
      <c r="B2" s="1001"/>
      <c r="C2" s="1001"/>
      <c r="D2" s="139" t="s">
        <v>364</v>
      </c>
      <c r="E2" s="139" t="s">
        <v>385</v>
      </c>
      <c r="F2" s="139" t="s">
        <v>395</v>
      </c>
      <c r="G2" s="139" t="s">
        <v>397</v>
      </c>
      <c r="H2" s="139" t="s">
        <v>421</v>
      </c>
      <c r="I2" s="139"/>
      <c r="J2" s="885" t="s">
        <v>423</v>
      </c>
      <c r="K2" s="885" t="s">
        <v>424</v>
      </c>
      <c r="L2" s="139"/>
    </row>
    <row r="3" spans="4:11" ht="6" customHeight="1">
      <c r="D3" s="173"/>
      <c r="E3" s="173"/>
      <c r="F3" s="660"/>
      <c r="G3" s="660"/>
      <c r="H3" s="68"/>
      <c r="K3" s="68"/>
    </row>
    <row r="4" spans="1:11" s="38" customFormat="1" ht="15">
      <c r="A4" s="37" t="s">
        <v>81</v>
      </c>
      <c r="D4" s="169"/>
      <c r="E4" s="169"/>
      <c r="F4" s="661"/>
      <c r="G4" s="661"/>
      <c r="H4" s="161"/>
      <c r="I4" s="42"/>
      <c r="J4" s="42"/>
      <c r="K4" s="161"/>
    </row>
    <row r="5" spans="1:13" s="38" customFormat="1" ht="15">
      <c r="A5" s="30" t="s">
        <v>54</v>
      </c>
      <c r="D5" s="178"/>
      <c r="E5" s="178"/>
      <c r="F5" s="178"/>
      <c r="G5" s="178"/>
      <c r="H5" s="219"/>
      <c r="I5" s="177"/>
      <c r="J5" s="666"/>
      <c r="K5" s="284"/>
      <c r="L5" s="199"/>
      <c r="M5" s="366"/>
    </row>
    <row r="6" spans="2:12" s="38" customFormat="1" ht="15">
      <c r="B6" s="38" t="s">
        <v>194</v>
      </c>
      <c r="D6" s="167">
        <v>43.67780206056822</v>
      </c>
      <c r="E6" s="167">
        <v>42.84444444444445</v>
      </c>
      <c r="F6" s="167">
        <v>44.65331278890601</v>
      </c>
      <c r="G6" s="167">
        <v>43.846803717262745</v>
      </c>
      <c r="H6" s="991">
        <v>43.38096521973578</v>
      </c>
      <c r="I6" s="42"/>
      <c r="J6" s="52">
        <v>42.02346487886637</v>
      </c>
      <c r="K6" s="992">
        <v>43.608815426997246</v>
      </c>
      <c r="L6" s="215"/>
    </row>
    <row r="7" spans="2:12" s="38" customFormat="1" ht="15">
      <c r="B7" s="38" t="s">
        <v>80</v>
      </c>
      <c r="D7" s="167">
        <v>44.36465813300031</v>
      </c>
      <c r="E7" s="167">
        <v>43.97037037037037</v>
      </c>
      <c r="F7" s="167">
        <v>46.13251155624037</v>
      </c>
      <c r="G7" s="167">
        <v>42.21346099690228</v>
      </c>
      <c r="H7" s="991">
        <v>41.466702615260175</v>
      </c>
      <c r="I7" s="42"/>
      <c r="J7" s="52">
        <v>42.34344049977145</v>
      </c>
      <c r="K7" s="992">
        <v>41.83195592286501</v>
      </c>
      <c r="L7" s="215"/>
    </row>
    <row r="8" spans="2:12" s="38" customFormat="1" ht="15">
      <c r="B8" s="42" t="s">
        <v>301</v>
      </c>
      <c r="D8" s="167">
        <v>3.3406181704651887</v>
      </c>
      <c r="E8" s="167">
        <v>6.637037037037037</v>
      </c>
      <c r="F8" s="167">
        <v>2.8351309707241907</v>
      </c>
      <c r="G8" s="167">
        <v>8.251196845958884</v>
      </c>
      <c r="H8" s="991">
        <v>5.44621191695875</v>
      </c>
      <c r="I8" s="42"/>
      <c r="J8" s="52">
        <v>5.424348621057443</v>
      </c>
      <c r="K8" s="992">
        <v>6.8181818181818175</v>
      </c>
      <c r="L8" s="215"/>
    </row>
    <row r="9" spans="2:12" s="38" customFormat="1" ht="15">
      <c r="B9" s="38" t="s">
        <v>23</v>
      </c>
      <c r="D9" s="167">
        <v>8.616921635966282</v>
      </c>
      <c r="E9" s="167">
        <v>6.548148148148149</v>
      </c>
      <c r="F9" s="167">
        <v>6.37904468412943</v>
      </c>
      <c r="G9" s="167">
        <v>5.688538439876091</v>
      </c>
      <c r="H9" s="991">
        <v>9.706120248045295</v>
      </c>
      <c r="I9" s="42"/>
      <c r="J9" s="52">
        <v>10.208746000304739</v>
      </c>
      <c r="K9" s="992">
        <v>7.741046831955922</v>
      </c>
      <c r="L9" s="215"/>
    </row>
    <row r="10" spans="1:12" s="38" customFormat="1" ht="15">
      <c r="A10" s="31" t="s">
        <v>53</v>
      </c>
      <c r="D10" s="178"/>
      <c r="E10" s="178"/>
      <c r="F10" s="178"/>
      <c r="G10" s="178"/>
      <c r="H10" s="993"/>
      <c r="I10" s="831"/>
      <c r="J10" s="666"/>
      <c r="K10" s="993"/>
      <c r="L10" s="199"/>
    </row>
    <row r="11" spans="2:12" s="38" customFormat="1" ht="15">
      <c r="B11" s="38" t="s">
        <v>33</v>
      </c>
      <c r="D11" s="167">
        <v>61.72338432719325</v>
      </c>
      <c r="E11" s="167">
        <v>62.281481481481485</v>
      </c>
      <c r="F11" s="129">
        <v>61.972265023112485</v>
      </c>
      <c r="G11" s="129">
        <v>62.968177978034355</v>
      </c>
      <c r="H11" s="992">
        <v>63.73685629549743</v>
      </c>
      <c r="I11" s="42"/>
      <c r="J11" s="385">
        <v>61.87719030930977</v>
      </c>
      <c r="K11" s="992">
        <v>63.36088154269972</v>
      </c>
      <c r="L11" s="215"/>
    </row>
    <row r="12" spans="2:12" s="38" customFormat="1" ht="15">
      <c r="B12" s="38" t="s">
        <v>34</v>
      </c>
      <c r="D12" s="167">
        <v>20.293474867311893</v>
      </c>
      <c r="E12" s="167">
        <v>19.91111111111111</v>
      </c>
      <c r="F12" s="129">
        <v>21.51001540832049</v>
      </c>
      <c r="G12" s="129">
        <v>19.90988453956632</v>
      </c>
      <c r="H12" s="992">
        <v>20.275006740361285</v>
      </c>
      <c r="I12" s="42"/>
      <c r="J12" s="385">
        <v>20.889836964802683</v>
      </c>
      <c r="K12" s="992">
        <v>20.09641873278237</v>
      </c>
      <c r="L12" s="215"/>
    </row>
    <row r="13" spans="2:12" s="38" customFormat="1" ht="15">
      <c r="B13" s="38" t="s">
        <v>48</v>
      </c>
      <c r="D13" s="167">
        <v>9.366219169528566</v>
      </c>
      <c r="E13" s="167">
        <v>8.948148148148148</v>
      </c>
      <c r="F13" s="129">
        <v>7.395993836671804</v>
      </c>
      <c r="G13" s="129">
        <v>7.969586032103633</v>
      </c>
      <c r="H13" s="992">
        <v>6.8482070638986245</v>
      </c>
      <c r="I13" s="42"/>
      <c r="J13" s="385">
        <v>8.80694804205394</v>
      </c>
      <c r="K13" s="992">
        <v>7.3966942148760335</v>
      </c>
      <c r="L13" s="215"/>
    </row>
    <row r="14" spans="2:12" s="38" customFormat="1" ht="15">
      <c r="B14" s="42" t="s">
        <v>253</v>
      </c>
      <c r="D14" s="167">
        <v>6.150483921323759</v>
      </c>
      <c r="E14" s="167">
        <v>5.896296296296296</v>
      </c>
      <c r="F14" s="129">
        <v>6.317411402157165</v>
      </c>
      <c r="G14" s="129">
        <v>6.533370881441847</v>
      </c>
      <c r="H14" s="992">
        <v>6.497708277163657</v>
      </c>
      <c r="I14" s="42"/>
      <c r="J14" s="385">
        <v>5.91193051957946</v>
      </c>
      <c r="K14" s="992">
        <v>6.515151515151516</v>
      </c>
      <c r="L14" s="215"/>
    </row>
    <row r="15" spans="2:12" s="38" customFormat="1" ht="15">
      <c r="B15" s="38" t="s">
        <v>49</v>
      </c>
      <c r="D15" s="167">
        <v>2.466437714642523</v>
      </c>
      <c r="E15" s="167">
        <v>2.9629629629629632</v>
      </c>
      <c r="F15" s="129">
        <v>2.8043143297380584</v>
      </c>
      <c r="G15" s="129">
        <v>2.618980568853844</v>
      </c>
      <c r="H15" s="992">
        <v>2.642221623078997</v>
      </c>
      <c r="I15" s="42"/>
      <c r="J15" s="385">
        <v>2.514094164254152</v>
      </c>
      <c r="K15" s="992">
        <v>2.630853994490358</v>
      </c>
      <c r="L15" s="215"/>
    </row>
    <row r="16" spans="4:11" s="38" customFormat="1" ht="15">
      <c r="D16" s="169"/>
      <c r="E16" s="169"/>
      <c r="F16" s="661"/>
      <c r="G16" s="661"/>
      <c r="H16" s="216"/>
      <c r="I16" s="831"/>
      <c r="J16" s="42"/>
      <c r="K16" s="216"/>
    </row>
    <row r="17" spans="1:11" s="38" customFormat="1" ht="15">
      <c r="A17" s="37" t="s">
        <v>82</v>
      </c>
      <c r="D17" s="169"/>
      <c r="E17" s="169"/>
      <c r="F17" s="661"/>
      <c r="G17" s="661"/>
      <c r="H17" s="216"/>
      <c r="I17" s="831"/>
      <c r="J17" s="42"/>
      <c r="K17" s="216"/>
    </row>
    <row r="18" spans="1:11" s="38" customFormat="1" ht="14.25" customHeight="1" hidden="1">
      <c r="A18" s="30" t="s">
        <v>54</v>
      </c>
      <c r="D18" s="184" t="e">
        <v>#REF!</v>
      </c>
      <c r="E18" s="184" t="e">
        <v>#REF!</v>
      </c>
      <c r="F18" s="662" t="e">
        <v>#REF!</v>
      </c>
      <c r="G18" s="662" t="e">
        <v>#REF!</v>
      </c>
      <c r="H18" s="777" t="e">
        <v>#REF!</v>
      </c>
      <c r="I18" s="831"/>
      <c r="J18" s="385">
        <v>0</v>
      </c>
      <c r="K18" s="777">
        <v>0</v>
      </c>
    </row>
    <row r="19" spans="2:11" s="38" customFormat="1" ht="14.25" customHeight="1" hidden="1">
      <c r="B19" s="38" t="s">
        <v>194</v>
      </c>
      <c r="D19" s="185" t="e">
        <v>#REF!</v>
      </c>
      <c r="E19" s="185" t="e">
        <v>#REF!</v>
      </c>
      <c r="F19" s="663" t="e">
        <v>#REF!</v>
      </c>
      <c r="G19" s="663" t="e">
        <v>#REF!</v>
      </c>
      <c r="H19" s="777" t="e">
        <v>#REF!</v>
      </c>
      <c r="I19" s="831"/>
      <c r="J19" s="385" t="e">
        <v>#DIV/0!</v>
      </c>
      <c r="K19" s="777" t="e">
        <v>#DIV/0!</v>
      </c>
    </row>
    <row r="20" spans="2:11" s="38" customFormat="1" ht="14.25" customHeight="1" hidden="1">
      <c r="B20" s="38" t="s">
        <v>80</v>
      </c>
      <c r="D20" s="185" t="e">
        <v>#REF!</v>
      </c>
      <c r="E20" s="185" t="e">
        <v>#REF!</v>
      </c>
      <c r="F20" s="663" t="e">
        <v>#REF!</v>
      </c>
      <c r="G20" s="663" t="e">
        <v>#REF!</v>
      </c>
      <c r="H20" s="777" t="e">
        <v>#REF!</v>
      </c>
      <c r="I20" s="831"/>
      <c r="J20" s="385" t="e">
        <v>#DIV/0!</v>
      </c>
      <c r="K20" s="777" t="e">
        <v>#DIV/0!</v>
      </c>
    </row>
    <row r="21" spans="2:11" s="38" customFormat="1" ht="14.25" customHeight="1" hidden="1">
      <c r="B21" s="38" t="s">
        <v>177</v>
      </c>
      <c r="D21" s="185" t="e">
        <v>#REF!</v>
      </c>
      <c r="E21" s="185" t="e">
        <v>#REF!</v>
      </c>
      <c r="F21" s="663" t="e">
        <v>#REF!</v>
      </c>
      <c r="G21" s="663" t="e">
        <v>#REF!</v>
      </c>
      <c r="H21" s="777" t="e">
        <v>#REF!</v>
      </c>
      <c r="I21" s="831"/>
      <c r="J21" s="385" t="e">
        <v>#DIV/0!</v>
      </c>
      <c r="K21" s="777" t="e">
        <v>#DIV/0!</v>
      </c>
    </row>
    <row r="22" spans="2:11" s="38" customFormat="1" ht="14.25" customHeight="1" hidden="1">
      <c r="B22" s="38" t="s">
        <v>23</v>
      </c>
      <c r="D22" s="185" t="e">
        <v>#REF!</v>
      </c>
      <c r="E22" s="185" t="e">
        <v>#REF!</v>
      </c>
      <c r="F22" s="663" t="e">
        <v>#REF!</v>
      </c>
      <c r="G22" s="663" t="e">
        <v>#REF!</v>
      </c>
      <c r="H22" s="777" t="e">
        <v>#REF!</v>
      </c>
      <c r="I22" s="831"/>
      <c r="J22" s="385" t="e">
        <v>#DIV/0!</v>
      </c>
      <c r="K22" s="777" t="e">
        <v>#DIV/0!</v>
      </c>
    </row>
    <row r="23" spans="1:11" s="38" customFormat="1" ht="15">
      <c r="A23" s="31" t="s">
        <v>53</v>
      </c>
      <c r="D23" s="176"/>
      <c r="E23" s="176"/>
      <c r="F23" s="178"/>
      <c r="G23" s="178"/>
      <c r="H23" s="993"/>
      <c r="I23" s="831"/>
      <c r="J23" s="666"/>
      <c r="K23" s="993"/>
    </row>
    <row r="24" spans="2:11" s="38" customFormat="1" ht="15">
      <c r="B24" s="38" t="s">
        <v>33</v>
      </c>
      <c r="D24" s="129">
        <v>67.3469387755102</v>
      </c>
      <c r="E24" s="129">
        <v>70.5590941259731</v>
      </c>
      <c r="F24" s="129">
        <v>68.53677028051554</v>
      </c>
      <c r="G24" s="129">
        <v>67.65596608116293</v>
      </c>
      <c r="H24" s="992">
        <v>69.80661260137244</v>
      </c>
      <c r="I24" s="42"/>
      <c r="J24" s="385">
        <v>64.36225371586588</v>
      </c>
      <c r="K24" s="992">
        <v>68.71542716656423</v>
      </c>
    </row>
    <row r="25" spans="2:11" s="38" customFormat="1" ht="15">
      <c r="B25" s="38" t="s">
        <v>34</v>
      </c>
      <c r="D25" s="129">
        <v>22.157434402332363</v>
      </c>
      <c r="E25" s="129">
        <v>20.73602264685067</v>
      </c>
      <c r="F25" s="129">
        <v>24.94313874147081</v>
      </c>
      <c r="G25" s="129">
        <v>22.410660205935795</v>
      </c>
      <c r="H25" s="992">
        <v>24.017467248908297</v>
      </c>
      <c r="I25" s="42"/>
      <c r="J25" s="385">
        <v>25.578983753888696</v>
      </c>
      <c r="K25" s="992">
        <v>23.20221266133989</v>
      </c>
    </row>
    <row r="26" spans="2:11" s="38" customFormat="1" ht="15">
      <c r="B26" s="38" t="s">
        <v>48</v>
      </c>
      <c r="D26" s="129">
        <v>6.997084548104956</v>
      </c>
      <c r="E26" s="129">
        <v>4.033970276008493</v>
      </c>
      <c r="F26" s="129">
        <v>3.639120545868082</v>
      </c>
      <c r="G26" s="129">
        <v>5.693519079345851</v>
      </c>
      <c r="H26" s="992">
        <v>3.1815346225826575</v>
      </c>
      <c r="I26" s="42"/>
      <c r="J26" s="385">
        <v>5.876253024541998</v>
      </c>
      <c r="K26" s="992">
        <v>4.456054087277198</v>
      </c>
    </row>
    <row r="27" spans="2:11" s="38" customFormat="1" ht="15">
      <c r="B27" s="42" t="s">
        <v>253</v>
      </c>
      <c r="D27" s="129">
        <v>0.6559766763848397</v>
      </c>
      <c r="E27" s="129">
        <v>0</v>
      </c>
      <c r="F27" s="129">
        <v>0.9097801364670205</v>
      </c>
      <c r="G27" s="129">
        <v>1.3325257419745609</v>
      </c>
      <c r="H27" s="992">
        <v>0.561447286338116</v>
      </c>
      <c r="I27" s="42"/>
      <c r="J27" s="385">
        <v>1.0715520221223642</v>
      </c>
      <c r="K27" s="992">
        <v>0.9526736324523662</v>
      </c>
    </row>
    <row r="28" spans="2:11" s="38" customFormat="1" ht="15">
      <c r="B28" s="38" t="s">
        <v>49</v>
      </c>
      <c r="D28" s="129">
        <v>2.8425655976676385</v>
      </c>
      <c r="E28" s="129">
        <v>4.670912951167728</v>
      </c>
      <c r="F28" s="129">
        <v>1.9711902956785443</v>
      </c>
      <c r="G28" s="129">
        <v>2.9073288915808604</v>
      </c>
      <c r="H28" s="992">
        <v>2.432938240798503</v>
      </c>
      <c r="I28" s="42"/>
      <c r="J28" s="385">
        <v>3.110957483581058</v>
      </c>
      <c r="K28" s="992">
        <v>2.6736324523663186</v>
      </c>
    </row>
    <row r="29" spans="4:11" s="38" customFormat="1" ht="15">
      <c r="D29" s="185"/>
      <c r="E29" s="185"/>
      <c r="F29" s="663"/>
      <c r="G29" s="663"/>
      <c r="H29" s="777"/>
      <c r="I29" s="831"/>
      <c r="J29" s="385"/>
      <c r="K29" s="777"/>
    </row>
    <row r="30" spans="1:11" s="38" customFormat="1" ht="15">
      <c r="A30" s="37" t="s">
        <v>242</v>
      </c>
      <c r="D30" s="169"/>
      <c r="E30" s="169"/>
      <c r="F30" s="664"/>
      <c r="G30" s="664"/>
      <c r="H30" s="777"/>
      <c r="I30" s="831"/>
      <c r="J30" s="42"/>
      <c r="K30" s="777"/>
    </row>
    <row r="31" spans="1:11" s="38" customFormat="1" ht="15">
      <c r="A31" s="30" t="s">
        <v>54</v>
      </c>
      <c r="D31" s="176"/>
      <c r="E31" s="176"/>
      <c r="F31" s="178"/>
      <c r="G31" s="178"/>
      <c r="H31" s="993"/>
      <c r="I31" s="831"/>
      <c r="J31" s="666"/>
      <c r="K31" s="993"/>
    </row>
    <row r="32" spans="2:12" s="38" customFormat="1" ht="15">
      <c r="B32" s="38" t="s">
        <v>194</v>
      </c>
      <c r="D32" s="129">
        <v>21.400111063536194</v>
      </c>
      <c r="E32" s="129">
        <v>21.496823896380903</v>
      </c>
      <c r="F32" s="129">
        <v>21.16478730735956</v>
      </c>
      <c r="G32" s="129">
        <v>20.857677259625376</v>
      </c>
      <c r="H32" s="992">
        <v>20.632577059597743</v>
      </c>
      <c r="I32" s="120"/>
      <c r="J32" s="120">
        <v>21.400111063536194</v>
      </c>
      <c r="K32" s="992">
        <v>20.632577059597743</v>
      </c>
      <c r="L32" s="42"/>
    </row>
    <row r="33" spans="2:12" s="38" customFormat="1" ht="15">
      <c r="B33" s="38" t="s">
        <v>80</v>
      </c>
      <c r="D33" s="129">
        <v>48.31899541722681</v>
      </c>
      <c r="E33" s="129">
        <v>48.4857807136771</v>
      </c>
      <c r="F33" s="129">
        <v>48.22884437731865</v>
      </c>
      <c r="G33" s="129">
        <v>48.10149000189752</v>
      </c>
      <c r="H33" s="992">
        <v>48.09566129575177</v>
      </c>
      <c r="I33" s="120"/>
      <c r="J33" s="120">
        <v>48.31899541722681</v>
      </c>
      <c r="K33" s="992">
        <v>48.09566129575177</v>
      </c>
      <c r="L33" s="42"/>
    </row>
    <row r="34" spans="2:12" s="38" customFormat="1" ht="15">
      <c r="B34" s="42" t="s">
        <v>301</v>
      </c>
      <c r="D34" s="129">
        <v>20.10044331926653</v>
      </c>
      <c r="E34" s="129">
        <v>19.399309031992228</v>
      </c>
      <c r="F34" s="129">
        <v>19.913999149522706</v>
      </c>
      <c r="G34" s="129">
        <v>20.019517308057214</v>
      </c>
      <c r="H34" s="992">
        <v>20.25945668686919</v>
      </c>
      <c r="I34" s="120"/>
      <c r="J34" s="120">
        <v>20.10044331926653</v>
      </c>
      <c r="K34" s="992">
        <v>20.25945668686919</v>
      </c>
      <c r="L34" s="42"/>
    </row>
    <row r="35" spans="2:12" s="38" customFormat="1" ht="15">
      <c r="B35" s="38" t="s">
        <v>23</v>
      </c>
      <c r="D35" s="129">
        <v>10.1804501999705</v>
      </c>
      <c r="E35" s="129">
        <v>10.618086357949768</v>
      </c>
      <c r="F35" s="129">
        <v>10.692369165799082</v>
      </c>
      <c r="G35" s="129">
        <v>11.021315430419893</v>
      </c>
      <c r="H35" s="992">
        <v>11.012304957781296</v>
      </c>
      <c r="I35" s="120"/>
      <c r="J35" s="120">
        <v>10.180450199970457</v>
      </c>
      <c r="K35" s="992">
        <v>11.012304957781296</v>
      </c>
      <c r="L35" s="42"/>
    </row>
    <row r="36" spans="1:11" s="38" customFormat="1" ht="15">
      <c r="A36" s="31" t="s">
        <v>53</v>
      </c>
      <c r="D36" s="176"/>
      <c r="E36" s="176"/>
      <c r="F36" s="178"/>
      <c r="G36" s="178"/>
      <c r="H36" s="993"/>
      <c r="I36" s="831"/>
      <c r="J36" s="666"/>
      <c r="K36" s="993"/>
    </row>
    <row r="37" spans="2:11" s="38" customFormat="1" ht="15">
      <c r="B37" s="38" t="s">
        <v>33</v>
      </c>
      <c r="D37" s="129">
        <v>64.53950702000078</v>
      </c>
      <c r="E37" s="167">
        <v>64.12913979517069</v>
      </c>
      <c r="F37" s="129">
        <v>64.14156781090077</v>
      </c>
      <c r="G37" s="129">
        <v>64.54156915542464</v>
      </c>
      <c r="H37" s="992">
        <v>64.36317524546689</v>
      </c>
      <c r="I37" s="385"/>
      <c r="J37" s="385">
        <v>64.53950702000078</v>
      </c>
      <c r="K37" s="992">
        <v>64.36317524546689</v>
      </c>
    </row>
    <row r="38" spans="2:11" s="38" customFormat="1" ht="15">
      <c r="B38" s="38" t="s">
        <v>34</v>
      </c>
      <c r="D38" s="129">
        <v>16.45553999502645</v>
      </c>
      <c r="E38" s="167">
        <v>17.217707127262287</v>
      </c>
      <c r="F38" s="129">
        <v>16.592188805959207</v>
      </c>
      <c r="G38" s="129">
        <v>16.316108104200737</v>
      </c>
      <c r="H38" s="992">
        <v>17.10155820054463</v>
      </c>
      <c r="I38" s="385"/>
      <c r="J38" s="385">
        <v>16.45553999502645</v>
      </c>
      <c r="K38" s="992">
        <v>17.10155820054463</v>
      </c>
    </row>
    <row r="39" spans="2:11" s="38" customFormat="1" ht="15">
      <c r="B39" s="38" t="s">
        <v>48</v>
      </c>
      <c r="D39" s="129">
        <v>9.614848858233191</v>
      </c>
      <c r="E39" s="167">
        <v>9.340187079681327</v>
      </c>
      <c r="F39" s="129">
        <v>9.399790313356892</v>
      </c>
      <c r="G39" s="129">
        <v>8.998744025083354</v>
      </c>
      <c r="H39" s="992">
        <v>8.57731606234227</v>
      </c>
      <c r="I39" s="385"/>
      <c r="J39" s="385">
        <v>9.614848858233191</v>
      </c>
      <c r="K39" s="992">
        <v>8.57731606234227</v>
      </c>
    </row>
    <row r="40" spans="2:11" s="38" customFormat="1" ht="15">
      <c r="B40" s="42" t="s">
        <v>253</v>
      </c>
      <c r="D40" s="129">
        <v>4.31446312746691</v>
      </c>
      <c r="E40" s="167">
        <v>4.3068971882114075</v>
      </c>
      <c r="F40" s="129">
        <v>4.327902986934909</v>
      </c>
      <c r="G40" s="129">
        <v>4.503618834202276</v>
      </c>
      <c r="H40" s="992">
        <v>4.125161848753564</v>
      </c>
      <c r="I40" s="385"/>
      <c r="J40" s="385">
        <v>4.31446312746691</v>
      </c>
      <c r="K40" s="992">
        <v>4.125161848753564</v>
      </c>
    </row>
    <row r="41" spans="2:11" s="38" customFormat="1" ht="15">
      <c r="B41" s="38" t="s">
        <v>49</v>
      </c>
      <c r="D41" s="129">
        <v>5.0756409992726645</v>
      </c>
      <c r="E41" s="167">
        <v>5.006068809674298</v>
      </c>
      <c r="F41" s="129">
        <v>5.538550082848219</v>
      </c>
      <c r="G41" s="129">
        <v>5.639959881088993</v>
      </c>
      <c r="H41" s="994">
        <v>5.832788642892636</v>
      </c>
      <c r="I41" s="385"/>
      <c r="J41" s="385">
        <v>5.0756409992726645</v>
      </c>
      <c r="K41" s="992">
        <v>5.832788642892636</v>
      </c>
    </row>
    <row r="42" spans="4:11" s="38" customFormat="1" ht="15">
      <c r="D42" s="169"/>
      <c r="E42" s="169"/>
      <c r="F42" s="661"/>
      <c r="G42" s="661"/>
      <c r="H42" s="216"/>
      <c r="I42" s="42"/>
      <c r="J42" s="42"/>
      <c r="K42" s="216"/>
    </row>
    <row r="43" spans="4:11" ht="12.75">
      <c r="D43" s="173"/>
      <c r="E43" s="173"/>
      <c r="F43" s="660"/>
      <c r="G43" s="660"/>
      <c r="H43" s="217"/>
      <c r="I43" s="114"/>
      <c r="J43" s="114"/>
      <c r="K43" s="217"/>
    </row>
    <row r="44" spans="4:11" ht="12.75">
      <c r="D44" s="173"/>
      <c r="E44" s="173"/>
      <c r="F44" s="660"/>
      <c r="G44" s="660"/>
      <c r="H44" s="217"/>
      <c r="I44" s="114"/>
      <c r="J44" s="114"/>
      <c r="K44" s="217"/>
    </row>
    <row r="45" spans="4:11" ht="12.75">
      <c r="D45" s="173"/>
      <c r="E45" s="173"/>
      <c r="F45" s="660"/>
      <c r="G45" s="660"/>
      <c r="H45" s="217"/>
      <c r="I45" s="114"/>
      <c r="J45" s="114"/>
      <c r="K45" s="217"/>
    </row>
    <row r="46" spans="1:11" ht="12.75">
      <c r="A46" s="198"/>
      <c r="D46" s="173"/>
      <c r="E46" s="173"/>
      <c r="F46" s="660"/>
      <c r="G46" s="660"/>
      <c r="H46" s="217"/>
      <c r="I46" s="114"/>
      <c r="J46" s="114"/>
      <c r="K46" s="217"/>
    </row>
    <row r="47" spans="1:11" ht="12.75">
      <c r="A47" s="114"/>
      <c r="D47" s="173"/>
      <c r="E47" s="173"/>
      <c r="F47" s="660"/>
      <c r="G47" s="660"/>
      <c r="H47" s="217"/>
      <c r="K47" s="217"/>
    </row>
    <row r="48" spans="1:11" ht="12.75">
      <c r="A48" s="114"/>
      <c r="D48" s="174"/>
      <c r="E48" s="174"/>
      <c r="F48" s="665"/>
      <c r="G48" s="665"/>
      <c r="H48" s="217"/>
      <c r="K48" s="217"/>
    </row>
    <row r="49" spans="4:11" ht="12.75">
      <c r="D49" s="174"/>
      <c r="E49" s="174"/>
      <c r="F49" s="665"/>
      <c r="G49" s="665"/>
      <c r="H49" s="217"/>
      <c r="K49" s="217"/>
    </row>
    <row r="50" spans="4:11" ht="12.75">
      <c r="D50" s="174"/>
      <c r="E50" s="174"/>
      <c r="F50" s="665"/>
      <c r="G50" s="665"/>
      <c r="H50" s="217"/>
      <c r="K50" s="217"/>
    </row>
    <row r="51" spans="4:11" ht="12.75">
      <c r="D51" s="174"/>
      <c r="E51" s="174"/>
      <c r="F51" s="665"/>
      <c r="G51" s="665"/>
      <c r="H51" s="217"/>
      <c r="K51" s="217"/>
    </row>
    <row r="52" spans="4:11" ht="12.75">
      <c r="D52" s="174"/>
      <c r="E52" s="174"/>
      <c r="F52" s="665"/>
      <c r="G52" s="665"/>
      <c r="H52" s="217"/>
      <c r="K52" s="217"/>
    </row>
    <row r="53" spans="4:11" ht="12.75">
      <c r="D53" s="174"/>
      <c r="E53" s="174"/>
      <c r="F53" s="665"/>
      <c r="G53" s="665"/>
      <c r="H53" s="217"/>
      <c r="K53" s="217"/>
    </row>
    <row r="54" spans="4:11" ht="12.75">
      <c r="D54" s="174"/>
      <c r="E54" s="174"/>
      <c r="F54" s="665"/>
      <c r="G54" s="665"/>
      <c r="H54" s="217"/>
      <c r="K54" s="217"/>
    </row>
    <row r="55" spans="4:11" ht="12.75">
      <c r="D55" s="174"/>
      <c r="E55" s="174"/>
      <c r="F55" s="665"/>
      <c r="G55" s="665"/>
      <c r="H55" s="217"/>
      <c r="K55" s="217"/>
    </row>
    <row r="56" spans="4:11" ht="12.75">
      <c r="D56" s="174"/>
      <c r="E56" s="174"/>
      <c r="F56" s="665"/>
      <c r="G56" s="665"/>
      <c r="H56" s="217"/>
      <c r="K56" s="217"/>
    </row>
    <row r="57" spans="2:11" ht="12.75">
      <c r="B57" s="114"/>
      <c r="D57" s="174"/>
      <c r="E57" s="174"/>
      <c r="F57" s="665"/>
      <c r="G57" s="665"/>
      <c r="H57" s="217"/>
      <c r="K57" s="217"/>
    </row>
    <row r="58" spans="4:11" ht="12.75">
      <c r="D58" s="174"/>
      <c r="E58" s="174"/>
      <c r="F58" s="665"/>
      <c r="G58" s="665"/>
      <c r="H58" s="217"/>
      <c r="K58" s="217"/>
    </row>
    <row r="59" spans="4:11" ht="12.75">
      <c r="D59" s="174"/>
      <c r="E59" s="174"/>
      <c r="F59" s="665"/>
      <c r="G59" s="665"/>
      <c r="H59" s="217"/>
      <c r="K59" s="217"/>
    </row>
    <row r="60" spans="4:11" ht="12.75">
      <c r="D60" s="174"/>
      <c r="E60" s="174"/>
      <c r="F60" s="665"/>
      <c r="G60" s="665"/>
      <c r="H60" s="217"/>
      <c r="K60" s="217"/>
    </row>
    <row r="61" spans="4:11" ht="12.75">
      <c r="D61" s="174"/>
      <c r="E61" s="174"/>
      <c r="F61" s="665"/>
      <c r="G61" s="665"/>
      <c r="H61" s="217"/>
      <c r="K61" s="217"/>
    </row>
    <row r="62" spans="4:11" ht="12.75">
      <c r="D62" s="174"/>
      <c r="E62" s="174"/>
      <c r="F62" s="665"/>
      <c r="G62" s="665"/>
      <c r="H62" s="217"/>
      <c r="K62" s="217"/>
    </row>
    <row r="63" spans="4:11" ht="12.75">
      <c r="D63" s="174"/>
      <c r="E63" s="174"/>
      <c r="F63" s="665"/>
      <c r="G63" s="665"/>
      <c r="H63" s="217"/>
      <c r="K63" s="217"/>
    </row>
    <row r="64" spans="4:11" ht="12.75">
      <c r="D64" s="174"/>
      <c r="E64" s="174"/>
      <c r="F64" s="665"/>
      <c r="G64" s="665"/>
      <c r="H64" s="217"/>
      <c r="K64" s="217"/>
    </row>
    <row r="65" spans="4:11" ht="12.75">
      <c r="D65" s="174"/>
      <c r="E65" s="174"/>
      <c r="F65" s="665"/>
      <c r="G65" s="665"/>
      <c r="H65" s="217"/>
      <c r="K65" s="217"/>
    </row>
    <row r="66" spans="4:11" ht="12.75">
      <c r="D66" s="174"/>
      <c r="E66" s="174"/>
      <c r="F66" s="665"/>
      <c r="G66" s="665"/>
      <c r="H66" s="217"/>
      <c r="K66" s="217"/>
    </row>
    <row r="67" spans="4:11" ht="12.75">
      <c r="D67" s="174"/>
      <c r="E67" s="174"/>
      <c r="F67" s="665"/>
      <c r="G67" s="665"/>
      <c r="H67" s="217"/>
      <c r="K67" s="217"/>
    </row>
    <row r="68" spans="4:11" ht="12.75">
      <c r="D68" s="174"/>
      <c r="E68" s="174"/>
      <c r="F68" s="665"/>
      <c r="G68" s="665"/>
      <c r="H68" s="217"/>
      <c r="K68" s="217"/>
    </row>
    <row r="69" spans="4:11" ht="12.75">
      <c r="D69" s="174"/>
      <c r="E69" s="174"/>
      <c r="F69" s="665"/>
      <c r="G69" s="665"/>
      <c r="H69" s="217"/>
      <c r="K69" s="217"/>
    </row>
    <row r="70" spans="4:11" ht="12.75">
      <c r="D70" s="174"/>
      <c r="E70" s="174"/>
      <c r="F70" s="665"/>
      <c r="G70" s="665"/>
      <c r="H70" s="217"/>
      <c r="K70" s="217"/>
    </row>
    <row r="71" spans="4:11" ht="12.75">
      <c r="D71" s="174"/>
      <c r="E71" s="174"/>
      <c r="F71" s="665"/>
      <c r="G71" s="665"/>
      <c r="H71" s="217"/>
      <c r="K71" s="217"/>
    </row>
    <row r="72" spans="4:11" ht="12.75">
      <c r="D72" s="174"/>
      <c r="E72" s="174"/>
      <c r="F72" s="665"/>
      <c r="G72" s="665"/>
      <c r="H72" s="217"/>
      <c r="K72" s="217"/>
    </row>
    <row r="73" spans="4:11" ht="12.75">
      <c r="D73" s="174"/>
      <c r="E73" s="174"/>
      <c r="F73" s="665"/>
      <c r="G73" s="665"/>
      <c r="H73" s="217"/>
      <c r="K73" s="217"/>
    </row>
    <row r="74" spans="4:11" ht="12.75">
      <c r="D74" s="174"/>
      <c r="E74" s="174"/>
      <c r="F74" s="665"/>
      <c r="G74" s="665"/>
      <c r="H74" s="217"/>
      <c r="K74" s="217"/>
    </row>
    <row r="75" spans="4:11" ht="12.75">
      <c r="D75" s="174"/>
      <c r="E75" s="174"/>
      <c r="F75" s="665"/>
      <c r="G75" s="665"/>
      <c r="H75" s="217"/>
      <c r="K75" s="217"/>
    </row>
    <row r="76" spans="4:11" ht="12.75">
      <c r="D76" s="174"/>
      <c r="E76" s="174"/>
      <c r="F76" s="665"/>
      <c r="G76" s="665"/>
      <c r="H76" s="217"/>
      <c r="K76" s="217"/>
    </row>
    <row r="77" spans="4:11" ht="12.75">
      <c r="D77" s="174"/>
      <c r="E77" s="174"/>
      <c r="F77" s="665"/>
      <c r="G77" s="665"/>
      <c r="H77" s="217"/>
      <c r="K77" s="217"/>
    </row>
    <row r="78" spans="4:11" ht="12.75">
      <c r="D78" s="174"/>
      <c r="E78" s="174"/>
      <c r="F78" s="665"/>
      <c r="G78" s="665"/>
      <c r="H78" s="217"/>
      <c r="K78" s="217"/>
    </row>
    <row r="79" spans="4:11" ht="12.75">
      <c r="D79" s="174"/>
      <c r="E79" s="174"/>
      <c r="F79" s="665"/>
      <c r="G79" s="665"/>
      <c r="H79" s="217"/>
      <c r="K79" s="217"/>
    </row>
    <row r="80" spans="4:11" ht="12.75">
      <c r="D80" s="174"/>
      <c r="E80" s="174"/>
      <c r="F80" s="665"/>
      <c r="G80" s="665"/>
      <c r="H80" s="217"/>
      <c r="K80" s="217"/>
    </row>
    <row r="81" spans="6:11" ht="12.75">
      <c r="F81" s="75"/>
      <c r="G81" s="75"/>
      <c r="H81" s="217"/>
      <c r="K81" s="217"/>
    </row>
    <row r="82" spans="6:11" ht="12.75">
      <c r="F82" s="75"/>
      <c r="G82" s="75"/>
      <c r="H82" s="217"/>
      <c r="K82" s="217"/>
    </row>
    <row r="83" spans="6:11" ht="12.75">
      <c r="F83" s="75"/>
      <c r="G83" s="75"/>
      <c r="H83" s="217"/>
      <c r="K83" s="217"/>
    </row>
    <row r="84" spans="6:11" ht="12.75">
      <c r="F84" s="75"/>
      <c r="G84" s="75"/>
      <c r="H84" s="217"/>
      <c r="K84" s="217"/>
    </row>
    <row r="85" spans="6:11" ht="12.75">
      <c r="F85" s="75"/>
      <c r="G85" s="75"/>
      <c r="H85" s="217"/>
      <c r="K85" s="217"/>
    </row>
    <row r="86" spans="6:11" ht="12.75">
      <c r="F86" s="75"/>
      <c r="G86" s="75"/>
      <c r="H86" s="217"/>
      <c r="K86" s="217"/>
    </row>
    <row r="87" spans="6:11" ht="12.75">
      <c r="F87" s="75"/>
      <c r="G87" s="75"/>
      <c r="H87" s="217"/>
      <c r="K87" s="217"/>
    </row>
    <row r="88" spans="6:11" ht="12.75">
      <c r="F88" s="75"/>
      <c r="G88" s="75"/>
      <c r="H88" s="217"/>
      <c r="K88" s="217"/>
    </row>
    <row r="89" spans="6:11" ht="12.75">
      <c r="F89" s="75"/>
      <c r="G89" s="75"/>
      <c r="H89" s="217"/>
      <c r="K89" s="217"/>
    </row>
    <row r="90" spans="6:11" ht="12.75">
      <c r="F90" s="75"/>
      <c r="G90" s="75"/>
      <c r="H90" s="217"/>
      <c r="K90" s="217"/>
    </row>
    <row r="91" spans="6:11" ht="12.75">
      <c r="F91" s="75"/>
      <c r="G91" s="75"/>
      <c r="H91" s="217"/>
      <c r="K91" s="217"/>
    </row>
    <row r="92" spans="6:11" ht="12.75">
      <c r="F92" s="75"/>
      <c r="G92" s="75"/>
      <c r="H92" s="217"/>
      <c r="K92" s="217"/>
    </row>
    <row r="93" spans="6:11" ht="12.75">
      <c r="F93" s="75"/>
      <c r="G93" s="75"/>
      <c r="H93" s="217"/>
      <c r="K93" s="217"/>
    </row>
    <row r="94" spans="6:11" ht="12.75">
      <c r="F94" s="75"/>
      <c r="G94" s="75"/>
      <c r="H94" s="217"/>
      <c r="K94" s="217"/>
    </row>
    <row r="95" spans="6:11" ht="12.75">
      <c r="F95" s="75"/>
      <c r="G95" s="75"/>
      <c r="H95" s="217"/>
      <c r="K95" s="217"/>
    </row>
    <row r="96" spans="6:11" ht="12.75">
      <c r="F96" s="75"/>
      <c r="G96" s="75"/>
      <c r="H96" s="217"/>
      <c r="K96" s="217"/>
    </row>
    <row r="97" spans="6:11" ht="12.75">
      <c r="F97" s="75"/>
      <c r="G97" s="75"/>
      <c r="H97" s="217"/>
      <c r="K97" s="217"/>
    </row>
    <row r="98" spans="6:11" ht="12.75">
      <c r="F98" s="75"/>
      <c r="G98" s="75"/>
      <c r="H98" s="217"/>
      <c r="K98" s="217"/>
    </row>
    <row r="99" spans="6:11" ht="12.75">
      <c r="F99" s="75"/>
      <c r="G99" s="75"/>
      <c r="H99" s="217"/>
      <c r="K99" s="217"/>
    </row>
    <row r="100" spans="6:11" ht="12.75">
      <c r="F100" s="75"/>
      <c r="G100" s="75"/>
      <c r="H100" s="217"/>
      <c r="K100" s="217"/>
    </row>
    <row r="101" spans="6:11" ht="12.75">
      <c r="F101" s="75"/>
      <c r="G101" s="75"/>
      <c r="H101" s="217"/>
      <c r="K101" s="217"/>
    </row>
    <row r="102" spans="6:11" ht="12.75">
      <c r="F102" s="75"/>
      <c r="G102" s="75"/>
      <c r="H102" s="217"/>
      <c r="K102" s="217"/>
    </row>
    <row r="103" spans="6:11" ht="12.75">
      <c r="F103" s="75"/>
      <c r="G103" s="75"/>
      <c r="H103" s="217"/>
      <c r="K103" s="217"/>
    </row>
    <row r="104" spans="6:11" ht="12.75">
      <c r="F104" s="75"/>
      <c r="G104" s="75"/>
      <c r="H104" s="217"/>
      <c r="K104" s="217"/>
    </row>
    <row r="105" spans="6:11" ht="12.75">
      <c r="F105" s="75"/>
      <c r="G105" s="75"/>
      <c r="H105" s="217"/>
      <c r="K105" s="217"/>
    </row>
    <row r="106" spans="6:11" ht="12.75">
      <c r="F106" s="75"/>
      <c r="G106" s="75"/>
      <c r="H106" s="217"/>
      <c r="K106" s="217"/>
    </row>
    <row r="107" spans="6:11" ht="12.75">
      <c r="F107" s="75"/>
      <c r="G107" s="75"/>
      <c r="H107" s="217"/>
      <c r="K107" s="217"/>
    </row>
    <row r="108" spans="6:11" ht="12.75">
      <c r="F108" s="75"/>
      <c r="G108" s="75"/>
      <c r="H108" s="217"/>
      <c r="K108" s="217"/>
    </row>
    <row r="109" spans="6:11" ht="12.75">
      <c r="F109" s="75"/>
      <c r="G109" s="75"/>
      <c r="H109" s="217"/>
      <c r="K109" s="217"/>
    </row>
    <row r="110" spans="6:11" ht="12.75">
      <c r="F110" s="75"/>
      <c r="G110" s="75"/>
      <c r="H110" s="217"/>
      <c r="K110" s="217"/>
    </row>
    <row r="111" spans="6:11" ht="12.75">
      <c r="F111" s="75"/>
      <c r="G111" s="75"/>
      <c r="H111" s="217"/>
      <c r="K111" s="217"/>
    </row>
    <row r="112" spans="6:11" ht="12.75">
      <c r="F112" s="75"/>
      <c r="G112" s="75"/>
      <c r="H112" s="217"/>
      <c r="K112" s="217"/>
    </row>
    <row r="113" spans="6:11" ht="12.75">
      <c r="F113" s="75"/>
      <c r="G113" s="75"/>
      <c r="H113" s="217"/>
      <c r="K113" s="217"/>
    </row>
    <row r="114" spans="6:11" ht="12.75">
      <c r="F114" s="75"/>
      <c r="G114" s="75"/>
      <c r="H114" s="217"/>
      <c r="K114" s="217"/>
    </row>
    <row r="115" spans="6:11" ht="12.75">
      <c r="F115" s="75"/>
      <c r="G115" s="75"/>
      <c r="H115" s="217"/>
      <c r="K115" s="217"/>
    </row>
    <row r="116" spans="6:11" ht="12.75">
      <c r="F116" s="75"/>
      <c r="G116" s="75"/>
      <c r="H116" s="217"/>
      <c r="K116" s="217"/>
    </row>
    <row r="117" spans="6:11" ht="12.75">
      <c r="F117" s="75"/>
      <c r="G117" s="75"/>
      <c r="H117" s="217"/>
      <c r="K117" s="217"/>
    </row>
    <row r="118" spans="6:11" ht="12.75">
      <c r="F118" s="75"/>
      <c r="G118" s="75"/>
      <c r="H118" s="217"/>
      <c r="K118" s="217"/>
    </row>
    <row r="119" spans="6:11" ht="12.75">
      <c r="F119" s="75"/>
      <c r="G119" s="75"/>
      <c r="H119" s="217"/>
      <c r="K119" s="217"/>
    </row>
    <row r="120" spans="6:11" ht="12.75">
      <c r="F120" s="75"/>
      <c r="G120" s="75"/>
      <c r="H120" s="217"/>
      <c r="K120" s="217"/>
    </row>
    <row r="121" spans="6:11" ht="12.75">
      <c r="F121" s="75"/>
      <c r="G121" s="75"/>
      <c r="H121" s="217"/>
      <c r="K121" s="217"/>
    </row>
    <row r="122" spans="6:11" ht="12.75">
      <c r="F122" s="75"/>
      <c r="G122" s="75"/>
      <c r="H122" s="217"/>
      <c r="K122" s="217"/>
    </row>
    <row r="123" spans="6:11" ht="12.75">
      <c r="F123" s="75"/>
      <c r="G123" s="75"/>
      <c r="H123" s="217"/>
      <c r="K123" s="217"/>
    </row>
    <row r="124" spans="6:11" ht="12.75">
      <c r="F124" s="75"/>
      <c r="G124" s="75"/>
      <c r="H124" s="218"/>
      <c r="K124" s="218"/>
    </row>
    <row r="125" spans="6:11" ht="12.75">
      <c r="F125" s="75"/>
      <c r="G125" s="75"/>
      <c r="H125" s="218"/>
      <c r="K125" s="218"/>
    </row>
    <row r="126" spans="6:11" ht="12.75">
      <c r="F126" s="75"/>
      <c r="G126" s="75"/>
      <c r="H126" s="218"/>
      <c r="K126" s="218"/>
    </row>
    <row r="127" spans="6:11" ht="12.75">
      <c r="F127" s="75"/>
      <c r="G127" s="75"/>
      <c r="H127" s="218"/>
      <c r="K127" s="218"/>
    </row>
    <row r="128" spans="6:11" ht="12.75">
      <c r="F128" s="75"/>
      <c r="G128" s="75"/>
      <c r="H128" s="218"/>
      <c r="K128" s="218"/>
    </row>
    <row r="129" spans="6:11" ht="12.75">
      <c r="F129" s="75"/>
      <c r="G129" s="75"/>
      <c r="H129" s="218"/>
      <c r="K129" s="218"/>
    </row>
    <row r="130" spans="6:11" ht="12.75">
      <c r="F130" s="75"/>
      <c r="G130" s="75"/>
      <c r="H130" s="218"/>
      <c r="K130" s="218"/>
    </row>
    <row r="131" spans="6:11" ht="12.75">
      <c r="F131" s="75"/>
      <c r="G131" s="75"/>
      <c r="H131" s="218"/>
      <c r="K131" s="218"/>
    </row>
    <row r="132" spans="6:11" ht="12.75">
      <c r="F132" s="75"/>
      <c r="G132" s="75"/>
      <c r="H132" s="218"/>
      <c r="K132" s="218"/>
    </row>
    <row r="133" spans="6:11" ht="12.75">
      <c r="F133" s="75"/>
      <c r="G133" s="75"/>
      <c r="H133" s="218"/>
      <c r="K133" s="218"/>
    </row>
    <row r="134" spans="6:11" ht="12.75">
      <c r="F134" s="75"/>
      <c r="G134" s="75"/>
      <c r="H134" s="218"/>
      <c r="K134" s="218"/>
    </row>
    <row r="135" spans="6:11" ht="12.75">
      <c r="F135" s="75"/>
      <c r="G135" s="75"/>
      <c r="H135" s="218"/>
      <c r="K135" s="218"/>
    </row>
    <row r="136" spans="6:11" ht="12.75">
      <c r="F136" s="75"/>
      <c r="G136" s="75"/>
      <c r="H136" s="218"/>
      <c r="K136" s="218"/>
    </row>
    <row r="137" spans="6:11" ht="12.75">
      <c r="F137" s="75"/>
      <c r="G137" s="75"/>
      <c r="H137" s="218"/>
      <c r="K137" s="218"/>
    </row>
    <row r="138" spans="6:11" ht="12.75">
      <c r="F138" s="75"/>
      <c r="G138" s="75"/>
      <c r="H138" s="218"/>
      <c r="K138" s="218"/>
    </row>
    <row r="139" spans="6:11" ht="12.75">
      <c r="F139" s="75"/>
      <c r="G139" s="75"/>
      <c r="H139" s="218"/>
      <c r="K139" s="218"/>
    </row>
    <row r="140" spans="6:11" ht="12.75">
      <c r="F140" s="75"/>
      <c r="G140" s="75"/>
      <c r="H140" s="218"/>
      <c r="K140" s="218"/>
    </row>
    <row r="141" spans="6:11" ht="12.75">
      <c r="F141" s="75"/>
      <c r="G141" s="75"/>
      <c r="H141" s="218"/>
      <c r="K141" s="218"/>
    </row>
    <row r="142" spans="6:11" ht="12.75">
      <c r="F142" s="75"/>
      <c r="G142" s="75"/>
      <c r="H142" s="218"/>
      <c r="K142" s="218"/>
    </row>
    <row r="143" spans="6:11" ht="12.75">
      <c r="F143" s="75"/>
      <c r="G143" s="75"/>
      <c r="H143" s="218"/>
      <c r="K143" s="21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Q24" sqref="Q24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6.00390625" style="1" customWidth="1"/>
    <col min="4" max="7" width="10.00390625" style="59" customWidth="1"/>
    <col min="8" max="8" width="10.00390625" style="60" customWidth="1"/>
    <col min="9" max="9" width="12.57421875" style="70" customWidth="1"/>
    <col min="10" max="10" width="12.140625" style="70" customWidth="1"/>
    <col min="11" max="11" width="9.8515625" style="59" customWidth="1"/>
    <col min="12" max="12" width="10.8515625" style="59" customWidth="1"/>
    <col min="13" max="13" width="10.57421875" style="60" customWidth="1"/>
    <col min="14" max="14" width="9.140625" style="59" customWidth="1"/>
    <col min="15" max="15" width="9.140625" style="10" customWidth="1"/>
    <col min="16" max="16" width="9.421875" style="10" bestFit="1" customWidth="1"/>
    <col min="17" max="16384" width="9.140625" style="10" customWidth="1"/>
  </cols>
  <sheetData>
    <row r="1" spans="1:14" s="24" customFormat="1" ht="20.25">
      <c r="A1" s="23" t="s">
        <v>194</v>
      </c>
      <c r="D1" s="61"/>
      <c r="E1" s="61"/>
      <c r="F1" s="61"/>
      <c r="G1" s="61"/>
      <c r="H1" s="537"/>
      <c r="I1" s="537"/>
      <c r="J1" s="537"/>
      <c r="K1" s="61"/>
      <c r="L1" s="61"/>
      <c r="M1" s="61"/>
      <c r="N1" s="61"/>
    </row>
    <row r="2" spans="1:14" s="26" customFormat="1" ht="45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885" t="s">
        <v>423</v>
      </c>
      <c r="M2" s="885" t="s">
        <v>424</v>
      </c>
      <c r="N2" s="886" t="s">
        <v>425</v>
      </c>
    </row>
    <row r="3" spans="1:14" s="14" customFormat="1" ht="6.75" customHeight="1">
      <c r="A3" s="29"/>
      <c r="B3" s="15"/>
      <c r="D3" s="80"/>
      <c r="E3" s="80"/>
      <c r="F3" s="80"/>
      <c r="G3" s="80"/>
      <c r="H3" s="72"/>
      <c r="I3" s="51"/>
      <c r="J3" s="51"/>
      <c r="K3" s="7"/>
      <c r="L3" s="7"/>
      <c r="M3" s="72"/>
      <c r="N3" s="7"/>
    </row>
    <row r="4" spans="1:14" s="14" customFormat="1" ht="14.25" customHeight="1">
      <c r="A4" s="29" t="s">
        <v>336</v>
      </c>
      <c r="B4" s="15"/>
      <c r="D4" s="7"/>
      <c r="E4" s="7"/>
      <c r="F4" s="7"/>
      <c r="G4" s="7"/>
      <c r="H4" s="62"/>
      <c r="I4" s="70"/>
      <c r="J4" s="70"/>
      <c r="K4" s="59"/>
      <c r="L4" s="59"/>
      <c r="M4" s="62"/>
      <c r="N4" s="7"/>
    </row>
    <row r="5" spans="2:18" ht="13.5" customHeight="1">
      <c r="B5" s="729" t="s">
        <v>2</v>
      </c>
      <c r="C5" s="10"/>
      <c r="D5" s="59">
        <v>872</v>
      </c>
      <c r="E5" s="59">
        <v>932</v>
      </c>
      <c r="F5" s="59">
        <v>999</v>
      </c>
      <c r="G5" s="59">
        <v>996</v>
      </c>
      <c r="H5" s="60">
        <v>1033</v>
      </c>
      <c r="I5" s="70">
        <v>3.714859437751006</v>
      </c>
      <c r="J5" s="70">
        <v>18.463302752293576</v>
      </c>
      <c r="L5" s="59">
        <v>1665</v>
      </c>
      <c r="M5" s="60">
        <v>2029</v>
      </c>
      <c r="N5" s="59">
        <v>21.861861861861854</v>
      </c>
      <c r="P5" s="377"/>
      <c r="Q5" s="377"/>
      <c r="R5" s="375"/>
    </row>
    <row r="6" spans="2:18" ht="14.25">
      <c r="B6" s="727" t="s">
        <v>137</v>
      </c>
      <c r="C6" s="674"/>
      <c r="D6" s="59">
        <v>419</v>
      </c>
      <c r="E6" s="59">
        <v>406</v>
      </c>
      <c r="F6" s="59">
        <v>353</v>
      </c>
      <c r="G6" s="59">
        <v>439</v>
      </c>
      <c r="H6" s="60">
        <v>454</v>
      </c>
      <c r="I6" s="70">
        <v>3.4168564920273425</v>
      </c>
      <c r="J6" s="70">
        <v>8.35322195704058</v>
      </c>
      <c r="L6" s="59">
        <v>868</v>
      </c>
      <c r="M6" s="60">
        <v>893</v>
      </c>
      <c r="N6" s="59">
        <v>2.880184331797242</v>
      </c>
      <c r="P6" s="377"/>
      <c r="Q6" s="377"/>
      <c r="R6" s="375"/>
    </row>
    <row r="7" spans="2:18" ht="14.25">
      <c r="B7" s="727" t="s">
        <v>178</v>
      </c>
      <c r="C7" s="674"/>
      <c r="D7" s="59">
        <v>108</v>
      </c>
      <c r="E7" s="59">
        <v>108</v>
      </c>
      <c r="F7" s="59">
        <v>97</v>
      </c>
      <c r="G7" s="59">
        <v>122</v>
      </c>
      <c r="H7" s="60">
        <v>122</v>
      </c>
      <c r="I7" s="70">
        <v>0</v>
      </c>
      <c r="J7" s="70">
        <v>12.962962962962955</v>
      </c>
      <c r="L7" s="59">
        <v>225</v>
      </c>
      <c r="M7" s="60">
        <v>244</v>
      </c>
      <c r="N7" s="70">
        <v>8.444444444444454</v>
      </c>
      <c r="P7" s="377"/>
      <c r="Q7" s="377"/>
      <c r="R7" s="375"/>
    </row>
    <row r="8" spans="2:18" ht="14.25">
      <c r="B8" s="728" t="s">
        <v>3</v>
      </c>
      <c r="C8" s="10"/>
      <c r="D8" s="59">
        <v>1399</v>
      </c>
      <c r="E8" s="59">
        <v>1446</v>
      </c>
      <c r="F8" s="59">
        <v>1449</v>
      </c>
      <c r="G8" s="59">
        <v>1557</v>
      </c>
      <c r="H8" s="60">
        <v>1609</v>
      </c>
      <c r="I8" s="70">
        <v>3.3397559409120037</v>
      </c>
      <c r="J8" s="70">
        <v>15.010721944245887</v>
      </c>
      <c r="L8" s="59">
        <v>2758</v>
      </c>
      <c r="M8" s="60">
        <v>3166</v>
      </c>
      <c r="N8" s="59">
        <v>14.793328498912262</v>
      </c>
      <c r="P8" s="377"/>
      <c r="Q8" s="377"/>
      <c r="R8" s="375"/>
    </row>
    <row r="9" spans="2:18" ht="14.25">
      <c r="B9" s="49" t="s">
        <v>0</v>
      </c>
      <c r="C9" s="10"/>
      <c r="D9" s="59">
        <v>748</v>
      </c>
      <c r="E9" s="59">
        <v>792</v>
      </c>
      <c r="F9" s="59">
        <v>806</v>
      </c>
      <c r="G9" s="59">
        <v>792</v>
      </c>
      <c r="H9" s="60">
        <v>815</v>
      </c>
      <c r="I9" s="70">
        <v>2.9040404040403978</v>
      </c>
      <c r="J9" s="70">
        <v>8.957219251336902</v>
      </c>
      <c r="L9" s="59">
        <v>1433</v>
      </c>
      <c r="M9" s="60">
        <v>1607</v>
      </c>
      <c r="N9" s="59">
        <v>12.14235868806699</v>
      </c>
      <c r="P9" s="377"/>
      <c r="Q9" s="377"/>
      <c r="R9" s="375"/>
    </row>
    <row r="10" spans="2:18" ht="14.25">
      <c r="B10" s="49" t="s">
        <v>5</v>
      </c>
      <c r="C10" s="10"/>
      <c r="D10" s="59">
        <v>58</v>
      </c>
      <c r="E10" s="59">
        <v>69</v>
      </c>
      <c r="F10" s="59">
        <v>54</v>
      </c>
      <c r="G10" s="59">
        <v>43</v>
      </c>
      <c r="H10" s="60">
        <v>46</v>
      </c>
      <c r="I10" s="70">
        <v>6.976744186046502</v>
      </c>
      <c r="J10" s="70">
        <v>-20.68965517241379</v>
      </c>
      <c r="L10" s="59">
        <v>105</v>
      </c>
      <c r="M10" s="60">
        <v>89</v>
      </c>
      <c r="N10" s="70">
        <v>-15.238095238095239</v>
      </c>
      <c r="P10" s="377"/>
      <c r="Q10" s="377"/>
      <c r="R10" s="375"/>
    </row>
    <row r="11" spans="2:18" ht="14.25">
      <c r="B11" s="50" t="s">
        <v>6</v>
      </c>
      <c r="C11" s="10"/>
      <c r="D11" s="59">
        <v>593</v>
      </c>
      <c r="E11" s="59">
        <v>585</v>
      </c>
      <c r="F11" s="59">
        <v>589</v>
      </c>
      <c r="G11" s="59">
        <v>722</v>
      </c>
      <c r="H11" s="60">
        <v>748</v>
      </c>
      <c r="I11" s="70">
        <v>3.6011080332410073</v>
      </c>
      <c r="J11" s="70">
        <v>26.138279932546382</v>
      </c>
      <c r="L11" s="59">
        <v>1220</v>
      </c>
      <c r="M11" s="60">
        <v>1470</v>
      </c>
      <c r="N11" s="59">
        <v>20.491803278688515</v>
      </c>
      <c r="P11" s="377"/>
      <c r="Q11" s="377"/>
      <c r="R11" s="375"/>
    </row>
    <row r="12" spans="8:17" ht="14.25">
      <c r="H12" s="181"/>
      <c r="I12" s="827"/>
      <c r="J12" s="827"/>
      <c r="M12" s="181"/>
      <c r="N12" s="192"/>
      <c r="Q12" s="282"/>
    </row>
    <row r="13" spans="1:17" s="14" customFormat="1" ht="14.25" customHeight="1">
      <c r="A13" s="29" t="s">
        <v>346</v>
      </c>
      <c r="B13" s="15"/>
      <c r="D13" s="172"/>
      <c r="E13" s="172"/>
      <c r="F13" s="249"/>
      <c r="G13" s="249"/>
      <c r="H13" s="181"/>
      <c r="I13" s="828"/>
      <c r="J13" s="828"/>
      <c r="K13" s="7"/>
      <c r="L13" s="7"/>
      <c r="M13" s="181"/>
      <c r="N13" s="601"/>
      <c r="Q13" s="322"/>
    </row>
    <row r="14" spans="2:19" ht="14.25">
      <c r="B14" s="49" t="s">
        <v>234</v>
      </c>
      <c r="C14" s="10"/>
      <c r="D14" s="59">
        <v>114454</v>
      </c>
      <c r="E14" s="59">
        <v>115298</v>
      </c>
      <c r="F14" s="59">
        <v>115470</v>
      </c>
      <c r="G14" s="59">
        <v>115417</v>
      </c>
      <c r="H14" s="60">
        <v>115848</v>
      </c>
      <c r="I14" s="70">
        <v>0.3734285243941482</v>
      </c>
      <c r="J14" s="70">
        <v>1.2179565589669261</v>
      </c>
      <c r="L14" s="59">
        <v>114454</v>
      </c>
      <c r="M14" s="60">
        <v>115848</v>
      </c>
      <c r="N14" s="59">
        <v>1.2179565589669261</v>
      </c>
      <c r="O14" s="321"/>
      <c r="P14" s="420"/>
      <c r="Q14" s="420"/>
      <c r="R14" s="420"/>
      <c r="S14" s="420"/>
    </row>
    <row r="15" spans="2:19" ht="14.25">
      <c r="B15" s="49" t="s">
        <v>8</v>
      </c>
      <c r="C15" s="10"/>
      <c r="D15" s="59">
        <v>213520</v>
      </c>
      <c r="E15" s="59">
        <v>214907</v>
      </c>
      <c r="F15" s="59">
        <v>212853</v>
      </c>
      <c r="G15" s="59">
        <v>216224</v>
      </c>
      <c r="H15" s="60">
        <v>217952</v>
      </c>
      <c r="I15" s="70">
        <v>0.7991712298357267</v>
      </c>
      <c r="J15" s="70">
        <v>2.0756837766953806</v>
      </c>
      <c r="L15" s="59">
        <v>213520</v>
      </c>
      <c r="M15" s="60">
        <v>217952</v>
      </c>
      <c r="N15" s="59">
        <v>2.0756837766953806</v>
      </c>
      <c r="O15" s="321"/>
      <c r="P15" s="420"/>
      <c r="Q15" s="420"/>
      <c r="R15" s="420"/>
      <c r="S15" s="420"/>
    </row>
    <row r="16" spans="2:19" ht="14.25">
      <c r="B16" s="49" t="s">
        <v>45</v>
      </c>
      <c r="C16" s="10"/>
      <c r="D16" s="59">
        <v>19</v>
      </c>
      <c r="E16" s="59">
        <v>25</v>
      </c>
      <c r="F16" s="59">
        <v>40</v>
      </c>
      <c r="G16" s="59">
        <v>20</v>
      </c>
      <c r="H16" s="60">
        <v>25</v>
      </c>
      <c r="I16" s="70">
        <v>25</v>
      </c>
      <c r="J16" s="70">
        <v>31.578947368421062</v>
      </c>
      <c r="L16" s="59">
        <v>42</v>
      </c>
      <c r="M16" s="60">
        <v>45</v>
      </c>
      <c r="N16" s="70">
        <v>7.14285714285714</v>
      </c>
      <c r="O16" s="321"/>
      <c r="P16" s="420"/>
      <c r="Q16" s="420"/>
      <c r="R16" s="420"/>
      <c r="S16" s="420"/>
    </row>
    <row r="17" spans="2:19" ht="14.25">
      <c r="B17" s="49" t="s">
        <v>46</v>
      </c>
      <c r="C17" s="10"/>
      <c r="D17" s="59">
        <v>10</v>
      </c>
      <c r="E17" s="59">
        <v>12</v>
      </c>
      <c r="F17" s="59">
        <v>10</v>
      </c>
      <c r="G17" s="59">
        <v>12</v>
      </c>
      <c r="H17" s="60">
        <v>12</v>
      </c>
      <c r="I17" s="70">
        <v>0</v>
      </c>
      <c r="J17" s="70">
        <v>19.999999999999996</v>
      </c>
      <c r="L17" s="59">
        <v>23</v>
      </c>
      <c r="M17" s="60">
        <v>24</v>
      </c>
      <c r="N17" s="70">
        <v>4.347826086956519</v>
      </c>
      <c r="O17" s="677"/>
      <c r="P17" s="420"/>
      <c r="Q17" s="420"/>
      <c r="R17" s="420"/>
      <c r="S17" s="420"/>
    </row>
    <row r="18" spans="2:18" ht="14.25">
      <c r="B18" s="20"/>
      <c r="P18" s="282"/>
      <c r="Q18" s="282"/>
      <c r="R18" s="282"/>
    </row>
    <row r="19" spans="4:18" ht="15">
      <c r="D19" s="77"/>
      <c r="E19" s="77"/>
      <c r="F19" s="7"/>
      <c r="G19" s="7"/>
      <c r="H19" s="62"/>
      <c r="M19" s="62"/>
      <c r="P19" s="282"/>
      <c r="Q19" s="282"/>
      <c r="R19" s="282"/>
    </row>
    <row r="20" spans="2:18" ht="14.25">
      <c r="B20" s="198" t="s">
        <v>247</v>
      </c>
      <c r="C20" s="762" t="s">
        <v>406</v>
      </c>
      <c r="D20" s="77"/>
      <c r="E20" s="77"/>
      <c r="F20" s="192"/>
      <c r="G20" s="192"/>
      <c r="H20" s="181"/>
      <c r="P20" s="282"/>
      <c r="Q20" s="282"/>
      <c r="R20" s="282"/>
    </row>
    <row r="21" spans="4:13" ht="14.25">
      <c r="D21" s="77"/>
      <c r="E21" s="77"/>
      <c r="F21" s="192"/>
      <c r="G21" s="192"/>
      <c r="H21" s="181"/>
      <c r="M21" s="181"/>
    </row>
    <row r="22" spans="4:13" ht="14.25">
      <c r="D22" s="156"/>
      <c r="E22" s="156"/>
      <c r="F22" s="192"/>
      <c r="G22" s="192"/>
      <c r="H22" s="181"/>
      <c r="M22" s="181"/>
    </row>
    <row r="23" spans="4:13" ht="14.25">
      <c r="D23" s="156"/>
      <c r="E23" s="156"/>
      <c r="F23" s="192"/>
      <c r="G23" s="192"/>
      <c r="H23" s="181"/>
      <c r="M23" s="181"/>
    </row>
    <row r="24" spans="4:13" ht="14.25">
      <c r="D24" s="156"/>
      <c r="E24" s="156"/>
      <c r="F24" s="192"/>
      <c r="G24" s="192"/>
      <c r="H24" s="181"/>
      <c r="M24" s="181"/>
    </row>
    <row r="25" spans="4:13" ht="14.25">
      <c r="D25" s="156"/>
      <c r="E25" s="156"/>
      <c r="F25" s="192"/>
      <c r="G25" s="192"/>
      <c r="H25" s="181"/>
      <c r="M25" s="181"/>
    </row>
    <row r="26" spans="4:13" ht="14.25">
      <c r="D26" s="156"/>
      <c r="E26" s="156"/>
      <c r="F26" s="192"/>
      <c r="G26" s="192"/>
      <c r="H26" s="181"/>
      <c r="M26" s="181"/>
    </row>
    <row r="27" spans="4:13" ht="14.25">
      <c r="D27" s="156"/>
      <c r="E27" s="156"/>
      <c r="F27" s="192"/>
      <c r="G27" s="192"/>
      <c r="H27" s="181"/>
      <c r="M27" s="181"/>
    </row>
    <row r="28" spans="4:13" ht="14.25">
      <c r="D28" s="156"/>
      <c r="E28" s="156"/>
      <c r="F28" s="192"/>
      <c r="G28" s="192"/>
      <c r="H28" s="181"/>
      <c r="M28" s="181"/>
    </row>
    <row r="29" spans="4:13" ht="14.25">
      <c r="D29" s="156"/>
      <c r="E29" s="156"/>
      <c r="F29" s="192"/>
      <c r="G29" s="192"/>
      <c r="H29" s="181"/>
      <c r="M29" s="181"/>
    </row>
    <row r="30" spans="4:13" ht="14.25">
      <c r="D30" s="156"/>
      <c r="E30" s="156"/>
      <c r="F30" s="192"/>
      <c r="G30" s="192"/>
      <c r="H30" s="181"/>
      <c r="M30" s="181"/>
    </row>
    <row r="31" spans="4:13" ht="14.25">
      <c r="D31" s="156"/>
      <c r="E31" s="156"/>
      <c r="F31" s="192"/>
      <c r="G31" s="192"/>
      <c r="H31" s="181"/>
      <c r="M31" s="181"/>
    </row>
    <row r="32" spans="4:13" ht="14.25">
      <c r="D32" s="156"/>
      <c r="E32" s="156"/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600"/>
      <c r="G142" s="600"/>
      <c r="H142" s="190"/>
      <c r="M142" s="190"/>
    </row>
    <row r="143" spans="6:13" ht="14.25">
      <c r="F143" s="600"/>
      <c r="G143" s="600"/>
      <c r="H143" s="190"/>
      <c r="M143" s="190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  <row r="147" spans="6:13" ht="14.25">
      <c r="F147" s="600"/>
      <c r="G147" s="600"/>
      <c r="H147" s="190"/>
      <c r="M147" s="190"/>
    </row>
    <row r="148" spans="6:13" ht="14.25">
      <c r="F148" s="600"/>
      <c r="G148" s="600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F22" sqref="F2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57421875" style="1" customWidth="1"/>
    <col min="4" max="5" width="9.8515625" style="59" customWidth="1"/>
    <col min="6" max="7" width="11.00390625" style="59" customWidth="1"/>
    <col min="8" max="8" width="9.8515625" style="60" customWidth="1"/>
    <col min="9" max="9" width="8.140625" style="59" bestFit="1" customWidth="1"/>
    <col min="10" max="11" width="8.140625" style="59" customWidth="1"/>
    <col min="12" max="12" width="12.28125" style="59" customWidth="1"/>
    <col min="13" max="13" width="9.8515625" style="60" customWidth="1"/>
    <col min="14" max="14" width="10.57421875" style="59" customWidth="1"/>
    <col min="15" max="16" width="9.140625" style="10" customWidth="1"/>
    <col min="17" max="18" width="0" style="10" hidden="1" customWidth="1"/>
    <col min="19" max="16384" width="9.140625" style="10" customWidth="1"/>
  </cols>
  <sheetData>
    <row r="1" spans="1:14" s="24" customFormat="1" ht="20.25">
      <c r="A1" s="23" t="s">
        <v>176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6" customFormat="1" ht="60.75" customHeight="1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7.5" customHeight="1">
      <c r="A3" s="44"/>
      <c r="B3" s="15"/>
      <c r="D3" s="7"/>
      <c r="E3" s="7"/>
      <c r="F3" s="601"/>
      <c r="G3" s="601"/>
      <c r="H3" s="183"/>
      <c r="I3" s="7"/>
      <c r="J3" s="7"/>
      <c r="K3" s="7"/>
      <c r="L3" s="7"/>
      <c r="M3" s="183"/>
      <c r="N3" s="7"/>
    </row>
    <row r="4" spans="1:14" s="14" customFormat="1" ht="14.25" customHeight="1">
      <c r="A4" s="44" t="s">
        <v>336</v>
      </c>
      <c r="B4" s="15"/>
      <c r="D4" s="7"/>
      <c r="E4" s="7"/>
      <c r="F4" s="7"/>
      <c r="G4" s="7"/>
      <c r="H4" s="62"/>
      <c r="I4" s="7"/>
      <c r="J4" s="7"/>
      <c r="K4" s="7"/>
      <c r="L4" s="7"/>
      <c r="M4" s="62"/>
      <c r="N4" s="7"/>
    </row>
    <row r="5" spans="2:18" ht="14.25">
      <c r="B5" s="49" t="s">
        <v>2</v>
      </c>
      <c r="C5" s="10"/>
      <c r="D5" s="59">
        <v>1008</v>
      </c>
      <c r="E5" s="59">
        <v>1068</v>
      </c>
      <c r="F5" s="70">
        <v>1100</v>
      </c>
      <c r="G5" s="70">
        <v>1079</v>
      </c>
      <c r="H5" s="60">
        <v>1088</v>
      </c>
      <c r="I5" s="70">
        <v>0.8341056533827551</v>
      </c>
      <c r="J5" s="70">
        <v>7.9365079365079305</v>
      </c>
      <c r="L5" s="59">
        <v>1948</v>
      </c>
      <c r="M5" s="60">
        <v>2167</v>
      </c>
      <c r="N5" s="70">
        <v>11.242299794661182</v>
      </c>
      <c r="P5" s="377"/>
      <c r="Q5" s="377"/>
      <c r="R5" s="375"/>
    </row>
    <row r="6" spans="2:18" ht="14.25">
      <c r="B6" s="727" t="s">
        <v>137</v>
      </c>
      <c r="C6" s="674"/>
      <c r="D6" s="59">
        <v>278</v>
      </c>
      <c r="E6" s="59">
        <v>287</v>
      </c>
      <c r="F6" s="70">
        <v>279</v>
      </c>
      <c r="G6" s="70">
        <v>284</v>
      </c>
      <c r="H6" s="60">
        <v>305</v>
      </c>
      <c r="I6" s="70">
        <v>7.3943661971831</v>
      </c>
      <c r="J6" s="70">
        <v>9.712230215827343</v>
      </c>
      <c r="L6" s="59">
        <v>559</v>
      </c>
      <c r="M6" s="60">
        <v>589</v>
      </c>
      <c r="N6" s="70">
        <v>5.366726296958846</v>
      </c>
      <c r="P6" s="377"/>
      <c r="Q6" s="377"/>
      <c r="R6" s="375"/>
    </row>
    <row r="7" spans="2:18" ht="14.25">
      <c r="B7" s="727" t="s">
        <v>178</v>
      </c>
      <c r="C7" s="674"/>
      <c r="D7" s="59">
        <v>135</v>
      </c>
      <c r="E7" s="59">
        <v>129</v>
      </c>
      <c r="F7" s="70">
        <v>118</v>
      </c>
      <c r="G7" s="70">
        <v>136</v>
      </c>
      <c r="H7" s="60">
        <v>145</v>
      </c>
      <c r="I7" s="70">
        <v>6.617647058823528</v>
      </c>
      <c r="J7" s="70">
        <v>7.407407407407418</v>
      </c>
      <c r="L7" s="59">
        <v>272</v>
      </c>
      <c r="M7" s="60">
        <v>281</v>
      </c>
      <c r="N7" s="70">
        <v>3.308823529411775</v>
      </c>
      <c r="P7" s="377"/>
      <c r="Q7" s="377"/>
      <c r="R7" s="375"/>
    </row>
    <row r="8" spans="2:18" ht="14.25">
      <c r="B8" s="728" t="s">
        <v>3</v>
      </c>
      <c r="C8" s="10"/>
      <c r="D8" s="59">
        <v>1421</v>
      </c>
      <c r="E8" s="59">
        <v>1484</v>
      </c>
      <c r="F8" s="70">
        <v>1497</v>
      </c>
      <c r="G8" s="70">
        <v>1499</v>
      </c>
      <c r="H8" s="60">
        <v>1538</v>
      </c>
      <c r="I8" s="70">
        <v>2.6017344896597683</v>
      </c>
      <c r="J8" s="70">
        <v>8.233638282899358</v>
      </c>
      <c r="L8" s="59">
        <v>2779</v>
      </c>
      <c r="M8" s="60">
        <v>3037</v>
      </c>
      <c r="N8" s="70">
        <v>9.283915077365968</v>
      </c>
      <c r="P8" s="377"/>
      <c r="Q8" s="377"/>
      <c r="R8" s="375"/>
    </row>
    <row r="9" spans="2:18" ht="14.25">
      <c r="B9" s="49" t="s">
        <v>0</v>
      </c>
      <c r="C9" s="10"/>
      <c r="D9" s="59">
        <v>456</v>
      </c>
      <c r="E9" s="59">
        <v>461</v>
      </c>
      <c r="F9" s="70">
        <v>481</v>
      </c>
      <c r="G9" s="70">
        <v>472</v>
      </c>
      <c r="H9" s="60">
        <v>489</v>
      </c>
      <c r="I9" s="70">
        <v>3.601694915254239</v>
      </c>
      <c r="J9" s="70">
        <v>7.236842105263164</v>
      </c>
      <c r="L9" s="59">
        <v>897</v>
      </c>
      <c r="M9" s="60">
        <v>961</v>
      </c>
      <c r="N9" s="70">
        <v>7.134894091415833</v>
      </c>
      <c r="P9" s="377"/>
      <c r="Q9" s="377"/>
      <c r="R9" s="375"/>
    </row>
    <row r="10" spans="2:18" ht="14.25">
      <c r="B10" s="49" t="s">
        <v>5</v>
      </c>
      <c r="C10" s="10"/>
      <c r="D10" s="59">
        <v>74</v>
      </c>
      <c r="E10" s="59">
        <v>187</v>
      </c>
      <c r="F10" s="70">
        <v>204</v>
      </c>
      <c r="G10" s="70">
        <v>15</v>
      </c>
      <c r="H10" s="60">
        <v>78</v>
      </c>
      <c r="I10" s="70" t="s">
        <v>449</v>
      </c>
      <c r="J10" s="70">
        <v>5.405405405405395</v>
      </c>
      <c r="L10" s="59">
        <v>159</v>
      </c>
      <c r="M10" s="60">
        <v>93</v>
      </c>
      <c r="N10" s="70">
        <v>-41.509433962264154</v>
      </c>
      <c r="P10" s="377"/>
      <c r="Q10" s="377"/>
      <c r="R10" s="375"/>
    </row>
    <row r="11" spans="2:18" ht="14.25">
      <c r="B11" s="50" t="s">
        <v>6</v>
      </c>
      <c r="C11" s="10"/>
      <c r="D11" s="59">
        <v>891</v>
      </c>
      <c r="E11" s="207">
        <v>836</v>
      </c>
      <c r="F11" s="70">
        <v>812</v>
      </c>
      <c r="G11" s="70">
        <v>1012</v>
      </c>
      <c r="H11" s="60">
        <v>971</v>
      </c>
      <c r="I11" s="70">
        <v>-4.0513833992094845</v>
      </c>
      <c r="J11" s="70">
        <v>8.978675645342316</v>
      </c>
      <c r="L11" s="59">
        <v>1723</v>
      </c>
      <c r="M11" s="60">
        <v>1983</v>
      </c>
      <c r="N11" s="70">
        <v>15.089959373186312</v>
      </c>
      <c r="P11" s="377"/>
      <c r="Q11" s="377"/>
      <c r="R11" s="375"/>
    </row>
    <row r="12" spans="3:17" ht="14.25">
      <c r="C12" s="10"/>
      <c r="F12" s="378"/>
      <c r="G12" s="378"/>
      <c r="H12" s="181"/>
      <c r="I12" s="827"/>
      <c r="J12" s="827"/>
      <c r="K12" s="324"/>
      <c r="M12" s="181"/>
      <c r="N12" s="827"/>
      <c r="Q12" s="282"/>
    </row>
    <row r="13" spans="1:17" s="14" customFormat="1" ht="14.25" customHeight="1">
      <c r="A13" s="44" t="s">
        <v>346</v>
      </c>
      <c r="B13" s="15"/>
      <c r="D13" s="7"/>
      <c r="E13" s="7"/>
      <c r="F13" s="388"/>
      <c r="G13" s="388"/>
      <c r="H13" s="183"/>
      <c r="I13" s="828"/>
      <c r="J13" s="827"/>
      <c r="K13" s="324"/>
      <c r="L13" s="324"/>
      <c r="M13" s="183"/>
      <c r="N13" s="828"/>
      <c r="Q13" s="322"/>
    </row>
    <row r="14" spans="2:19" ht="14.25">
      <c r="B14" s="49" t="s">
        <v>234</v>
      </c>
      <c r="C14" s="10"/>
      <c r="D14" s="59">
        <v>258424</v>
      </c>
      <c r="E14" s="59">
        <v>260053</v>
      </c>
      <c r="F14" s="70">
        <v>263125</v>
      </c>
      <c r="G14" s="70">
        <v>266172</v>
      </c>
      <c r="H14" s="60">
        <v>270048</v>
      </c>
      <c r="I14" s="70">
        <v>1.456201253324907</v>
      </c>
      <c r="J14" s="70">
        <v>4.498034238306037</v>
      </c>
      <c r="L14" s="59">
        <v>258424</v>
      </c>
      <c r="M14" s="60">
        <v>270048</v>
      </c>
      <c r="N14" s="70">
        <v>4.498034238306037</v>
      </c>
      <c r="O14" s="321"/>
      <c r="P14" s="420"/>
      <c r="Q14" s="420">
        <f>(H14-G14)/G14*100</f>
        <v>1.4562012533249176</v>
      </c>
      <c r="R14" s="420">
        <f>(H14-D14)/D14*100</f>
        <v>4.498034238306039</v>
      </c>
      <c r="S14" s="420"/>
    </row>
    <row r="15" spans="2:19" ht="14.25">
      <c r="B15" s="49" t="s">
        <v>8</v>
      </c>
      <c r="C15" s="10"/>
      <c r="D15" s="59">
        <v>187926</v>
      </c>
      <c r="E15" s="59">
        <v>189435</v>
      </c>
      <c r="F15" s="70">
        <v>191287</v>
      </c>
      <c r="G15" s="70">
        <v>189741</v>
      </c>
      <c r="H15" s="60">
        <v>185595</v>
      </c>
      <c r="I15" s="70">
        <v>-2.1850838774961634</v>
      </c>
      <c r="J15" s="70">
        <v>-1.2403818524312715</v>
      </c>
      <c r="L15" s="59">
        <v>187926</v>
      </c>
      <c r="M15" s="60">
        <v>185595</v>
      </c>
      <c r="N15" s="70">
        <v>-1.2403818524312715</v>
      </c>
      <c r="O15" s="321"/>
      <c r="P15" s="420"/>
      <c r="Q15" s="420">
        <f>(H15-G15)/G15*100</f>
        <v>-2.1850838774961656</v>
      </c>
      <c r="R15" s="420">
        <f>(H15-D15)/D15*100</f>
        <v>-1.2403818524312762</v>
      </c>
      <c r="S15" s="420"/>
    </row>
    <row r="16" spans="2:19" ht="14.25">
      <c r="B16" s="49" t="s">
        <v>45</v>
      </c>
      <c r="C16" s="10"/>
      <c r="D16" s="59">
        <v>2</v>
      </c>
      <c r="E16" s="59">
        <v>5</v>
      </c>
      <c r="F16" s="70">
        <v>6</v>
      </c>
      <c r="G16" s="70">
        <v>4</v>
      </c>
      <c r="H16" s="60">
        <v>2</v>
      </c>
      <c r="I16" s="70">
        <v>-50</v>
      </c>
      <c r="J16" s="70">
        <v>0</v>
      </c>
      <c r="L16" s="59">
        <v>6</v>
      </c>
      <c r="M16" s="60">
        <v>6</v>
      </c>
      <c r="N16" s="70">
        <v>0</v>
      </c>
      <c r="O16" s="677"/>
      <c r="P16" s="420"/>
      <c r="Q16" s="420">
        <f>(H16-G16)/G16*100</f>
        <v>-50</v>
      </c>
      <c r="R16" s="420">
        <f>(H16-D16)/D16*100</f>
        <v>0</v>
      </c>
      <c r="S16" s="420"/>
    </row>
    <row r="17" spans="2:19" ht="14.25">
      <c r="B17" s="49" t="s">
        <v>46</v>
      </c>
      <c r="C17" s="10"/>
      <c r="D17" s="59">
        <v>2</v>
      </c>
      <c r="E17" s="59">
        <v>3</v>
      </c>
      <c r="F17" s="70">
        <v>3</v>
      </c>
      <c r="G17" s="70">
        <v>3</v>
      </c>
      <c r="H17" s="60">
        <v>2</v>
      </c>
      <c r="I17" s="70">
        <v>-33.333333333333336</v>
      </c>
      <c r="J17" s="70">
        <v>0</v>
      </c>
      <c r="L17" s="59">
        <v>5</v>
      </c>
      <c r="M17" s="60">
        <v>5</v>
      </c>
      <c r="N17" s="70">
        <v>0</v>
      </c>
      <c r="O17" s="677"/>
      <c r="P17" s="420"/>
      <c r="Q17" s="420">
        <f>(H17-G17)/G17*100</f>
        <v>-33.33333333333333</v>
      </c>
      <c r="R17" s="420">
        <f>(H17-D17)/D17*100</f>
        <v>0</v>
      </c>
      <c r="S17" s="420"/>
    </row>
    <row r="18" spans="3:19" ht="14.25">
      <c r="C18" s="10"/>
      <c r="F18" s="70"/>
      <c r="G18" s="70"/>
      <c r="I18" s="70"/>
      <c r="J18" s="70"/>
      <c r="Q18" s="420"/>
      <c r="R18" s="420"/>
      <c r="S18" s="420"/>
    </row>
    <row r="19" spans="13:14" ht="14.25">
      <c r="M19" s="205"/>
      <c r="N19" s="249"/>
    </row>
    <row r="20" spans="6:13" ht="14.25">
      <c r="F20" s="192"/>
      <c r="G20" s="192"/>
      <c r="H20" s="181"/>
      <c r="M20" s="181"/>
    </row>
    <row r="21" spans="6:13" ht="14.25">
      <c r="F21" s="192"/>
      <c r="G21" s="192"/>
      <c r="H21" s="181"/>
      <c r="M21" s="181"/>
    </row>
    <row r="22" spans="4:13" ht="14.25">
      <c r="D22" s="156"/>
      <c r="E22" s="156"/>
      <c r="F22" s="192"/>
      <c r="G22" s="192"/>
      <c r="H22" s="181"/>
      <c r="M22" s="181"/>
    </row>
    <row r="23" spans="4:13" ht="14.25">
      <c r="D23" s="156"/>
      <c r="E23" s="156"/>
      <c r="F23" s="192"/>
      <c r="G23" s="192"/>
      <c r="H23" s="181"/>
      <c r="M23" s="181"/>
    </row>
    <row r="24" spans="4:13" ht="14.25">
      <c r="D24" s="156"/>
      <c r="E24" s="156"/>
      <c r="F24" s="192"/>
      <c r="G24" s="192"/>
      <c r="H24" s="181"/>
      <c r="M24" s="181"/>
    </row>
    <row r="25" spans="4:13" ht="14.25">
      <c r="D25" s="156"/>
      <c r="E25" s="156"/>
      <c r="F25" s="192"/>
      <c r="G25" s="192"/>
      <c r="H25" s="181"/>
      <c r="M25" s="181"/>
    </row>
    <row r="26" spans="6:13" ht="14.25">
      <c r="F26" s="192"/>
      <c r="G26" s="192"/>
      <c r="H26" s="181"/>
      <c r="M26" s="181"/>
    </row>
    <row r="27" spans="6:13" ht="14.25">
      <c r="F27" s="192"/>
      <c r="G27" s="192"/>
      <c r="H27" s="181"/>
      <c r="M27" s="181"/>
    </row>
    <row r="28" spans="6:13" ht="14.25">
      <c r="F28" s="192"/>
      <c r="G28" s="192"/>
      <c r="H28" s="181"/>
      <c r="M28" s="181"/>
    </row>
    <row r="29" spans="2:13" ht="14.25">
      <c r="B29" s="170"/>
      <c r="F29" s="192"/>
      <c r="G29" s="192"/>
      <c r="H29" s="181"/>
      <c r="M29" s="181"/>
    </row>
    <row r="30" spans="2:13" ht="14.25">
      <c r="B30" s="170"/>
      <c r="F30" s="192"/>
      <c r="G30" s="192"/>
      <c r="H30" s="181"/>
      <c r="M30" s="181"/>
    </row>
    <row r="31" spans="6:13" ht="14.25"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600"/>
      <c r="G142" s="600"/>
      <c r="H142" s="190"/>
      <c r="M142" s="190"/>
    </row>
    <row r="143" spans="6:13" ht="14.25">
      <c r="F143" s="600"/>
      <c r="G143" s="600"/>
      <c r="H143" s="190"/>
      <c r="M143" s="190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  <row r="147" spans="6:13" ht="14.25">
      <c r="F147" s="600"/>
      <c r="G147" s="600"/>
      <c r="H147" s="190"/>
      <c r="M147" s="190"/>
    </row>
    <row r="148" spans="6:13" ht="14.25">
      <c r="F148" s="600"/>
      <c r="G148" s="600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8"/>
  <sheetViews>
    <sheetView zoomScale="80" zoomScaleNormal="80" zoomScaleSheetLayoutView="85" zoomScalePageLayoutView="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00390625" style="1" customWidth="1"/>
    <col min="4" max="7" width="10.28125" style="59" customWidth="1"/>
    <col min="8" max="8" width="10.28125" style="60" customWidth="1"/>
    <col min="9" max="9" width="8.8515625" style="70" bestFit="1" customWidth="1"/>
    <col min="10" max="10" width="9.28125" style="70" customWidth="1"/>
    <col min="11" max="11" width="8.8515625" style="59" customWidth="1"/>
    <col min="12" max="12" width="12.421875" style="59" customWidth="1"/>
    <col min="13" max="13" width="10.28125" style="60" customWidth="1"/>
    <col min="14" max="14" width="9.8515625" style="70" customWidth="1"/>
    <col min="15" max="17" width="9.140625" style="10" customWidth="1"/>
    <col min="18" max="16384" width="9.140625" style="10" customWidth="1"/>
  </cols>
  <sheetData>
    <row r="1" spans="1:14" s="24" customFormat="1" ht="20.25">
      <c r="A1" s="23" t="s">
        <v>301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53.25" customHeight="1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6" customHeight="1">
      <c r="A3" s="44"/>
      <c r="B3" s="15"/>
      <c r="D3" s="155"/>
      <c r="E3" s="155"/>
      <c r="F3" s="601"/>
      <c r="G3" s="601"/>
      <c r="H3" s="183"/>
      <c r="I3" s="51"/>
      <c r="J3" s="51"/>
      <c r="K3" s="7"/>
      <c r="L3" s="7"/>
      <c r="M3" s="183"/>
      <c r="N3" s="51"/>
    </row>
    <row r="4" spans="1:14" s="14" customFormat="1" ht="14.25" customHeight="1">
      <c r="A4" s="44" t="s">
        <v>336</v>
      </c>
      <c r="B4" s="15"/>
      <c r="D4" s="7"/>
      <c r="E4" s="7"/>
      <c r="F4" s="7"/>
      <c r="G4" s="7"/>
      <c r="H4" s="62"/>
      <c r="I4" s="51"/>
      <c r="J4" s="51"/>
      <c r="K4" s="7"/>
      <c r="L4" s="7"/>
      <c r="M4" s="62"/>
      <c r="N4" s="51"/>
    </row>
    <row r="5" spans="2:17" ht="14.25">
      <c r="B5" s="49" t="s">
        <v>2</v>
      </c>
      <c r="C5" s="10"/>
      <c r="D5" s="59">
        <v>91</v>
      </c>
      <c r="E5" s="59">
        <v>61</v>
      </c>
      <c r="F5" s="59">
        <v>42</v>
      </c>
      <c r="G5" s="59">
        <v>12</v>
      </c>
      <c r="H5" s="60">
        <v>16</v>
      </c>
      <c r="I5" s="70">
        <v>33.33333333333333</v>
      </c>
      <c r="J5" s="70">
        <v>-82.41758241758241</v>
      </c>
      <c r="L5" s="59">
        <v>216</v>
      </c>
      <c r="M5" s="60">
        <v>28</v>
      </c>
      <c r="N5" s="70">
        <v>-87.03703703703704</v>
      </c>
      <c r="O5" s="377"/>
      <c r="P5" s="377"/>
      <c r="Q5" s="375"/>
    </row>
    <row r="6" spans="2:17" ht="14.25">
      <c r="B6" s="727" t="s">
        <v>137</v>
      </c>
      <c r="C6" s="674"/>
      <c r="D6" s="166">
        <v>0</v>
      </c>
      <c r="E6" s="166">
        <v>0</v>
      </c>
      <c r="F6" s="166">
        <v>0</v>
      </c>
      <c r="G6" s="166">
        <v>0</v>
      </c>
      <c r="H6" s="977">
        <v>0</v>
      </c>
      <c r="I6" s="70">
        <v>0</v>
      </c>
      <c r="J6" s="70">
        <v>0</v>
      </c>
      <c r="L6" s="166">
        <v>0</v>
      </c>
      <c r="M6" s="977">
        <v>0</v>
      </c>
      <c r="N6" s="70">
        <v>0</v>
      </c>
      <c r="O6" s="377"/>
      <c r="P6" s="377"/>
      <c r="Q6" s="375"/>
    </row>
    <row r="7" spans="2:17" ht="14.25">
      <c r="B7" s="727" t="s">
        <v>178</v>
      </c>
      <c r="C7" s="674"/>
      <c r="D7" s="59">
        <v>16</v>
      </c>
      <c r="E7" s="59">
        <v>163</v>
      </c>
      <c r="F7" s="59">
        <v>50</v>
      </c>
      <c r="G7" s="59">
        <v>281</v>
      </c>
      <c r="H7" s="60">
        <v>186</v>
      </c>
      <c r="I7" s="70">
        <v>-33.80782918149466</v>
      </c>
      <c r="J7" s="70" t="s">
        <v>449</v>
      </c>
      <c r="L7" s="59">
        <v>140</v>
      </c>
      <c r="M7" s="60">
        <v>467</v>
      </c>
      <c r="N7" s="70" t="s">
        <v>449</v>
      </c>
      <c r="O7" s="377"/>
      <c r="P7" s="377"/>
      <c r="Q7" s="375"/>
    </row>
    <row r="8" spans="2:17" ht="14.25">
      <c r="B8" s="49" t="s">
        <v>3</v>
      </c>
      <c r="C8" s="10"/>
      <c r="D8" s="59">
        <v>107</v>
      </c>
      <c r="E8" s="59">
        <v>224</v>
      </c>
      <c r="F8" s="59">
        <v>92</v>
      </c>
      <c r="G8" s="59">
        <v>293</v>
      </c>
      <c r="H8" s="60">
        <v>202</v>
      </c>
      <c r="I8" s="70">
        <v>-31.058020477815695</v>
      </c>
      <c r="J8" s="70">
        <v>88.78504672897196</v>
      </c>
      <c r="L8" s="59">
        <v>356</v>
      </c>
      <c r="M8" s="60">
        <v>495</v>
      </c>
      <c r="N8" s="70">
        <v>39.04494382022472</v>
      </c>
      <c r="O8" s="377"/>
      <c r="P8" s="377"/>
      <c r="Q8" s="375"/>
    </row>
    <row r="9" spans="2:17" ht="14.25">
      <c r="B9" s="49" t="s">
        <v>0</v>
      </c>
      <c r="C9" s="10"/>
      <c r="D9" s="59">
        <v>156</v>
      </c>
      <c r="E9" s="59">
        <v>153</v>
      </c>
      <c r="F9" s="59">
        <v>150</v>
      </c>
      <c r="G9" s="59">
        <v>143</v>
      </c>
      <c r="H9" s="60">
        <v>155</v>
      </c>
      <c r="I9" s="70">
        <v>8.391608391608397</v>
      </c>
      <c r="J9" s="70">
        <v>-0.6410256410256387</v>
      </c>
      <c r="L9" s="59">
        <v>299</v>
      </c>
      <c r="M9" s="60">
        <v>298</v>
      </c>
      <c r="N9" s="70">
        <v>-0.33444816053511683</v>
      </c>
      <c r="O9" s="377"/>
      <c r="P9" s="377"/>
      <c r="Q9" s="375"/>
    </row>
    <row r="10" spans="2:17" ht="14.25">
      <c r="B10" s="49" t="s">
        <v>5</v>
      </c>
      <c r="C10" s="10"/>
      <c r="D10" s="70">
        <v>1</v>
      </c>
      <c r="E10" s="70">
        <v>-11</v>
      </c>
      <c r="F10" s="70">
        <v>-4</v>
      </c>
      <c r="G10" s="70">
        <v>-2</v>
      </c>
      <c r="H10" s="675">
        <v>-1</v>
      </c>
      <c r="I10" s="70">
        <v>50</v>
      </c>
      <c r="J10" s="70" t="s">
        <v>323</v>
      </c>
      <c r="K10" s="166"/>
      <c r="L10" s="70">
        <v>-5</v>
      </c>
      <c r="M10" s="675">
        <v>-3</v>
      </c>
      <c r="N10" s="70">
        <v>40</v>
      </c>
      <c r="O10" s="377"/>
      <c r="P10" s="377"/>
      <c r="Q10" s="375"/>
    </row>
    <row r="11" spans="2:17" ht="14.25">
      <c r="B11" s="50" t="s">
        <v>6</v>
      </c>
      <c r="C11" s="10"/>
      <c r="D11" s="70">
        <v>-50</v>
      </c>
      <c r="E11" s="70">
        <v>82</v>
      </c>
      <c r="F11" s="70">
        <v>-54</v>
      </c>
      <c r="G11" s="59">
        <v>152</v>
      </c>
      <c r="H11" s="978">
        <v>48</v>
      </c>
      <c r="I11" s="70">
        <v>-68.42105263157895</v>
      </c>
      <c r="J11" s="70" t="s">
        <v>323</v>
      </c>
      <c r="L11" s="59">
        <v>62</v>
      </c>
      <c r="M11" s="60">
        <v>200</v>
      </c>
      <c r="N11" s="70" t="s">
        <v>449</v>
      </c>
      <c r="O11" s="377"/>
      <c r="P11" s="377"/>
      <c r="Q11" s="375"/>
    </row>
    <row r="12" spans="3:16" ht="14.25">
      <c r="C12" s="10"/>
      <c r="H12" s="181"/>
      <c r="I12" s="827"/>
      <c r="J12" s="827"/>
      <c r="M12" s="181"/>
      <c r="N12" s="827"/>
      <c r="P12" s="282"/>
    </row>
    <row r="13" spans="1:16" s="14" customFormat="1" ht="14.25" customHeight="1">
      <c r="A13" s="44" t="s">
        <v>346</v>
      </c>
      <c r="B13" s="15"/>
      <c r="D13" s="7"/>
      <c r="E13" s="7"/>
      <c r="F13" s="268"/>
      <c r="G13" s="268"/>
      <c r="H13" s="183"/>
      <c r="I13" s="828"/>
      <c r="J13" s="827"/>
      <c r="K13" s="324"/>
      <c r="L13" s="324"/>
      <c r="M13" s="183"/>
      <c r="N13" s="828"/>
      <c r="P13" s="322"/>
    </row>
    <row r="14" spans="2:19" ht="14.25">
      <c r="B14" s="49" t="s">
        <v>234</v>
      </c>
      <c r="C14" s="10"/>
      <c r="D14" s="59">
        <v>107503</v>
      </c>
      <c r="E14" s="59">
        <v>104048</v>
      </c>
      <c r="F14" s="59">
        <v>108646</v>
      </c>
      <c r="G14" s="59">
        <v>110779</v>
      </c>
      <c r="H14" s="60">
        <v>113753</v>
      </c>
      <c r="I14" s="70">
        <v>2.6846243421587035</v>
      </c>
      <c r="J14" s="70">
        <v>5.813791243035071</v>
      </c>
      <c r="L14" s="59">
        <v>107503</v>
      </c>
      <c r="M14" s="60">
        <v>113753</v>
      </c>
      <c r="N14" s="70">
        <v>5.813791243035071</v>
      </c>
      <c r="O14" s="420"/>
      <c r="P14" s="420"/>
      <c r="Q14" s="420"/>
      <c r="R14" s="420"/>
      <c r="S14" s="420"/>
    </row>
    <row r="15" spans="2:19" ht="14.25">
      <c r="B15" s="49" t="s">
        <v>8</v>
      </c>
      <c r="C15" s="10"/>
      <c r="D15" s="59">
        <v>46505</v>
      </c>
      <c r="E15" s="59">
        <v>43644</v>
      </c>
      <c r="F15" s="59">
        <v>47641</v>
      </c>
      <c r="G15" s="59">
        <v>51635</v>
      </c>
      <c r="H15" s="60">
        <v>54470</v>
      </c>
      <c r="I15" s="70">
        <v>5.490461896000776</v>
      </c>
      <c r="J15" s="70">
        <v>17.127190624664014</v>
      </c>
      <c r="L15" s="59">
        <v>46505</v>
      </c>
      <c r="M15" s="60">
        <v>54470</v>
      </c>
      <c r="N15" s="70">
        <v>17.127190624664014</v>
      </c>
      <c r="O15" s="420"/>
      <c r="P15" s="420"/>
      <c r="Q15" s="420"/>
      <c r="R15" s="420"/>
      <c r="S15" s="420"/>
    </row>
    <row r="16" spans="2:19" ht="14.25">
      <c r="B16" s="49" t="s">
        <v>45</v>
      </c>
      <c r="C16" s="10"/>
      <c r="D16" s="59">
        <v>3</v>
      </c>
      <c r="E16" s="59">
        <v>3</v>
      </c>
      <c r="F16" s="59">
        <v>2</v>
      </c>
      <c r="G16" s="59">
        <v>2</v>
      </c>
      <c r="H16" s="60">
        <v>3</v>
      </c>
      <c r="I16" s="70">
        <v>50</v>
      </c>
      <c r="J16" s="70">
        <v>0</v>
      </c>
      <c r="L16" s="59">
        <v>4</v>
      </c>
      <c r="M16" s="60">
        <v>5</v>
      </c>
      <c r="N16" s="70">
        <v>25</v>
      </c>
      <c r="O16" s="420"/>
      <c r="P16" s="420"/>
      <c r="Q16" s="420"/>
      <c r="R16" s="420"/>
      <c r="S16" s="420"/>
    </row>
    <row r="17" spans="2:19" ht="14.25">
      <c r="B17" s="49" t="s">
        <v>46</v>
      </c>
      <c r="C17" s="10"/>
      <c r="D17" s="59">
        <v>1</v>
      </c>
      <c r="E17" s="59">
        <v>1</v>
      </c>
      <c r="F17" s="59">
        <v>1</v>
      </c>
      <c r="G17" s="59">
        <v>1</v>
      </c>
      <c r="H17" s="60">
        <v>1</v>
      </c>
      <c r="I17" s="70">
        <v>0</v>
      </c>
      <c r="J17" s="70">
        <v>0</v>
      </c>
      <c r="K17" s="166"/>
      <c r="L17" s="70">
        <v>2</v>
      </c>
      <c r="M17" s="60">
        <v>2</v>
      </c>
      <c r="N17" s="70">
        <v>0</v>
      </c>
      <c r="O17" s="420"/>
      <c r="P17" s="420"/>
      <c r="Q17" s="420"/>
      <c r="R17" s="420"/>
      <c r="S17" s="420"/>
    </row>
    <row r="18" spans="3:19" ht="14.25">
      <c r="C18" s="10"/>
      <c r="O18" s="377"/>
      <c r="P18" s="377"/>
      <c r="Q18" s="420"/>
      <c r="R18" s="420"/>
      <c r="S18" s="420"/>
    </row>
    <row r="19" spans="4:5" ht="14.25">
      <c r="D19" s="156"/>
      <c r="E19" s="156"/>
    </row>
    <row r="20" spans="2:5" ht="14.25">
      <c r="B20" s="762" t="s">
        <v>409</v>
      </c>
      <c r="C20" s="762" t="s">
        <v>322</v>
      </c>
      <c r="D20" s="156"/>
      <c r="E20" s="156"/>
    </row>
    <row r="21" spans="4:5" ht="14.25">
      <c r="D21" s="156"/>
      <c r="E21" s="156"/>
    </row>
    <row r="22" spans="4:5" ht="14.25">
      <c r="D22" s="156"/>
      <c r="E22" s="156"/>
    </row>
    <row r="23" spans="4:13" ht="14.25">
      <c r="D23" s="156"/>
      <c r="E23" s="156"/>
      <c r="F23" s="192"/>
      <c r="G23" s="192"/>
      <c r="H23" s="181"/>
      <c r="M23" s="181"/>
    </row>
    <row r="24" spans="4:13" ht="14.25">
      <c r="D24" s="156"/>
      <c r="E24" s="156"/>
      <c r="F24" s="192"/>
      <c r="G24" s="192"/>
      <c r="H24" s="181"/>
      <c r="M24" s="181"/>
    </row>
    <row r="25" spans="4:13" ht="14.25">
      <c r="D25" s="156"/>
      <c r="E25" s="156"/>
      <c r="F25" s="192"/>
      <c r="G25" s="192"/>
      <c r="H25" s="181"/>
      <c r="M25" s="181"/>
    </row>
    <row r="26" spans="4:13" ht="14.25">
      <c r="D26" s="156"/>
      <c r="E26" s="156"/>
      <c r="F26" s="192"/>
      <c r="G26" s="192"/>
      <c r="H26" s="181"/>
      <c r="M26" s="181"/>
    </row>
    <row r="27" spans="6:13" ht="14.25">
      <c r="F27" s="192"/>
      <c r="G27" s="192"/>
      <c r="H27" s="181"/>
      <c r="M27" s="181"/>
    </row>
    <row r="28" spans="6:13" ht="14.25">
      <c r="F28" s="192"/>
      <c r="G28" s="192"/>
      <c r="H28" s="181"/>
      <c r="M28" s="181"/>
    </row>
    <row r="29" spans="6:13" ht="14.25">
      <c r="F29" s="192"/>
      <c r="G29" s="192"/>
      <c r="H29" s="181"/>
      <c r="M29" s="181"/>
    </row>
    <row r="30" spans="6:13" ht="14.25">
      <c r="F30" s="192"/>
      <c r="G30" s="192"/>
      <c r="H30" s="181"/>
      <c r="M30" s="181"/>
    </row>
    <row r="31" spans="6:13" ht="14.25"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600"/>
      <c r="G142" s="600"/>
      <c r="H142" s="190"/>
      <c r="M142" s="190"/>
    </row>
    <row r="143" spans="6:13" ht="14.25">
      <c r="F143" s="600"/>
      <c r="G143" s="600"/>
      <c r="H143" s="190"/>
      <c r="M143" s="190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  <row r="147" spans="6:13" ht="14.25">
      <c r="F147" s="600"/>
      <c r="G147" s="600"/>
      <c r="H147" s="190"/>
      <c r="M147" s="190"/>
    </row>
    <row r="148" spans="6:13" ht="14.25">
      <c r="F148" s="600"/>
      <c r="G148" s="600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51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S16" sqref="S16"/>
    </sheetView>
  </sheetViews>
  <sheetFormatPr defaultColWidth="9.140625" defaultRowHeight="12.75"/>
  <cols>
    <col min="1" max="1" width="2.28125" style="426" customWidth="1"/>
    <col min="2" max="2" width="38.28125" style="459" customWidth="1"/>
    <col min="3" max="3" width="1.28515625" style="459" customWidth="1"/>
    <col min="4" max="7" width="9.7109375" style="429" customWidth="1"/>
    <col min="8" max="8" width="9.7109375" style="430" customWidth="1"/>
    <col min="9" max="10" width="9.7109375" style="429" customWidth="1"/>
    <col min="11" max="11" width="5.7109375" style="429" customWidth="1"/>
    <col min="12" max="12" width="9.7109375" style="429" customWidth="1"/>
    <col min="13" max="13" width="9.7109375" style="430" customWidth="1"/>
    <col min="14" max="14" width="9.7109375" style="429" customWidth="1"/>
    <col min="15" max="17" width="9.140625" style="426" customWidth="1"/>
    <col min="18" max="16384" width="9.140625" style="426" customWidth="1"/>
  </cols>
  <sheetData>
    <row r="1" spans="1:14" s="422" customFormat="1" ht="20.25">
      <c r="A1" s="421" t="s">
        <v>35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s="425" customFormat="1" ht="50.25" customHeight="1">
      <c r="A2" s="996" t="s">
        <v>52</v>
      </c>
      <c r="B2" s="996"/>
      <c r="C2" s="996"/>
      <c r="D2" s="424" t="s">
        <v>364</v>
      </c>
      <c r="E2" s="424" t="s">
        <v>385</v>
      </c>
      <c r="F2" s="424" t="s">
        <v>395</v>
      </c>
      <c r="G2" s="424" t="s">
        <v>397</v>
      </c>
      <c r="H2" s="139" t="s">
        <v>421</v>
      </c>
      <c r="I2" s="139" t="s">
        <v>422</v>
      </c>
      <c r="J2" s="139" t="s">
        <v>426</v>
      </c>
      <c r="K2" s="424"/>
      <c r="L2" s="139" t="s">
        <v>423</v>
      </c>
      <c r="M2" s="139" t="s">
        <v>424</v>
      </c>
      <c r="N2" s="139" t="s">
        <v>425</v>
      </c>
    </row>
    <row r="3" spans="2:3" ht="6.75" customHeight="1">
      <c r="B3" s="427"/>
      <c r="C3" s="428"/>
    </row>
    <row r="4" spans="1:14" ht="15">
      <c r="A4" s="432" t="s">
        <v>276</v>
      </c>
      <c r="B4" s="426"/>
      <c r="C4" s="426"/>
      <c r="H4" s="205"/>
      <c r="N4" s="433"/>
    </row>
    <row r="5" spans="2:19" s="434" customFormat="1" ht="14.25">
      <c r="B5" s="435" t="s">
        <v>2</v>
      </c>
      <c r="C5" s="428"/>
      <c r="D5" s="431">
        <v>2224</v>
      </c>
      <c r="E5" s="431">
        <v>2273</v>
      </c>
      <c r="F5" s="431">
        <v>2330</v>
      </c>
      <c r="G5" s="431">
        <v>2310</v>
      </c>
      <c r="H5" s="675">
        <v>2429</v>
      </c>
      <c r="I5" s="70">
        <v>5.151515151515151</v>
      </c>
      <c r="J5" s="70">
        <v>9.217625899280568</v>
      </c>
      <c r="K5" s="70"/>
      <c r="L5" s="70">
        <v>4352</v>
      </c>
      <c r="M5" s="675">
        <v>4739</v>
      </c>
      <c r="N5" s="59">
        <v>8.892463235294112</v>
      </c>
      <c r="P5" s="426"/>
      <c r="Q5" s="429"/>
      <c r="R5" s="429"/>
      <c r="S5" s="429"/>
    </row>
    <row r="6" spans="2:19" s="434" customFormat="1" ht="14.25">
      <c r="B6" s="435" t="s">
        <v>137</v>
      </c>
      <c r="C6" s="428"/>
      <c r="D6" s="431">
        <v>706</v>
      </c>
      <c r="E6" s="431">
        <v>695</v>
      </c>
      <c r="F6" s="431">
        <v>635</v>
      </c>
      <c r="G6" s="431">
        <v>730</v>
      </c>
      <c r="H6" s="675">
        <v>767</v>
      </c>
      <c r="I6" s="70">
        <v>5.068493150684938</v>
      </c>
      <c r="J6" s="70">
        <v>8.640226628895187</v>
      </c>
      <c r="K6" s="296"/>
      <c r="L6" s="70">
        <v>1450</v>
      </c>
      <c r="M6" s="675">
        <v>1497</v>
      </c>
      <c r="N6" s="59">
        <v>3.2413793103448274</v>
      </c>
      <c r="P6" s="426"/>
      <c r="Q6" s="429"/>
      <c r="R6" s="429"/>
      <c r="S6" s="429"/>
    </row>
    <row r="7" spans="2:19" s="434" customFormat="1" ht="14.25">
      <c r="B7" s="434" t="s">
        <v>178</v>
      </c>
      <c r="C7" s="435"/>
      <c r="D7" s="431">
        <v>273</v>
      </c>
      <c r="E7" s="431">
        <v>407</v>
      </c>
      <c r="F7" s="431">
        <v>280</v>
      </c>
      <c r="G7" s="431">
        <v>511</v>
      </c>
      <c r="H7" s="675">
        <v>513</v>
      </c>
      <c r="I7" s="70">
        <v>0.391389432485334</v>
      </c>
      <c r="J7" s="70">
        <v>87.91208791208791</v>
      </c>
      <c r="K7" s="296"/>
      <c r="L7" s="70">
        <v>761</v>
      </c>
      <c r="M7" s="675">
        <v>1024</v>
      </c>
      <c r="N7" s="70">
        <v>34.55978975032852</v>
      </c>
      <c r="P7" s="426"/>
      <c r="Q7" s="436"/>
      <c r="R7" s="429"/>
      <c r="S7" s="429"/>
    </row>
    <row r="8" spans="2:19" s="434" customFormat="1" ht="14.25">
      <c r="B8" s="435" t="s">
        <v>3</v>
      </c>
      <c r="C8" s="428"/>
      <c r="D8" s="431">
        <v>3203</v>
      </c>
      <c r="E8" s="431">
        <v>3375</v>
      </c>
      <c r="F8" s="431">
        <v>3245</v>
      </c>
      <c r="G8" s="431">
        <v>3551</v>
      </c>
      <c r="H8" s="675">
        <v>3709</v>
      </c>
      <c r="I8" s="70">
        <v>4.449450858912973</v>
      </c>
      <c r="J8" s="70">
        <v>15.797689665938176</v>
      </c>
      <c r="K8" s="296"/>
      <c r="L8" s="70">
        <v>6563</v>
      </c>
      <c r="M8" s="675">
        <v>7260</v>
      </c>
      <c r="N8" s="59">
        <v>10.620143227182698</v>
      </c>
      <c r="P8" s="426"/>
      <c r="Q8" s="429"/>
      <c r="R8" s="429"/>
      <c r="S8" s="429"/>
    </row>
    <row r="9" spans="2:19" s="434" customFormat="1" ht="14.25">
      <c r="B9" s="435" t="s">
        <v>0</v>
      </c>
      <c r="C9" s="435"/>
      <c r="D9" s="431">
        <v>1418</v>
      </c>
      <c r="E9" s="431">
        <v>1481</v>
      </c>
      <c r="F9" s="431">
        <v>1501</v>
      </c>
      <c r="G9" s="431">
        <v>1498</v>
      </c>
      <c r="H9" s="675">
        <v>1546</v>
      </c>
      <c r="I9" s="70">
        <v>3.204272363150862</v>
      </c>
      <c r="J9" s="70">
        <v>9.026798307475325</v>
      </c>
      <c r="K9" s="296"/>
      <c r="L9" s="70">
        <v>2816</v>
      </c>
      <c r="M9" s="675">
        <v>3044</v>
      </c>
      <c r="N9" s="59">
        <v>8.096590909090917</v>
      </c>
      <c r="P9" s="426"/>
      <c r="Q9" s="429"/>
      <c r="R9" s="429"/>
      <c r="S9" s="429"/>
    </row>
    <row r="10" spans="2:19" s="434" customFormat="1" ht="14.25">
      <c r="B10" s="435" t="s">
        <v>4</v>
      </c>
      <c r="C10" s="428"/>
      <c r="D10" s="431">
        <v>1785</v>
      </c>
      <c r="E10" s="431">
        <v>1894</v>
      </c>
      <c r="F10" s="431">
        <v>1744</v>
      </c>
      <c r="G10" s="431">
        <v>2053</v>
      </c>
      <c r="H10" s="675">
        <v>2163</v>
      </c>
      <c r="I10" s="70">
        <v>5.358012664393574</v>
      </c>
      <c r="J10" s="70">
        <v>21.176470588235286</v>
      </c>
      <c r="K10" s="296"/>
      <c r="L10" s="70">
        <v>3747</v>
      </c>
      <c r="M10" s="675">
        <v>4216</v>
      </c>
      <c r="N10" s="59">
        <v>12.516680010675207</v>
      </c>
      <c r="P10" s="426"/>
      <c r="Q10" s="429"/>
      <c r="R10" s="429"/>
      <c r="S10" s="429"/>
    </row>
    <row r="11" spans="2:19" s="434" customFormat="1" ht="14.25">
      <c r="B11" s="435" t="s">
        <v>5</v>
      </c>
      <c r="C11" s="435"/>
      <c r="D11" s="431">
        <v>105</v>
      </c>
      <c r="E11" s="431">
        <v>236</v>
      </c>
      <c r="F11" s="431">
        <v>205</v>
      </c>
      <c r="G11" s="431">
        <v>76</v>
      </c>
      <c r="H11" s="675">
        <v>251</v>
      </c>
      <c r="I11" s="70" t="s">
        <v>449</v>
      </c>
      <c r="J11" s="70" t="s">
        <v>449</v>
      </c>
      <c r="K11" s="296"/>
      <c r="L11" s="70">
        <v>269</v>
      </c>
      <c r="M11" s="675">
        <v>327</v>
      </c>
      <c r="N11" s="70">
        <v>21.561338289962826</v>
      </c>
      <c r="P11" s="426"/>
      <c r="Q11" s="429"/>
      <c r="R11" s="429"/>
      <c r="S11" s="429"/>
    </row>
    <row r="12" spans="2:19" s="434" customFormat="1" ht="14.25">
      <c r="B12" s="435" t="s">
        <v>6</v>
      </c>
      <c r="C12" s="435"/>
      <c r="D12" s="431">
        <v>1680</v>
      </c>
      <c r="E12" s="431">
        <v>1658</v>
      </c>
      <c r="F12" s="431">
        <v>1539</v>
      </c>
      <c r="G12" s="431">
        <v>1977</v>
      </c>
      <c r="H12" s="675">
        <v>1912</v>
      </c>
      <c r="I12" s="70">
        <v>-3.287809812847753</v>
      </c>
      <c r="J12" s="70">
        <v>13.809523809523805</v>
      </c>
      <c r="K12" s="296"/>
      <c r="L12" s="70">
        <v>3478</v>
      </c>
      <c r="M12" s="675">
        <v>3889</v>
      </c>
      <c r="N12" s="59">
        <v>11.817136285221386</v>
      </c>
      <c r="P12" s="426"/>
      <c r="Q12" s="429"/>
      <c r="R12" s="429"/>
      <c r="S12" s="429"/>
    </row>
    <row r="13" spans="2:19" s="434" customFormat="1" ht="14.25">
      <c r="B13" s="435" t="s">
        <v>179</v>
      </c>
      <c r="C13" s="435"/>
      <c r="D13" s="431">
        <v>1372</v>
      </c>
      <c r="E13" s="431">
        <v>1413</v>
      </c>
      <c r="F13" s="431">
        <v>1319</v>
      </c>
      <c r="G13" s="431">
        <v>1651</v>
      </c>
      <c r="H13" s="675">
        <v>1603</v>
      </c>
      <c r="I13" s="70">
        <v>-2.9073288915808626</v>
      </c>
      <c r="J13" s="70">
        <v>16.836734693877542</v>
      </c>
      <c r="K13" s="70"/>
      <c r="L13" s="70">
        <v>2893</v>
      </c>
      <c r="M13" s="675">
        <v>3254</v>
      </c>
      <c r="N13" s="59">
        <v>12.478396128586233</v>
      </c>
      <c r="P13" s="426"/>
      <c r="Q13" s="429"/>
      <c r="R13" s="429"/>
      <c r="S13" s="429"/>
    </row>
    <row r="14" spans="2:19" s="434" customFormat="1" ht="14.25">
      <c r="B14" s="435" t="s">
        <v>303</v>
      </c>
      <c r="C14" s="435"/>
      <c r="D14" s="431">
        <v>-38</v>
      </c>
      <c r="E14" s="431">
        <v>0</v>
      </c>
      <c r="F14" s="431">
        <v>0</v>
      </c>
      <c r="G14" s="431">
        <v>0</v>
      </c>
      <c r="H14" s="675">
        <v>0</v>
      </c>
      <c r="I14" s="70">
        <v>0</v>
      </c>
      <c r="J14" s="70" t="s">
        <v>323</v>
      </c>
      <c r="K14" s="70"/>
      <c r="L14" s="70">
        <v>-48</v>
      </c>
      <c r="M14" s="675">
        <v>0</v>
      </c>
      <c r="N14" s="59" t="s">
        <v>323</v>
      </c>
      <c r="P14" s="426"/>
      <c r="Q14" s="429"/>
      <c r="R14" s="429"/>
      <c r="S14" s="429"/>
    </row>
    <row r="15" spans="2:19" s="434" customFormat="1" ht="14.25">
      <c r="B15" s="435" t="s">
        <v>304</v>
      </c>
      <c r="C15" s="435"/>
      <c r="D15" s="431">
        <v>1334</v>
      </c>
      <c r="E15" s="431">
        <v>1413</v>
      </c>
      <c r="F15" s="431">
        <v>1319</v>
      </c>
      <c r="G15" s="431">
        <v>1651</v>
      </c>
      <c r="H15" s="675">
        <v>1603</v>
      </c>
      <c r="I15" s="70">
        <v>-2.9073288915808626</v>
      </c>
      <c r="J15" s="70">
        <v>20.16491754122938</v>
      </c>
      <c r="K15" s="70"/>
      <c r="L15" s="70">
        <v>2845</v>
      </c>
      <c r="M15" s="675">
        <v>3254</v>
      </c>
      <c r="N15" s="59">
        <v>14.376098418277671</v>
      </c>
      <c r="P15" s="426"/>
      <c r="Q15" s="429"/>
      <c r="R15" s="429"/>
      <c r="S15" s="756"/>
    </row>
    <row r="16" spans="2:17" ht="14.25">
      <c r="B16" s="426"/>
      <c r="C16" s="426"/>
      <c r="H16" s="870"/>
      <c r="I16" s="324"/>
      <c r="J16" s="324"/>
      <c r="K16" s="249"/>
      <c r="L16" s="59"/>
      <c r="M16" s="205"/>
      <c r="N16" s="324"/>
      <c r="Q16" s="438"/>
    </row>
    <row r="17" spans="1:17" ht="15">
      <c r="A17" s="432" t="s">
        <v>277</v>
      </c>
      <c r="B17" s="426"/>
      <c r="C17" s="426"/>
      <c r="H17" s="870"/>
      <c r="I17" s="324"/>
      <c r="J17" s="324"/>
      <c r="K17" s="249"/>
      <c r="L17" s="59"/>
      <c r="M17" s="205"/>
      <c r="N17" s="324"/>
      <c r="Q17" s="438"/>
    </row>
    <row r="18" spans="2:17" s="434" customFormat="1" ht="14.25">
      <c r="B18" s="435" t="s">
        <v>14</v>
      </c>
      <c r="C18" s="435"/>
      <c r="D18" s="440">
        <v>338071</v>
      </c>
      <c r="E18" s="440">
        <v>340375</v>
      </c>
      <c r="F18" s="440">
        <v>345003</v>
      </c>
      <c r="G18" s="440">
        <v>347061</v>
      </c>
      <c r="H18" s="974">
        <v>350474</v>
      </c>
      <c r="I18" s="982">
        <v>0.9834006125724271</v>
      </c>
      <c r="J18" s="983">
        <v>3.66875597137879</v>
      </c>
      <c r="K18" s="59"/>
      <c r="L18" s="655">
        <v>338071</v>
      </c>
      <c r="M18" s="974">
        <v>350474</v>
      </c>
      <c r="N18" s="984">
        <v>3.66875597137879</v>
      </c>
      <c r="P18" s="426"/>
      <c r="Q18" s="438"/>
    </row>
    <row r="19" spans="2:17" s="441" customFormat="1" ht="14.25">
      <c r="B19" s="442" t="s">
        <v>286</v>
      </c>
      <c r="C19" s="443"/>
      <c r="D19" s="444"/>
      <c r="E19" s="444"/>
      <c r="F19" s="444"/>
      <c r="G19" s="444"/>
      <c r="H19" s="975"/>
      <c r="I19" s="985">
        <v>1</v>
      </c>
      <c r="J19" s="986">
        <v>5</v>
      </c>
      <c r="K19" s="362"/>
      <c r="L19" s="656"/>
      <c r="M19" s="975"/>
      <c r="N19" s="986">
        <v>5</v>
      </c>
      <c r="P19" s="445"/>
      <c r="Q19" s="446"/>
    </row>
    <row r="20" spans="2:17" s="434" customFormat="1" ht="21" customHeight="1">
      <c r="B20" s="435" t="s">
        <v>7</v>
      </c>
      <c r="C20" s="435"/>
      <c r="D20" s="439">
        <v>540004</v>
      </c>
      <c r="E20" s="439">
        <v>541524</v>
      </c>
      <c r="F20" s="439">
        <v>550751</v>
      </c>
      <c r="G20" s="439">
        <v>558525</v>
      </c>
      <c r="H20" s="987">
        <v>566651</v>
      </c>
      <c r="I20" s="70">
        <v>1.454903540575625</v>
      </c>
      <c r="J20" s="59">
        <v>4.934593077088323</v>
      </c>
      <c r="K20" s="59"/>
      <c r="L20" s="59">
        <v>540004</v>
      </c>
      <c r="M20" s="988">
        <v>566651</v>
      </c>
      <c r="N20" s="59">
        <v>4.934593077088323</v>
      </c>
      <c r="P20" s="438"/>
      <c r="Q20" s="438"/>
    </row>
    <row r="21" spans="2:17" s="441" customFormat="1" ht="14.25">
      <c r="B21" s="435" t="s">
        <v>17</v>
      </c>
      <c r="C21" s="435"/>
      <c r="D21" s="440">
        <v>387560</v>
      </c>
      <c r="E21" s="440">
        <v>388295</v>
      </c>
      <c r="F21" s="440">
        <v>393785</v>
      </c>
      <c r="G21" s="440">
        <v>394995</v>
      </c>
      <c r="H21" s="974">
        <v>391301</v>
      </c>
      <c r="I21" s="982">
        <v>-0.9352017114140687</v>
      </c>
      <c r="J21" s="984">
        <v>0.9652698936938764</v>
      </c>
      <c r="K21" s="59"/>
      <c r="L21" s="655">
        <v>387560</v>
      </c>
      <c r="M21" s="974">
        <v>391301</v>
      </c>
      <c r="N21" s="984">
        <v>0.9652698936938764</v>
      </c>
      <c r="P21" s="438"/>
      <c r="Q21" s="438"/>
    </row>
    <row r="22" spans="2:17" s="441" customFormat="1" ht="14.25">
      <c r="B22" s="442" t="s">
        <v>286</v>
      </c>
      <c r="C22" s="443"/>
      <c r="D22" s="444"/>
      <c r="E22" s="444"/>
      <c r="F22" s="444"/>
      <c r="G22" s="444"/>
      <c r="H22" s="975"/>
      <c r="I22" s="989">
        <v>-1</v>
      </c>
      <c r="J22" s="990">
        <v>2</v>
      </c>
      <c r="K22" s="362"/>
      <c r="L22" s="656"/>
      <c r="M22" s="975"/>
      <c r="N22" s="986">
        <v>2</v>
      </c>
      <c r="P22" s="446"/>
      <c r="Q22" s="446"/>
    </row>
    <row r="23" spans="2:17" s="434" customFormat="1" ht="16.5" customHeight="1">
      <c r="B23" s="435" t="s">
        <v>8</v>
      </c>
      <c r="C23" s="435"/>
      <c r="D23" s="439">
        <v>491960</v>
      </c>
      <c r="E23" s="439">
        <v>493009</v>
      </c>
      <c r="F23" s="439">
        <v>500876</v>
      </c>
      <c r="G23" s="439">
        <v>506914</v>
      </c>
      <c r="H23" s="987">
        <v>516483</v>
      </c>
      <c r="I23" s="70">
        <v>1.8876969268948995</v>
      </c>
      <c r="J23" s="59">
        <v>4.984754858118556</v>
      </c>
      <c r="K23" s="59"/>
      <c r="L23" s="59">
        <v>491960</v>
      </c>
      <c r="M23" s="988">
        <v>516483</v>
      </c>
      <c r="N23" s="59">
        <v>4.984754858118556</v>
      </c>
      <c r="P23" s="438"/>
      <c r="Q23" s="438"/>
    </row>
    <row r="24" spans="2:17" s="434" customFormat="1" ht="14.25">
      <c r="B24" s="435" t="s">
        <v>9</v>
      </c>
      <c r="C24" s="435"/>
      <c r="D24" s="439">
        <v>47214</v>
      </c>
      <c r="E24" s="439">
        <v>47676</v>
      </c>
      <c r="F24" s="439">
        <v>49045</v>
      </c>
      <c r="G24" s="439">
        <v>50771</v>
      </c>
      <c r="H24" s="987">
        <v>49350</v>
      </c>
      <c r="I24" s="70">
        <v>-2.79884185854129</v>
      </c>
      <c r="J24" s="59">
        <v>4.524081840132155</v>
      </c>
      <c r="K24" s="59"/>
      <c r="L24" s="59">
        <v>47214</v>
      </c>
      <c r="M24" s="988">
        <v>49350</v>
      </c>
      <c r="N24" s="59">
        <v>4.524081840132155</v>
      </c>
      <c r="P24" s="438"/>
      <c r="Q24" s="438"/>
    </row>
    <row r="25" spans="2:14" ht="14.25">
      <c r="B25" s="426"/>
      <c r="C25" s="426"/>
      <c r="H25" s="870"/>
      <c r="I25" s="324"/>
      <c r="J25" s="324"/>
      <c r="K25" s="249"/>
      <c r="L25" s="59"/>
      <c r="M25" s="205"/>
      <c r="N25" s="324"/>
    </row>
    <row r="26" spans="1:14" ht="15">
      <c r="A26" s="448" t="s">
        <v>278</v>
      </c>
      <c r="B26" s="426"/>
      <c r="C26" s="426"/>
      <c r="H26" s="870"/>
      <c r="I26" s="324"/>
      <c r="J26" s="324"/>
      <c r="K26" s="249"/>
      <c r="L26" s="59"/>
      <c r="M26" s="205"/>
      <c r="N26" s="324"/>
    </row>
    <row r="27" spans="2:16" s="449" customFormat="1" ht="14.25">
      <c r="B27" s="450" t="s">
        <v>107</v>
      </c>
      <c r="C27" s="451"/>
      <c r="D27" s="452">
        <v>1.85</v>
      </c>
      <c r="E27" s="452">
        <v>1.86</v>
      </c>
      <c r="F27" s="452">
        <v>1.87</v>
      </c>
      <c r="G27" s="452">
        <v>1.88</v>
      </c>
      <c r="H27" s="911">
        <v>1.91</v>
      </c>
      <c r="I27" s="171">
        <v>0.030000000000000027</v>
      </c>
      <c r="J27" s="171">
        <v>0.05999999999999983</v>
      </c>
      <c r="K27" s="171"/>
      <c r="L27" s="171">
        <v>1.84</v>
      </c>
      <c r="M27" s="911">
        <v>1.9</v>
      </c>
      <c r="N27" s="658">
        <v>0.05999999999999983</v>
      </c>
      <c r="O27" s="452"/>
      <c r="P27" s="453"/>
    </row>
    <row r="28" spans="2:17" s="454" customFormat="1" ht="14.25">
      <c r="B28" s="455" t="s">
        <v>10</v>
      </c>
      <c r="C28" s="455"/>
      <c r="D28" s="456">
        <v>30.6</v>
      </c>
      <c r="E28" s="456">
        <v>32.7</v>
      </c>
      <c r="F28" s="456">
        <v>28.2</v>
      </c>
      <c r="G28" s="456">
        <v>34.9</v>
      </c>
      <c r="H28" s="912">
        <v>34.5</v>
      </c>
      <c r="I28" s="468">
        <v>-0.3999999999999986</v>
      </c>
      <c r="J28" s="468">
        <v>3.8999999999999986</v>
      </c>
      <c r="K28" s="599"/>
      <c r="L28" s="467">
        <v>33.7</v>
      </c>
      <c r="M28" s="912">
        <v>34.7</v>
      </c>
      <c r="N28" s="467">
        <v>1</v>
      </c>
      <c r="O28" s="456"/>
      <c r="P28" s="453"/>
      <c r="Q28" s="449"/>
    </row>
    <row r="29" spans="2:17" s="454" customFormat="1" ht="14.25">
      <c r="B29" s="455" t="s">
        <v>11</v>
      </c>
      <c r="C29" s="455"/>
      <c r="D29" s="457">
        <v>44.3</v>
      </c>
      <c r="E29" s="457">
        <v>43.9</v>
      </c>
      <c r="F29" s="457">
        <v>46.3</v>
      </c>
      <c r="G29" s="457">
        <v>42.2</v>
      </c>
      <c r="H29" s="913">
        <v>41.7</v>
      </c>
      <c r="I29" s="468">
        <v>-0.5</v>
      </c>
      <c r="J29" s="467">
        <v>-2.5999999999999943</v>
      </c>
      <c r="K29" s="599"/>
      <c r="L29" s="467">
        <v>42.9</v>
      </c>
      <c r="M29" s="913">
        <v>41.9</v>
      </c>
      <c r="N29" s="467">
        <v>-1</v>
      </c>
      <c r="O29" s="457"/>
      <c r="P29" s="453"/>
      <c r="Q29" s="449"/>
    </row>
    <row r="30" spans="2:16" s="449" customFormat="1" ht="14.25">
      <c r="B30" s="450" t="s">
        <v>108</v>
      </c>
      <c r="C30" s="450"/>
      <c r="D30" s="452">
        <v>1.03</v>
      </c>
      <c r="E30" s="452">
        <v>1.04</v>
      </c>
      <c r="F30" s="452">
        <v>0.95</v>
      </c>
      <c r="G30" s="452">
        <v>1.21</v>
      </c>
      <c r="H30" s="911">
        <v>1.1335355411544836</v>
      </c>
      <c r="I30" s="914">
        <v>-0.07646445884551634</v>
      </c>
      <c r="J30" s="171">
        <v>0.1035355411544836</v>
      </c>
      <c r="K30" s="597"/>
      <c r="L30" s="171">
        <v>1.11</v>
      </c>
      <c r="M30" s="911">
        <v>1.1723955082647</v>
      </c>
      <c r="N30" s="658">
        <v>0.06239550826469986</v>
      </c>
      <c r="O30" s="452"/>
      <c r="P30" s="452"/>
    </row>
    <row r="31" spans="2:17" s="454" customFormat="1" ht="14.25">
      <c r="B31" s="455" t="s">
        <v>109</v>
      </c>
      <c r="C31" s="455"/>
      <c r="D31" s="457">
        <v>11.8</v>
      </c>
      <c r="E31" s="457">
        <v>12.2</v>
      </c>
      <c r="F31" s="457">
        <v>11.3</v>
      </c>
      <c r="G31" s="457">
        <v>14</v>
      </c>
      <c r="H31" s="913">
        <v>13.413573715541466</v>
      </c>
      <c r="I31" s="468">
        <v>-0.5864262844585344</v>
      </c>
      <c r="J31" s="467">
        <v>1.613573715541465</v>
      </c>
      <c r="K31" s="599"/>
      <c r="L31" s="467">
        <v>12.5</v>
      </c>
      <c r="M31" s="913">
        <v>13.736044526121352</v>
      </c>
      <c r="N31" s="467">
        <v>1.2360445261213524</v>
      </c>
      <c r="O31" s="457"/>
      <c r="P31" s="452"/>
      <c r="Q31" s="449"/>
    </row>
    <row r="32" spans="2:17" s="454" customFormat="1" ht="14.25">
      <c r="B32" s="455" t="s">
        <v>110</v>
      </c>
      <c r="C32" s="455"/>
      <c r="D32" s="457">
        <v>87.2</v>
      </c>
      <c r="E32" s="457">
        <v>87.7</v>
      </c>
      <c r="F32" s="457">
        <v>87.6</v>
      </c>
      <c r="G32" s="457">
        <v>87.9</v>
      </c>
      <c r="H32" s="913">
        <v>89.6</v>
      </c>
      <c r="I32" s="468">
        <v>1.6999999999999886</v>
      </c>
      <c r="J32" s="467">
        <v>2.3999999999999915</v>
      </c>
      <c r="K32" s="467"/>
      <c r="L32" s="467">
        <v>87.2</v>
      </c>
      <c r="M32" s="913">
        <v>89.6</v>
      </c>
      <c r="N32" s="467">
        <v>2.3999999999999915</v>
      </c>
      <c r="O32" s="457"/>
      <c r="P32" s="452"/>
      <c r="Q32" s="449"/>
    </row>
    <row r="33" spans="2:17" s="970" customFormat="1" ht="14.25">
      <c r="B33" s="466" t="s">
        <v>12</v>
      </c>
      <c r="C33" s="466"/>
      <c r="D33" s="467">
        <v>1.6</v>
      </c>
      <c r="E33" s="467">
        <v>1.6</v>
      </c>
      <c r="F33" s="467">
        <v>1.5</v>
      </c>
      <c r="G33" s="467">
        <v>1.5</v>
      </c>
      <c r="H33" s="913">
        <v>1.5</v>
      </c>
      <c r="I33" s="468">
        <v>0</v>
      </c>
      <c r="J33" s="467">
        <v>-0.10000000000000009</v>
      </c>
      <c r="K33" s="467"/>
      <c r="L33" s="467">
        <v>1.6</v>
      </c>
      <c r="M33" s="913">
        <v>1.5</v>
      </c>
      <c r="N33" s="467">
        <v>-0.10000000000000009</v>
      </c>
      <c r="O33" s="467"/>
      <c r="P33" s="171"/>
      <c r="Q33" s="971"/>
    </row>
    <row r="34" spans="2:17" s="240" customFormat="1" ht="30.75">
      <c r="B34" s="466" t="s">
        <v>370</v>
      </c>
      <c r="C34" s="63"/>
      <c r="D34" s="165">
        <v>12</v>
      </c>
      <c r="E34" s="165">
        <v>21</v>
      </c>
      <c r="F34" s="165">
        <v>25</v>
      </c>
      <c r="G34" s="165">
        <v>15</v>
      </c>
      <c r="H34" s="972">
        <v>22</v>
      </c>
      <c r="I34" s="129">
        <v>7</v>
      </c>
      <c r="J34" s="129">
        <v>10</v>
      </c>
      <c r="K34" s="129"/>
      <c r="L34" s="129">
        <v>16</v>
      </c>
      <c r="M34" s="973">
        <v>18</v>
      </c>
      <c r="N34" s="129">
        <v>2</v>
      </c>
      <c r="O34" s="165"/>
      <c r="P34" s="171"/>
      <c r="Q34" s="971"/>
    </row>
    <row r="35" spans="2:17" s="434" customFormat="1" ht="14.25">
      <c r="B35" s="435" t="s">
        <v>221</v>
      </c>
      <c r="C35" s="435"/>
      <c r="D35" s="457">
        <v>13.6</v>
      </c>
      <c r="E35" s="457">
        <v>13.3</v>
      </c>
      <c r="F35" s="467">
        <v>13.9</v>
      </c>
      <c r="G35" s="467">
        <v>14.1</v>
      </c>
      <c r="H35" s="913">
        <v>13.6</v>
      </c>
      <c r="I35" s="468">
        <v>-0.5</v>
      </c>
      <c r="J35" s="467">
        <v>0</v>
      </c>
      <c r="K35" s="468"/>
      <c r="L35" s="468">
        <v>13.6</v>
      </c>
      <c r="M35" s="913">
        <v>13.6</v>
      </c>
      <c r="N35" s="468">
        <v>0</v>
      </c>
      <c r="O35" s="467"/>
      <c r="P35" s="171"/>
      <c r="Q35" s="449"/>
    </row>
    <row r="36" spans="2:17" s="454" customFormat="1" ht="14.25">
      <c r="B36" s="455" t="s">
        <v>115</v>
      </c>
      <c r="C36" s="455"/>
      <c r="D36" s="457">
        <v>14.4</v>
      </c>
      <c r="E36" s="457">
        <v>14.4</v>
      </c>
      <c r="F36" s="467">
        <v>15.1</v>
      </c>
      <c r="G36" s="467">
        <v>15.2</v>
      </c>
      <c r="H36" s="913">
        <v>14.5</v>
      </c>
      <c r="I36" s="468">
        <v>-0.6999999999999993</v>
      </c>
      <c r="J36" s="467">
        <v>0.09999999999999964</v>
      </c>
      <c r="K36" s="468"/>
      <c r="L36" s="468">
        <v>14.4</v>
      </c>
      <c r="M36" s="913">
        <v>14.5</v>
      </c>
      <c r="N36" s="468">
        <v>0.09999999999999964</v>
      </c>
      <c r="O36" s="467"/>
      <c r="P36" s="171"/>
      <c r="Q36" s="449"/>
    </row>
    <row r="37" spans="2:17" s="454" customFormat="1" ht="14.25">
      <c r="B37" s="455" t="s">
        <v>116</v>
      </c>
      <c r="C37" s="455"/>
      <c r="D37" s="457">
        <v>16.2</v>
      </c>
      <c r="E37" s="457">
        <v>16.2</v>
      </c>
      <c r="F37" s="467">
        <v>16.9</v>
      </c>
      <c r="G37" s="467">
        <v>17</v>
      </c>
      <c r="H37" s="913">
        <v>16.2</v>
      </c>
      <c r="I37" s="468">
        <v>-0.8000000000000007</v>
      </c>
      <c r="J37" s="467">
        <v>0</v>
      </c>
      <c r="K37" s="468"/>
      <c r="L37" s="468">
        <v>16.2</v>
      </c>
      <c r="M37" s="913">
        <v>16.2</v>
      </c>
      <c r="N37" s="468">
        <v>0</v>
      </c>
      <c r="O37" s="467"/>
      <c r="P37" s="171"/>
      <c r="Q37" s="449"/>
    </row>
    <row r="38" spans="2:16" ht="14.25">
      <c r="B38" s="459" t="s">
        <v>252</v>
      </c>
      <c r="D38" s="458">
        <v>7</v>
      </c>
      <c r="E38" s="458">
        <v>7.1</v>
      </c>
      <c r="F38" s="162">
        <v>7.1</v>
      </c>
      <c r="G38" s="162">
        <v>7.3</v>
      </c>
      <c r="H38" s="979">
        <v>6.9</v>
      </c>
      <c r="I38" s="468">
        <v>-0.39999999999999947</v>
      </c>
      <c r="J38" s="162">
        <v>-0.09999999999999964</v>
      </c>
      <c r="K38" s="468"/>
      <c r="L38" s="468">
        <v>7</v>
      </c>
      <c r="M38" s="913">
        <v>6.9</v>
      </c>
      <c r="N38" s="468">
        <v>-0.09999999999999964</v>
      </c>
      <c r="O38" s="162"/>
      <c r="P38" s="59"/>
    </row>
    <row r="39" spans="2:16" ht="28.5">
      <c r="B39" s="460" t="s">
        <v>279</v>
      </c>
      <c r="D39" s="429">
        <v>135</v>
      </c>
      <c r="E39" s="429">
        <v>132</v>
      </c>
      <c r="F39" s="59">
        <v>138</v>
      </c>
      <c r="G39" s="59">
        <v>137</v>
      </c>
      <c r="H39" s="60">
        <v>137</v>
      </c>
      <c r="I39" s="129">
        <v>0</v>
      </c>
      <c r="J39" s="70">
        <v>2</v>
      </c>
      <c r="K39" s="165"/>
      <c r="L39" s="165">
        <v>130</v>
      </c>
      <c r="M39" s="60">
        <v>137</v>
      </c>
      <c r="N39" s="70">
        <v>7</v>
      </c>
      <c r="O39" s="469"/>
      <c r="P39" s="171"/>
    </row>
    <row r="40" spans="2:16" ht="14.25">
      <c r="B40" s="730" t="s">
        <v>325</v>
      </c>
      <c r="D40" s="59">
        <v>110</v>
      </c>
      <c r="E40" s="59">
        <v>109</v>
      </c>
      <c r="F40" s="59">
        <v>109</v>
      </c>
      <c r="G40" s="59">
        <v>111</v>
      </c>
      <c r="H40" s="60">
        <v>109</v>
      </c>
      <c r="I40" s="129">
        <v>-2</v>
      </c>
      <c r="J40" s="70" t="s">
        <v>323</v>
      </c>
      <c r="K40" s="165"/>
      <c r="L40" s="165">
        <v>110</v>
      </c>
      <c r="M40" s="60">
        <v>109</v>
      </c>
      <c r="N40" s="70" t="s">
        <v>323</v>
      </c>
      <c r="O40" s="469"/>
      <c r="P40" s="171"/>
    </row>
    <row r="41" spans="6:16" ht="14.25">
      <c r="F41" s="59"/>
      <c r="G41" s="59"/>
      <c r="H41" s="60"/>
      <c r="I41" s="598"/>
      <c r="J41" s="468"/>
      <c r="K41" s="598"/>
      <c r="L41" s="598"/>
      <c r="M41" s="205"/>
      <c r="N41" s="598"/>
      <c r="O41" s="10"/>
      <c r="P41" s="468"/>
    </row>
    <row r="42" spans="6:16" ht="14.25">
      <c r="F42" s="59"/>
      <c r="G42" s="59"/>
      <c r="H42" s="60"/>
      <c r="I42" s="598"/>
      <c r="J42" s="468"/>
      <c r="K42" s="598"/>
      <c r="L42" s="598"/>
      <c r="M42" s="205"/>
      <c r="N42" s="598"/>
      <c r="O42" s="10"/>
      <c r="P42" s="468"/>
    </row>
    <row r="43" spans="1:16" ht="14.25">
      <c r="A43" s="198"/>
      <c r="B43" s="762" t="s">
        <v>382</v>
      </c>
      <c r="F43" s="59"/>
      <c r="G43" s="59"/>
      <c r="H43" s="60"/>
      <c r="I43" s="467"/>
      <c r="J43" s="467"/>
      <c r="K43" s="467"/>
      <c r="L43" s="467"/>
      <c r="M43" s="60"/>
      <c r="N43" s="59"/>
      <c r="O43" s="10"/>
      <c r="P43" s="467"/>
    </row>
    <row r="44" spans="1:13" ht="14.25">
      <c r="A44" s="198"/>
      <c r="B44" s="762" t="s">
        <v>309</v>
      </c>
      <c r="H44" s="447"/>
      <c r="M44" s="447"/>
    </row>
    <row r="45" spans="1:13" ht="14.25">
      <c r="A45" s="198"/>
      <c r="B45" s="762"/>
      <c r="D45" s="437"/>
      <c r="E45" s="437"/>
      <c r="F45" s="437"/>
      <c r="G45" s="437"/>
      <c r="H45" s="447"/>
      <c r="M45" s="447"/>
    </row>
    <row r="46" spans="4:13" ht="14.25">
      <c r="D46" s="437"/>
      <c r="E46" s="437"/>
      <c r="F46" s="437"/>
      <c r="G46" s="437"/>
      <c r="H46" s="461"/>
      <c r="M46" s="461"/>
    </row>
    <row r="47" spans="4:13" ht="14.25">
      <c r="D47" s="437"/>
      <c r="E47" s="437"/>
      <c r="F47" s="437"/>
      <c r="G47" s="437"/>
      <c r="H47" s="461"/>
      <c r="M47" s="461"/>
    </row>
    <row r="48" spans="8:13" ht="14.25">
      <c r="H48" s="461"/>
      <c r="M48" s="461"/>
    </row>
    <row r="49" spans="8:13" ht="14.25">
      <c r="H49" s="461"/>
      <c r="M49" s="461"/>
    </row>
    <row r="50" spans="8:13" ht="14.25">
      <c r="H50" s="461"/>
      <c r="M50" s="461"/>
    </row>
    <row r="51" spans="8:13" ht="14.25">
      <c r="H51" s="461"/>
      <c r="M51" s="461"/>
    </row>
    <row r="52" spans="8:13" ht="14.25">
      <c r="H52" s="461"/>
      <c r="M52" s="461"/>
    </row>
    <row r="53" spans="8:13" ht="14.25">
      <c r="H53" s="461"/>
      <c r="M53" s="461"/>
    </row>
    <row r="54" spans="8:13" ht="14.25">
      <c r="H54" s="461"/>
      <c r="M54" s="461"/>
    </row>
    <row r="55" spans="8:13" ht="14.25">
      <c r="H55" s="461"/>
      <c r="M55" s="461"/>
    </row>
    <row r="56" spans="8:13" ht="14.25">
      <c r="H56" s="461"/>
      <c r="M56" s="461"/>
    </row>
    <row r="57" spans="8:13" ht="14.25">
      <c r="H57" s="461"/>
      <c r="M57" s="461"/>
    </row>
    <row r="58" spans="8:13" ht="14.25">
      <c r="H58" s="461"/>
      <c r="M58" s="461"/>
    </row>
    <row r="59" spans="8:13" ht="14.25">
      <c r="H59" s="461"/>
      <c r="M59" s="461"/>
    </row>
    <row r="60" spans="8:13" ht="14.25">
      <c r="H60" s="461"/>
      <c r="M60" s="461"/>
    </row>
    <row r="61" spans="8:13" ht="14.25">
      <c r="H61" s="461"/>
      <c r="M61" s="461"/>
    </row>
    <row r="62" spans="8:13" ht="14.25">
      <c r="H62" s="461"/>
      <c r="M62" s="461"/>
    </row>
    <row r="63" spans="8:13" ht="14.25">
      <c r="H63" s="461"/>
      <c r="M63" s="461"/>
    </row>
    <row r="64" spans="8:13" ht="14.25">
      <c r="H64" s="461"/>
      <c r="M64" s="461"/>
    </row>
    <row r="65" spans="8:13" ht="14.25">
      <c r="H65" s="461"/>
      <c r="M65" s="461"/>
    </row>
    <row r="66" spans="8:13" ht="14.25">
      <c r="H66" s="461"/>
      <c r="M66" s="461"/>
    </row>
    <row r="67" spans="8:13" ht="14.25">
      <c r="H67" s="461"/>
      <c r="M67" s="461"/>
    </row>
    <row r="68" spans="8:13" ht="14.25">
      <c r="H68" s="461"/>
      <c r="M68" s="461"/>
    </row>
    <row r="69" spans="8:13" ht="14.25">
      <c r="H69" s="461"/>
      <c r="M69" s="461"/>
    </row>
    <row r="70" spans="8:13" ht="14.25">
      <c r="H70" s="461"/>
      <c r="M70" s="461"/>
    </row>
    <row r="71" spans="8:13" ht="14.25">
      <c r="H71" s="461"/>
      <c r="M71" s="461"/>
    </row>
    <row r="72" spans="8:13" ht="14.25">
      <c r="H72" s="461"/>
      <c r="M72" s="461"/>
    </row>
    <row r="73" spans="8:13" ht="14.25">
      <c r="H73" s="461"/>
      <c r="M73" s="461"/>
    </row>
    <row r="74" spans="8:13" ht="14.25">
      <c r="H74" s="461"/>
      <c r="M74" s="461"/>
    </row>
    <row r="75" spans="8:13" ht="14.25">
      <c r="H75" s="461"/>
      <c r="M75" s="461"/>
    </row>
    <row r="76" spans="8:13" ht="14.25">
      <c r="H76" s="461"/>
      <c r="M76" s="461"/>
    </row>
    <row r="77" spans="8:13" ht="14.25">
      <c r="H77" s="461"/>
      <c r="M77" s="461"/>
    </row>
    <row r="78" spans="8:13" ht="14.25">
      <c r="H78" s="461"/>
      <c r="M78" s="461"/>
    </row>
    <row r="79" spans="8:13" ht="14.25">
      <c r="H79" s="461"/>
      <c r="M79" s="461"/>
    </row>
    <row r="80" spans="8:13" ht="14.25">
      <c r="H80" s="461"/>
      <c r="M80" s="461"/>
    </row>
    <row r="81" spans="8:13" ht="14.25">
      <c r="H81" s="461"/>
      <c r="M81" s="461"/>
    </row>
    <row r="82" spans="8:13" ht="14.25">
      <c r="H82" s="461"/>
      <c r="M82" s="461"/>
    </row>
    <row r="83" spans="8:13" ht="14.25">
      <c r="H83" s="461"/>
      <c r="M83" s="461"/>
    </row>
    <row r="84" spans="8:13" ht="14.25">
      <c r="H84" s="461"/>
      <c r="M84" s="461"/>
    </row>
    <row r="85" spans="8:13" ht="14.25">
      <c r="H85" s="461"/>
      <c r="M85" s="461"/>
    </row>
    <row r="86" spans="8:13" ht="14.25">
      <c r="H86" s="461"/>
      <c r="M86" s="461"/>
    </row>
    <row r="87" spans="8:13" ht="14.25">
      <c r="H87" s="461"/>
      <c r="M87" s="461"/>
    </row>
    <row r="88" spans="8:13" ht="14.25">
      <c r="H88" s="461"/>
      <c r="M88" s="461"/>
    </row>
    <row r="89" spans="8:13" ht="14.25">
      <c r="H89" s="461"/>
      <c r="M89" s="461"/>
    </row>
    <row r="90" spans="8:13" ht="14.25">
      <c r="H90" s="461"/>
      <c r="M90" s="461"/>
    </row>
    <row r="91" spans="8:13" ht="14.25">
      <c r="H91" s="461"/>
      <c r="M91" s="461"/>
    </row>
    <row r="92" spans="8:13" ht="14.25">
      <c r="H92" s="461"/>
      <c r="M92" s="461"/>
    </row>
    <row r="93" spans="8:13" ht="14.25">
      <c r="H93" s="461"/>
      <c r="M93" s="461"/>
    </row>
    <row r="94" spans="8:13" ht="14.25">
      <c r="H94" s="461"/>
      <c r="M94" s="461"/>
    </row>
    <row r="95" spans="8:13" ht="14.25">
      <c r="H95" s="461"/>
      <c r="M95" s="461"/>
    </row>
    <row r="96" spans="8:13" ht="14.25">
      <c r="H96" s="461"/>
      <c r="M96" s="461"/>
    </row>
    <row r="97" spans="8:13" ht="14.25">
      <c r="H97" s="461"/>
      <c r="M97" s="461"/>
    </row>
    <row r="98" spans="8:13" ht="14.25">
      <c r="H98" s="461"/>
      <c r="M98" s="461"/>
    </row>
    <row r="99" spans="8:13" ht="14.25">
      <c r="H99" s="461"/>
      <c r="M99" s="461"/>
    </row>
    <row r="100" spans="8:13" ht="14.25">
      <c r="H100" s="461"/>
      <c r="M100" s="461"/>
    </row>
    <row r="101" spans="8:13" ht="14.25">
      <c r="H101" s="461"/>
      <c r="M101" s="461"/>
    </row>
    <row r="102" spans="8:13" ht="14.25">
      <c r="H102" s="461"/>
      <c r="M102" s="461"/>
    </row>
    <row r="103" spans="8:13" ht="14.25">
      <c r="H103" s="461"/>
      <c r="M103" s="461"/>
    </row>
    <row r="104" spans="8:13" ht="14.25">
      <c r="H104" s="461"/>
      <c r="M104" s="461"/>
    </row>
    <row r="105" spans="8:13" ht="14.25">
      <c r="H105" s="461"/>
      <c r="M105" s="461"/>
    </row>
    <row r="106" spans="8:13" ht="14.25">
      <c r="H106" s="461"/>
      <c r="M106" s="461"/>
    </row>
    <row r="107" spans="8:13" ht="14.25">
      <c r="H107" s="461"/>
      <c r="M107" s="461"/>
    </row>
    <row r="108" spans="8:13" ht="14.25">
      <c r="H108" s="461"/>
      <c r="M108" s="461"/>
    </row>
    <row r="109" spans="8:13" ht="14.25">
      <c r="H109" s="461"/>
      <c r="M109" s="461"/>
    </row>
    <row r="110" spans="8:13" ht="14.25">
      <c r="H110" s="461"/>
      <c r="M110" s="461"/>
    </row>
    <row r="111" spans="8:13" ht="14.25">
      <c r="H111" s="461"/>
      <c r="M111" s="461"/>
    </row>
    <row r="112" spans="8:13" ht="14.25">
      <c r="H112" s="461"/>
      <c r="M112" s="461"/>
    </row>
    <row r="113" spans="8:13" ht="14.25">
      <c r="H113" s="461"/>
      <c r="M113" s="461"/>
    </row>
    <row r="114" spans="8:13" ht="14.25">
      <c r="H114" s="461"/>
      <c r="M114" s="461"/>
    </row>
    <row r="115" spans="8:13" ht="14.25">
      <c r="H115" s="461"/>
      <c r="M115" s="461"/>
    </row>
    <row r="116" spans="8:13" ht="14.25">
      <c r="H116" s="461"/>
      <c r="M116" s="461"/>
    </row>
    <row r="117" spans="8:13" ht="14.25">
      <c r="H117" s="461"/>
      <c r="M117" s="461"/>
    </row>
    <row r="118" spans="8:13" ht="14.25">
      <c r="H118" s="461"/>
      <c r="M118" s="461"/>
    </row>
    <row r="119" spans="8:13" ht="14.25">
      <c r="H119" s="461"/>
      <c r="M119" s="461"/>
    </row>
    <row r="120" spans="8:13" ht="14.25">
      <c r="H120" s="461"/>
      <c r="M120" s="461"/>
    </row>
    <row r="121" spans="8:13" ht="14.25">
      <c r="H121" s="461"/>
      <c r="M121" s="461"/>
    </row>
    <row r="122" spans="8:13" ht="14.25">
      <c r="H122" s="461"/>
      <c r="M122" s="461"/>
    </row>
    <row r="123" spans="8:13" ht="14.25">
      <c r="H123" s="461"/>
      <c r="M123" s="461"/>
    </row>
    <row r="124" spans="8:13" ht="14.25">
      <c r="H124" s="461"/>
      <c r="M124" s="461"/>
    </row>
    <row r="125" spans="8:13" ht="14.25">
      <c r="H125" s="461"/>
      <c r="M125" s="461"/>
    </row>
    <row r="126" spans="8:13" ht="14.25">
      <c r="H126" s="461"/>
      <c r="M126" s="461"/>
    </row>
    <row r="127" spans="8:13" ht="14.25">
      <c r="H127" s="461"/>
      <c r="M127" s="461"/>
    </row>
    <row r="128" spans="8:13" ht="14.25">
      <c r="H128" s="461"/>
      <c r="M128" s="461"/>
    </row>
    <row r="129" spans="8:13" ht="14.25">
      <c r="H129" s="461"/>
      <c r="M129" s="461"/>
    </row>
    <row r="130" spans="8:13" ht="14.25">
      <c r="H130" s="461"/>
      <c r="M130" s="461"/>
    </row>
    <row r="131" spans="8:13" ht="14.25">
      <c r="H131" s="461"/>
      <c r="M131" s="461"/>
    </row>
    <row r="132" spans="8:13" ht="14.25">
      <c r="H132" s="461"/>
      <c r="M132" s="461"/>
    </row>
    <row r="133" spans="8:13" ht="14.25">
      <c r="H133" s="461"/>
      <c r="M133" s="461"/>
    </row>
    <row r="134" spans="8:13" ht="14.25">
      <c r="H134" s="461"/>
      <c r="M134" s="461"/>
    </row>
    <row r="135" spans="8:13" ht="14.25">
      <c r="H135" s="461"/>
      <c r="M135" s="461"/>
    </row>
    <row r="136" spans="8:13" ht="14.25">
      <c r="H136" s="461"/>
      <c r="M136" s="461"/>
    </row>
    <row r="137" spans="8:13" ht="14.25">
      <c r="H137" s="461"/>
      <c r="M137" s="461"/>
    </row>
    <row r="138" spans="8:13" ht="14.25">
      <c r="H138" s="461"/>
      <c r="M138" s="461"/>
    </row>
    <row r="139" spans="8:13" ht="14.25">
      <c r="H139" s="461"/>
      <c r="M139" s="461"/>
    </row>
    <row r="140" spans="8:13" ht="14.25">
      <c r="H140" s="461"/>
      <c r="M140" s="461"/>
    </row>
    <row r="141" spans="8:13" ht="14.25">
      <c r="H141" s="461"/>
      <c r="M141" s="461"/>
    </row>
    <row r="142" spans="8:13" ht="14.25">
      <c r="H142" s="461"/>
      <c r="M142" s="461"/>
    </row>
    <row r="143" spans="8:13" ht="14.25">
      <c r="H143" s="461"/>
      <c r="M143" s="461"/>
    </row>
    <row r="144" spans="8:13" ht="14.25">
      <c r="H144" s="461"/>
      <c r="M144" s="461"/>
    </row>
    <row r="145" spans="8:13" ht="14.25">
      <c r="H145" s="461"/>
      <c r="M145" s="461"/>
    </row>
    <row r="146" spans="8:13" ht="14.25">
      <c r="H146" s="462"/>
      <c r="M146" s="462"/>
    </row>
    <row r="147" spans="8:13" ht="14.25">
      <c r="H147" s="462"/>
      <c r="M147" s="462"/>
    </row>
    <row r="148" spans="8:13" ht="14.25">
      <c r="H148" s="462"/>
      <c r="M148" s="462"/>
    </row>
    <row r="149" spans="8:13" ht="14.25">
      <c r="H149" s="462"/>
      <c r="M149" s="462"/>
    </row>
    <row r="150" spans="8:13" ht="14.25">
      <c r="H150" s="462"/>
      <c r="M150" s="462"/>
    </row>
    <row r="151" spans="8:13" ht="14.25">
      <c r="H151" s="462"/>
      <c r="M151" s="462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F15" sqref="F15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28125" style="1" customWidth="1"/>
    <col min="4" max="7" width="9.28125" style="59" customWidth="1"/>
    <col min="8" max="8" width="10.28125" style="60" customWidth="1"/>
    <col min="9" max="9" width="8.421875" style="70" customWidth="1"/>
    <col min="10" max="10" width="8.28125" style="70" customWidth="1"/>
    <col min="11" max="11" width="9.7109375" style="59" customWidth="1"/>
    <col min="12" max="12" width="8.28125" style="59" customWidth="1"/>
    <col min="13" max="13" width="9.28125" style="60" customWidth="1"/>
    <col min="14" max="14" width="8.28125" style="70" customWidth="1"/>
    <col min="15" max="16384" width="9.140625" style="10" customWidth="1"/>
  </cols>
  <sheetData>
    <row r="1" spans="1:14" s="24" customFormat="1" ht="20.25">
      <c r="A1" s="23" t="s">
        <v>23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5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6" customHeight="1">
      <c r="A3" s="29"/>
      <c r="B3" s="15"/>
      <c r="D3" s="155"/>
      <c r="E3" s="155"/>
      <c r="F3" s="601"/>
      <c r="G3" s="601"/>
      <c r="H3" s="183"/>
      <c r="I3" s="51"/>
      <c r="J3" s="51"/>
      <c r="K3" s="7"/>
      <c r="L3" s="7"/>
      <c r="M3" s="183"/>
      <c r="N3" s="51"/>
    </row>
    <row r="4" spans="1:14" s="14" customFormat="1" ht="14.25" customHeight="1">
      <c r="A4" s="29" t="s">
        <v>347</v>
      </c>
      <c r="B4" s="15"/>
      <c r="D4" s="7"/>
      <c r="E4" s="7"/>
      <c r="F4" s="7"/>
      <c r="G4" s="7"/>
      <c r="H4" s="62"/>
      <c r="I4" s="51"/>
      <c r="J4" s="51"/>
      <c r="K4" s="7"/>
      <c r="L4" s="7"/>
      <c r="M4" s="191"/>
      <c r="N4" s="51"/>
    </row>
    <row r="5" spans="2:14" ht="14.25">
      <c r="B5" s="20" t="s">
        <v>2</v>
      </c>
      <c r="D5" s="59">
        <v>253</v>
      </c>
      <c r="E5" s="59">
        <v>212</v>
      </c>
      <c r="F5" s="59">
        <v>189</v>
      </c>
      <c r="G5" s="59">
        <v>223</v>
      </c>
      <c r="H5" s="60">
        <v>292</v>
      </c>
      <c r="I5" s="70">
        <v>30.94170403587444</v>
      </c>
      <c r="J5" s="70">
        <v>15.41501976284585</v>
      </c>
      <c r="L5" s="59">
        <v>523</v>
      </c>
      <c r="M5" s="60">
        <v>515</v>
      </c>
      <c r="N5" s="70">
        <v>-1.5296367112810683</v>
      </c>
    </row>
    <row r="6" spans="2:14" ht="14.25">
      <c r="B6" s="727" t="s">
        <v>137</v>
      </c>
      <c r="C6" s="674"/>
      <c r="D6" s="59">
        <v>9</v>
      </c>
      <c r="E6" s="59">
        <v>2</v>
      </c>
      <c r="F6" s="59">
        <v>3</v>
      </c>
      <c r="G6" s="59">
        <v>7</v>
      </c>
      <c r="H6" s="60">
        <v>8</v>
      </c>
      <c r="I6" s="70">
        <v>14.28571428571428</v>
      </c>
      <c r="J6" s="70">
        <v>-11.111111111111116</v>
      </c>
      <c r="L6" s="59">
        <v>23</v>
      </c>
      <c r="M6" s="60">
        <v>15</v>
      </c>
      <c r="N6" s="70">
        <v>-34.78260869565217</v>
      </c>
    </row>
    <row r="7" spans="2:14" ht="14.25">
      <c r="B7" s="727" t="s">
        <v>178</v>
      </c>
      <c r="C7" s="674"/>
      <c r="D7" s="59">
        <v>14</v>
      </c>
      <c r="E7" s="59">
        <v>7</v>
      </c>
      <c r="F7" s="59">
        <v>15</v>
      </c>
      <c r="G7" s="70">
        <v>-28</v>
      </c>
      <c r="H7" s="675">
        <v>60</v>
      </c>
      <c r="I7" s="70" t="s">
        <v>323</v>
      </c>
      <c r="J7" s="70" t="s">
        <v>449</v>
      </c>
      <c r="L7" s="59">
        <v>124</v>
      </c>
      <c r="M7" s="60">
        <v>32</v>
      </c>
      <c r="N7" s="70">
        <v>-74.19354838709677</v>
      </c>
    </row>
    <row r="8" spans="2:14" ht="14.25">
      <c r="B8" s="20" t="s">
        <v>3</v>
      </c>
      <c r="D8" s="59">
        <v>276</v>
      </c>
      <c r="E8" s="59">
        <v>221</v>
      </c>
      <c r="F8" s="59">
        <v>207</v>
      </c>
      <c r="G8" s="59">
        <v>202</v>
      </c>
      <c r="H8" s="60">
        <v>360</v>
      </c>
      <c r="I8" s="70">
        <v>78.21782178217822</v>
      </c>
      <c r="J8" s="70">
        <v>30.434782608695656</v>
      </c>
      <c r="L8" s="59">
        <v>670</v>
      </c>
      <c r="M8" s="60">
        <v>562</v>
      </c>
      <c r="N8" s="70">
        <v>-16.119402985074625</v>
      </c>
    </row>
    <row r="9" spans="2:14" ht="14.25">
      <c r="B9" s="20" t="s">
        <v>0</v>
      </c>
      <c r="D9" s="59">
        <v>58</v>
      </c>
      <c r="E9" s="59">
        <v>75</v>
      </c>
      <c r="F9" s="59">
        <v>64</v>
      </c>
      <c r="G9" s="59">
        <v>91</v>
      </c>
      <c r="H9" s="60">
        <v>87</v>
      </c>
      <c r="I9" s="70">
        <v>-4.395604395604391</v>
      </c>
      <c r="J9" s="70">
        <v>50</v>
      </c>
      <c r="L9" s="59">
        <v>187</v>
      </c>
      <c r="M9" s="60">
        <v>178</v>
      </c>
      <c r="N9" s="70">
        <v>-4.8128342245989275</v>
      </c>
    </row>
    <row r="10" spans="2:14" ht="14.25">
      <c r="B10" s="20" t="s">
        <v>5</v>
      </c>
      <c r="D10" s="70">
        <v>-28</v>
      </c>
      <c r="E10" s="70">
        <v>-9</v>
      </c>
      <c r="F10" s="70">
        <v>-49</v>
      </c>
      <c r="G10" s="70">
        <v>20</v>
      </c>
      <c r="H10" s="675">
        <v>128</v>
      </c>
      <c r="I10" s="70" t="s">
        <v>449</v>
      </c>
      <c r="J10" s="70" t="s">
        <v>323</v>
      </c>
      <c r="L10" s="70">
        <v>10</v>
      </c>
      <c r="M10" s="60">
        <v>148</v>
      </c>
      <c r="N10" s="70" t="s">
        <v>449</v>
      </c>
    </row>
    <row r="11" spans="2:14" ht="14.25">
      <c r="B11" s="21" t="s">
        <v>6</v>
      </c>
      <c r="D11" s="59">
        <v>246</v>
      </c>
      <c r="E11" s="59">
        <v>155</v>
      </c>
      <c r="F11" s="59">
        <v>192</v>
      </c>
      <c r="G11" s="59">
        <v>91</v>
      </c>
      <c r="H11" s="60">
        <v>145</v>
      </c>
      <c r="I11" s="70">
        <v>59.34065934065933</v>
      </c>
      <c r="J11" s="70">
        <v>-41.05691056910569</v>
      </c>
      <c r="L11" s="59">
        <v>473</v>
      </c>
      <c r="M11" s="60">
        <v>236</v>
      </c>
      <c r="N11" s="70">
        <v>-50.10570824524313</v>
      </c>
    </row>
    <row r="12" spans="6:14" ht="14.25">
      <c r="F12" s="249"/>
      <c r="G12" s="249"/>
      <c r="H12" s="181"/>
      <c r="I12" s="827"/>
      <c r="J12" s="827"/>
      <c r="M12" s="181"/>
      <c r="N12" s="827"/>
    </row>
    <row r="13" spans="1:14" s="14" customFormat="1" ht="14.25" customHeight="1">
      <c r="A13" s="29" t="s">
        <v>346</v>
      </c>
      <c r="B13" s="15"/>
      <c r="D13" s="80"/>
      <c r="E13" s="80"/>
      <c r="F13" s="268"/>
      <c r="G13" s="268"/>
      <c r="H13" s="183"/>
      <c r="I13" s="828"/>
      <c r="J13" s="827"/>
      <c r="K13" s="325"/>
      <c r="L13" s="325"/>
      <c r="M13" s="183"/>
      <c r="N13" s="828"/>
    </row>
    <row r="14" spans="2:19" ht="14.25">
      <c r="B14" s="49" t="s">
        <v>234</v>
      </c>
      <c r="D14" s="59">
        <v>54448</v>
      </c>
      <c r="E14" s="59">
        <v>56950</v>
      </c>
      <c r="F14" s="59">
        <v>58335</v>
      </c>
      <c r="G14" s="59">
        <v>60987</v>
      </c>
      <c r="H14" s="60">
        <v>61832</v>
      </c>
      <c r="I14" s="70">
        <v>1.3855411809074125</v>
      </c>
      <c r="J14" s="70">
        <v>13.561563326476644</v>
      </c>
      <c r="L14" s="59">
        <v>54448</v>
      </c>
      <c r="M14" s="60">
        <v>61832</v>
      </c>
      <c r="N14" s="70">
        <v>13.561563326476644</v>
      </c>
      <c r="O14" s="420"/>
      <c r="P14" s="420"/>
      <c r="Q14" s="420"/>
      <c r="R14" s="420"/>
      <c r="S14" s="420"/>
    </row>
    <row r="15" spans="2:19" ht="14.25">
      <c r="B15" s="20" t="s">
        <v>8</v>
      </c>
      <c r="D15" s="59">
        <v>44009</v>
      </c>
      <c r="E15" s="59">
        <v>45023</v>
      </c>
      <c r="F15" s="59">
        <v>49095</v>
      </c>
      <c r="G15" s="59">
        <v>49314</v>
      </c>
      <c r="H15" s="60">
        <v>58466</v>
      </c>
      <c r="I15" s="70">
        <v>18.558624325749285</v>
      </c>
      <c r="J15" s="70">
        <v>32.85009884341839</v>
      </c>
      <c r="L15" s="59">
        <v>44009</v>
      </c>
      <c r="M15" s="60">
        <v>58466</v>
      </c>
      <c r="N15" s="70">
        <v>32.85009884341839</v>
      </c>
      <c r="O15" s="420"/>
      <c r="P15" s="420"/>
      <c r="Q15" s="420"/>
      <c r="R15" s="420"/>
      <c r="S15" s="420"/>
    </row>
    <row r="16" spans="2:19" ht="14.25">
      <c r="B16" s="20" t="s">
        <v>45</v>
      </c>
      <c r="D16" s="59">
        <v>94</v>
      </c>
      <c r="E16" s="59">
        <v>82</v>
      </c>
      <c r="F16" s="59">
        <v>172</v>
      </c>
      <c r="G16" s="59">
        <v>85</v>
      </c>
      <c r="H16" s="60">
        <v>86</v>
      </c>
      <c r="I16" s="70">
        <v>1.17647058823529</v>
      </c>
      <c r="J16" s="70">
        <v>-8.510638297872342</v>
      </c>
      <c r="L16" s="59">
        <v>146</v>
      </c>
      <c r="M16" s="60">
        <v>171</v>
      </c>
      <c r="N16" s="70">
        <v>17.12328767123288</v>
      </c>
      <c r="O16" s="420"/>
      <c r="P16" s="420"/>
      <c r="Q16" s="420"/>
      <c r="R16" s="420"/>
      <c r="S16" s="420"/>
    </row>
    <row r="17" spans="2:19" ht="14.25">
      <c r="B17" s="20" t="s">
        <v>46</v>
      </c>
      <c r="D17" s="59">
        <v>70</v>
      </c>
      <c r="E17" s="59">
        <v>68</v>
      </c>
      <c r="F17" s="59">
        <v>73</v>
      </c>
      <c r="G17" s="59">
        <v>129</v>
      </c>
      <c r="H17" s="60">
        <v>137</v>
      </c>
      <c r="I17" s="70">
        <v>6.20155038759691</v>
      </c>
      <c r="J17" s="70">
        <v>95.71428571428571</v>
      </c>
      <c r="L17" s="59">
        <v>130</v>
      </c>
      <c r="M17" s="60">
        <v>266</v>
      </c>
      <c r="N17" s="70" t="s">
        <v>449</v>
      </c>
      <c r="O17" s="420"/>
      <c r="P17" s="420"/>
      <c r="Q17" s="420"/>
      <c r="R17" s="420"/>
      <c r="S17" s="420"/>
    </row>
    <row r="18" ht="14.25">
      <c r="Q18" s="282"/>
    </row>
    <row r="20" spans="2:5" ht="14.25">
      <c r="B20" s="198" t="s">
        <v>247</v>
      </c>
      <c r="C20" s="762" t="s">
        <v>406</v>
      </c>
      <c r="D20" s="156"/>
      <c r="E20" s="156"/>
    </row>
    <row r="21" spans="2:5" ht="14.25">
      <c r="B21" s="762" t="s">
        <v>409</v>
      </c>
      <c r="C21" s="762" t="s">
        <v>322</v>
      </c>
      <c r="D21" s="156"/>
      <c r="E21" s="156"/>
    </row>
    <row r="22" spans="4:13" ht="14.25">
      <c r="D22" s="156"/>
      <c r="E22" s="156"/>
      <c r="F22" s="192"/>
      <c r="G22" s="192"/>
      <c r="M22" s="181"/>
    </row>
    <row r="23" spans="4:13" ht="14.25">
      <c r="D23" s="156"/>
      <c r="E23" s="156"/>
      <c r="F23" s="192"/>
      <c r="G23" s="192"/>
      <c r="H23" s="181"/>
      <c r="M23" s="181"/>
    </row>
    <row r="24" spans="4:13" ht="14.25">
      <c r="D24" s="156"/>
      <c r="E24" s="156"/>
      <c r="F24" s="192"/>
      <c r="G24" s="192"/>
      <c r="H24" s="181"/>
      <c r="M24" s="181"/>
    </row>
    <row r="25" spans="6:13" ht="14.25">
      <c r="F25" s="192"/>
      <c r="G25" s="192"/>
      <c r="H25" s="181"/>
      <c r="M25" s="181"/>
    </row>
    <row r="26" spans="6:13" ht="14.25">
      <c r="F26" s="192"/>
      <c r="G26" s="192"/>
      <c r="H26" s="181"/>
      <c r="M26" s="181"/>
    </row>
    <row r="27" spans="6:13" ht="14.25">
      <c r="F27" s="192"/>
      <c r="G27" s="192"/>
      <c r="H27" s="181"/>
      <c r="M27" s="181"/>
    </row>
    <row r="28" spans="6:13" ht="14.25">
      <c r="F28" s="192"/>
      <c r="G28" s="192"/>
      <c r="H28" s="181"/>
      <c r="M28" s="181"/>
    </row>
    <row r="29" spans="6:13" ht="14.25">
      <c r="F29" s="192"/>
      <c r="G29" s="192"/>
      <c r="H29" s="181"/>
      <c r="M29" s="181"/>
    </row>
    <row r="30" spans="6:13" ht="14.25">
      <c r="F30" s="192"/>
      <c r="G30" s="192"/>
      <c r="H30" s="181"/>
      <c r="M30" s="181"/>
    </row>
    <row r="31" spans="6:13" ht="14.25"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600"/>
      <c r="G142" s="600"/>
      <c r="H142" s="190"/>
      <c r="M142" s="190"/>
    </row>
    <row r="143" spans="6:13" ht="14.25">
      <c r="F143" s="600"/>
      <c r="G143" s="600"/>
      <c r="H143" s="190"/>
      <c r="M143" s="190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  <row r="147" spans="6:13" ht="14.25">
      <c r="F147" s="600"/>
      <c r="G147" s="600"/>
      <c r="H147" s="190"/>
      <c r="M147" s="190"/>
    </row>
    <row r="148" spans="6:13" ht="14.25">
      <c r="F148" s="600"/>
      <c r="G148" s="600"/>
      <c r="H148" s="190"/>
      <c r="M148" s="19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F22" sqref="F22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140625" style="1" customWidth="1"/>
    <col min="4" max="7" width="10.28125" style="59" customWidth="1"/>
    <col min="8" max="8" width="10.28125" style="60" customWidth="1"/>
    <col min="9" max="9" width="9.421875" style="70" customWidth="1"/>
    <col min="10" max="10" width="8.28125" style="70" customWidth="1"/>
    <col min="11" max="11" width="8.28125" style="59" customWidth="1"/>
    <col min="12" max="12" width="11.57421875" style="59" customWidth="1"/>
    <col min="13" max="13" width="10.28125" style="60" customWidth="1"/>
    <col min="14" max="14" width="8.8515625" style="70" customWidth="1"/>
    <col min="15" max="16384" width="9.140625" style="10" customWidth="1"/>
  </cols>
  <sheetData>
    <row r="1" spans="1:14" s="24" customFormat="1" ht="20.25">
      <c r="A1" s="23" t="s">
        <v>33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5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4.5" customHeight="1">
      <c r="A3" s="44"/>
      <c r="B3" s="15"/>
      <c r="D3" s="81"/>
      <c r="E3" s="81"/>
      <c r="F3" s="81"/>
      <c r="G3" s="81"/>
      <c r="H3" s="71"/>
      <c r="I3" s="51"/>
      <c r="J3" s="51"/>
      <c r="K3" s="7"/>
      <c r="L3" s="7"/>
      <c r="M3" s="71"/>
      <c r="N3" s="673"/>
    </row>
    <row r="4" spans="1:14" s="14" customFormat="1" ht="14.25" customHeight="1">
      <c r="A4" s="44" t="s">
        <v>348</v>
      </c>
      <c r="B4" s="15"/>
      <c r="D4" s="81"/>
      <c r="E4" s="81"/>
      <c r="F4" s="188"/>
      <c r="G4" s="188"/>
      <c r="H4" s="62"/>
      <c r="I4" s="51"/>
      <c r="J4" s="51"/>
      <c r="K4" s="7"/>
      <c r="L4" s="7"/>
      <c r="M4" s="194"/>
      <c r="N4" s="673"/>
    </row>
    <row r="5" spans="2:14" ht="14.25">
      <c r="B5" s="49" t="s">
        <v>2</v>
      </c>
      <c r="C5" s="10"/>
      <c r="D5" s="59">
        <v>1418</v>
      </c>
      <c r="E5" s="59">
        <v>1417</v>
      </c>
      <c r="F5" s="59">
        <v>1469</v>
      </c>
      <c r="G5" s="59">
        <v>1484</v>
      </c>
      <c r="H5" s="60">
        <v>1555</v>
      </c>
      <c r="I5" s="70">
        <v>4.784366576819399</v>
      </c>
      <c r="J5" s="70">
        <v>9.661495063469673</v>
      </c>
      <c r="L5" s="59">
        <v>2778</v>
      </c>
      <c r="M5" s="60">
        <v>3039</v>
      </c>
      <c r="N5" s="70">
        <v>9.395248380129594</v>
      </c>
    </row>
    <row r="6" spans="2:14" ht="14.25">
      <c r="B6" s="266" t="s">
        <v>137</v>
      </c>
      <c r="C6" s="10"/>
      <c r="D6" s="59">
        <v>443</v>
      </c>
      <c r="E6" s="59">
        <v>430</v>
      </c>
      <c r="F6" s="59">
        <v>382</v>
      </c>
      <c r="G6" s="59">
        <v>449</v>
      </c>
      <c r="H6" s="60">
        <v>482</v>
      </c>
      <c r="I6" s="70">
        <v>7.349665924276172</v>
      </c>
      <c r="J6" s="70">
        <v>8.803611738148987</v>
      </c>
      <c r="L6" s="59">
        <v>910</v>
      </c>
      <c r="M6" s="60">
        <v>931</v>
      </c>
      <c r="N6" s="70">
        <v>2.3076923076922995</v>
      </c>
    </row>
    <row r="7" spans="2:14" ht="14.25">
      <c r="B7" s="266" t="s">
        <v>178</v>
      </c>
      <c r="C7" s="10"/>
      <c r="D7" s="59">
        <v>116</v>
      </c>
      <c r="E7" s="59">
        <v>255</v>
      </c>
      <c r="F7" s="59">
        <v>160</v>
      </c>
      <c r="G7" s="59">
        <v>303</v>
      </c>
      <c r="H7" s="60">
        <v>327</v>
      </c>
      <c r="I7" s="70">
        <v>7.920792079207928</v>
      </c>
      <c r="J7" s="70" t="s">
        <v>449</v>
      </c>
      <c r="L7" s="59">
        <v>373</v>
      </c>
      <c r="M7" s="60">
        <v>630</v>
      </c>
      <c r="N7" s="70">
        <v>68.90080428954424</v>
      </c>
    </row>
    <row r="8" spans="2:14" ht="14.25">
      <c r="B8" s="49" t="s">
        <v>3</v>
      </c>
      <c r="C8" s="10"/>
      <c r="D8" s="59">
        <v>1977</v>
      </c>
      <c r="E8" s="59">
        <v>2102</v>
      </c>
      <c r="F8" s="59">
        <v>2011</v>
      </c>
      <c r="G8" s="59">
        <v>2236</v>
      </c>
      <c r="H8" s="60">
        <v>2364</v>
      </c>
      <c r="I8" s="70">
        <v>5.7245080500894385</v>
      </c>
      <c r="J8" s="70">
        <v>19.575113808801213</v>
      </c>
      <c r="L8" s="59">
        <v>4061</v>
      </c>
      <c r="M8" s="60">
        <v>4600</v>
      </c>
      <c r="N8" s="70">
        <v>13.272592957399665</v>
      </c>
    </row>
    <row r="9" spans="2:14" ht="14.25">
      <c r="B9" s="49" t="s">
        <v>0</v>
      </c>
      <c r="C9" s="10"/>
      <c r="D9" s="59">
        <v>816</v>
      </c>
      <c r="E9" s="59">
        <v>818</v>
      </c>
      <c r="F9" s="59">
        <v>872</v>
      </c>
      <c r="G9" s="59">
        <v>882</v>
      </c>
      <c r="H9" s="60">
        <v>902</v>
      </c>
      <c r="I9" s="70">
        <v>2.26757369614512</v>
      </c>
      <c r="J9" s="70">
        <v>10.539215686274517</v>
      </c>
      <c r="L9" s="59">
        <v>1665</v>
      </c>
      <c r="M9" s="60">
        <v>1784</v>
      </c>
      <c r="N9" s="70">
        <v>7.147147147147148</v>
      </c>
    </row>
    <row r="10" spans="2:14" ht="14.25">
      <c r="B10" s="49" t="s">
        <v>5</v>
      </c>
      <c r="C10" s="10"/>
      <c r="D10" s="59">
        <v>37</v>
      </c>
      <c r="E10" s="59">
        <v>137</v>
      </c>
      <c r="F10" s="59">
        <v>109</v>
      </c>
      <c r="G10" s="59">
        <v>43</v>
      </c>
      <c r="H10" s="60">
        <v>146</v>
      </c>
      <c r="I10" s="70" t="s">
        <v>449</v>
      </c>
      <c r="J10" s="70" t="s">
        <v>449</v>
      </c>
      <c r="L10" s="59">
        <v>162</v>
      </c>
      <c r="M10" s="60">
        <v>189</v>
      </c>
      <c r="N10" s="70">
        <v>16.666666666666675</v>
      </c>
    </row>
    <row r="11" spans="2:14" ht="14.25">
      <c r="B11" s="50" t="s">
        <v>6</v>
      </c>
      <c r="C11" s="10"/>
      <c r="D11" s="59">
        <v>1124</v>
      </c>
      <c r="E11" s="59">
        <v>1147</v>
      </c>
      <c r="F11" s="59">
        <v>1030</v>
      </c>
      <c r="G11" s="59">
        <v>1311</v>
      </c>
      <c r="H11" s="60">
        <v>1316</v>
      </c>
      <c r="I11" s="70">
        <v>0.38138825324181</v>
      </c>
      <c r="J11" s="70">
        <v>17.081850533807817</v>
      </c>
      <c r="L11" s="59">
        <v>2234</v>
      </c>
      <c r="M11" s="60">
        <v>2627</v>
      </c>
      <c r="N11" s="70">
        <v>17.591763652641013</v>
      </c>
    </row>
    <row r="12" spans="2:14" ht="14.25">
      <c r="B12" s="50" t="s">
        <v>44</v>
      </c>
      <c r="C12" s="10"/>
      <c r="D12" s="59">
        <v>172</v>
      </c>
      <c r="E12" s="59">
        <v>141</v>
      </c>
      <c r="F12" s="59">
        <v>117</v>
      </c>
      <c r="G12" s="59">
        <v>184</v>
      </c>
      <c r="H12" s="60">
        <v>188</v>
      </c>
      <c r="I12" s="70">
        <v>2.1739130434782705</v>
      </c>
      <c r="J12" s="70">
        <v>9.302325581395344</v>
      </c>
      <c r="L12" s="59">
        <v>314</v>
      </c>
      <c r="M12" s="60">
        <v>372</v>
      </c>
      <c r="N12" s="70">
        <v>18.47133757961783</v>
      </c>
    </row>
    <row r="13" spans="2:14" ht="14.25">
      <c r="B13" s="50" t="s">
        <v>37</v>
      </c>
      <c r="C13" s="10"/>
      <c r="D13" s="59">
        <v>924</v>
      </c>
      <c r="E13" s="59">
        <v>997</v>
      </c>
      <c r="F13" s="59">
        <v>904</v>
      </c>
      <c r="G13" s="59">
        <v>1117</v>
      </c>
      <c r="H13" s="60">
        <v>1119</v>
      </c>
      <c r="I13" s="70">
        <v>0.1790510295434089</v>
      </c>
      <c r="J13" s="70">
        <v>21.103896103896112</v>
      </c>
      <c r="L13" s="59">
        <v>1862</v>
      </c>
      <c r="M13" s="60">
        <v>2236</v>
      </c>
      <c r="N13" s="70">
        <v>20.0859291084855</v>
      </c>
    </row>
    <row r="14" spans="3:14" ht="14.25">
      <c r="C14" s="10"/>
      <c r="D14" s="77"/>
      <c r="E14" s="77"/>
      <c r="F14" s="249"/>
      <c r="G14" s="249"/>
      <c r="H14" s="181"/>
      <c r="I14" s="827"/>
      <c r="J14" s="827"/>
      <c r="M14" s="205"/>
      <c r="N14" s="827"/>
    </row>
    <row r="15" spans="1:14" s="14" customFormat="1" ht="14.25" customHeight="1">
      <c r="A15" s="44" t="s">
        <v>346</v>
      </c>
      <c r="B15" s="15"/>
      <c r="D15" s="80"/>
      <c r="E15" s="80"/>
      <c r="F15" s="268"/>
      <c r="G15" s="268"/>
      <c r="H15" s="183"/>
      <c r="I15" s="828"/>
      <c r="J15" s="828"/>
      <c r="K15" s="7"/>
      <c r="L15" s="7"/>
      <c r="M15" s="62"/>
      <c r="N15" s="830"/>
    </row>
    <row r="16" spans="2:14" ht="14.25">
      <c r="B16" s="49" t="s">
        <v>47</v>
      </c>
      <c r="C16" s="10"/>
      <c r="D16" s="59">
        <v>218088</v>
      </c>
      <c r="E16" s="59">
        <v>216798</v>
      </c>
      <c r="F16" s="59">
        <v>218513</v>
      </c>
      <c r="G16" s="59">
        <v>221157</v>
      </c>
      <c r="H16" s="60">
        <v>223858</v>
      </c>
      <c r="I16" s="70">
        <v>1.2213043222687903</v>
      </c>
      <c r="J16" s="70">
        <v>2.6457209933604675</v>
      </c>
      <c r="L16" s="59">
        <v>218088</v>
      </c>
      <c r="M16" s="60">
        <v>223858</v>
      </c>
      <c r="N16" s="70">
        <v>2.6457209933604675</v>
      </c>
    </row>
    <row r="17" spans="2:14" ht="14.25">
      <c r="B17" s="49" t="s">
        <v>234</v>
      </c>
      <c r="C17" s="10"/>
      <c r="D17" s="59">
        <v>345176</v>
      </c>
      <c r="E17" s="59">
        <v>343956</v>
      </c>
      <c r="F17" s="59">
        <v>349941</v>
      </c>
      <c r="G17" s="59">
        <v>357144</v>
      </c>
      <c r="H17" s="60">
        <v>361387</v>
      </c>
      <c r="I17" s="70">
        <v>1.1880361982841592</v>
      </c>
      <c r="J17" s="70">
        <v>4.696444712262737</v>
      </c>
      <c r="L17" s="59">
        <v>345176</v>
      </c>
      <c r="M17" s="60">
        <v>361387</v>
      </c>
      <c r="N17" s="70">
        <v>4.696444712262737</v>
      </c>
    </row>
    <row r="18" spans="2:14" ht="14.25">
      <c r="B18" s="49" t="s">
        <v>7</v>
      </c>
      <c r="C18" s="10"/>
      <c r="D18" s="59">
        <v>350312</v>
      </c>
      <c r="E18" s="59">
        <v>349092</v>
      </c>
      <c r="F18" s="59">
        <v>355078</v>
      </c>
      <c r="G18" s="59">
        <v>362277</v>
      </c>
      <c r="H18" s="60">
        <v>366520</v>
      </c>
      <c r="I18" s="70">
        <v>1.171203250551378</v>
      </c>
      <c r="J18" s="70">
        <v>4.626732741099371</v>
      </c>
      <c r="L18" s="59">
        <v>350312</v>
      </c>
      <c r="M18" s="60">
        <v>366520</v>
      </c>
      <c r="N18" s="70">
        <v>4.626732741099371</v>
      </c>
    </row>
    <row r="19" spans="4:13" ht="14.25">
      <c r="D19" s="156"/>
      <c r="E19" s="156"/>
      <c r="F19" s="182"/>
      <c r="G19" s="182"/>
      <c r="M19" s="193"/>
    </row>
    <row r="20" spans="4:13" ht="14.25">
      <c r="D20" s="156"/>
      <c r="E20" s="156"/>
      <c r="F20" s="192"/>
      <c r="G20" s="192"/>
      <c r="H20" s="181"/>
      <c r="M20" s="181"/>
    </row>
    <row r="21" spans="2:13" ht="14.25">
      <c r="B21" s="198" t="s">
        <v>407</v>
      </c>
      <c r="C21" s="762" t="s">
        <v>408</v>
      </c>
      <c r="D21" s="156"/>
      <c r="E21" s="156"/>
      <c r="F21" s="192"/>
      <c r="G21" s="192"/>
      <c r="H21" s="181"/>
      <c r="M21" s="181"/>
    </row>
    <row r="22" spans="6:13" ht="14.25">
      <c r="F22" s="192"/>
      <c r="G22" s="192"/>
      <c r="H22" s="181"/>
      <c r="M22" s="181"/>
    </row>
    <row r="23" spans="6:13" ht="14.25">
      <c r="F23" s="192"/>
      <c r="G23" s="192"/>
      <c r="H23" s="181"/>
      <c r="M23" s="181"/>
    </row>
    <row r="24" spans="6:13" ht="14.25">
      <c r="F24" s="192"/>
      <c r="G24" s="192"/>
      <c r="H24" s="181"/>
      <c r="M24" s="181"/>
    </row>
    <row r="25" spans="6:13" ht="14.25">
      <c r="F25" s="192"/>
      <c r="G25" s="192"/>
      <c r="H25" s="181"/>
      <c r="M25" s="181"/>
    </row>
    <row r="26" spans="4:13" ht="14.25">
      <c r="D26" s="156"/>
      <c r="E26" s="156"/>
      <c r="F26" s="192"/>
      <c r="G26" s="192"/>
      <c r="H26" s="181"/>
      <c r="M26" s="181"/>
    </row>
    <row r="27" spans="4:13" ht="14.25">
      <c r="D27" s="156"/>
      <c r="E27" s="156"/>
      <c r="F27" s="192"/>
      <c r="G27" s="192"/>
      <c r="H27" s="181"/>
      <c r="M27" s="181"/>
    </row>
    <row r="28" spans="4:13" ht="14.25">
      <c r="D28" s="156"/>
      <c r="E28" s="156"/>
      <c r="F28" s="192"/>
      <c r="G28" s="192"/>
      <c r="H28" s="181"/>
      <c r="M28" s="181"/>
    </row>
    <row r="29" spans="4:13" ht="14.25">
      <c r="D29" s="156"/>
      <c r="E29" s="156"/>
      <c r="F29" s="192"/>
      <c r="G29" s="192"/>
      <c r="H29" s="181"/>
      <c r="M29" s="181"/>
    </row>
    <row r="30" spans="4:13" ht="14.25">
      <c r="D30" s="156"/>
      <c r="E30" s="156"/>
      <c r="F30" s="192"/>
      <c r="G30" s="192"/>
      <c r="H30" s="181"/>
      <c r="M30" s="181"/>
    </row>
    <row r="31" spans="4:13" ht="14.25">
      <c r="D31" s="156"/>
      <c r="E31" s="156"/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192"/>
      <c r="G142" s="192"/>
      <c r="H142" s="181"/>
      <c r="M142" s="181"/>
    </row>
    <row r="143" spans="6:13" ht="14.25">
      <c r="F143" s="192"/>
      <c r="G143" s="192"/>
      <c r="H143" s="181"/>
      <c r="M143" s="181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  <row r="147" spans="6:13" ht="14.25">
      <c r="F147" s="600"/>
      <c r="G147" s="600"/>
      <c r="H147" s="190"/>
      <c r="M147" s="190"/>
    </row>
    <row r="148" spans="6:13" ht="14.25">
      <c r="F148" s="600"/>
      <c r="G148" s="600"/>
      <c r="H148" s="190"/>
      <c r="M148" s="190"/>
    </row>
    <row r="149" spans="6:13" ht="14.25">
      <c r="F149" s="600"/>
      <c r="G149" s="600"/>
      <c r="H149" s="190"/>
      <c r="M149" s="190"/>
    </row>
    <row r="150" spans="6:13" ht="14.25">
      <c r="F150" s="600"/>
      <c r="G150" s="600"/>
      <c r="H150" s="190"/>
      <c r="M150" s="190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selection activeCell="H29" sqref="H29:I29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2.8515625" style="1" customWidth="1"/>
    <col min="4" max="4" width="9.28125" style="59" customWidth="1"/>
    <col min="5" max="5" width="9.421875" style="59" customWidth="1"/>
    <col min="6" max="7" width="9.28125" style="59" customWidth="1"/>
    <col min="8" max="8" width="9.28125" style="60" customWidth="1"/>
    <col min="9" max="9" width="9.28125" style="70" customWidth="1"/>
    <col min="10" max="10" width="10.00390625" style="70" bestFit="1" customWidth="1"/>
    <col min="11" max="12" width="10.00390625" style="59" customWidth="1"/>
    <col min="13" max="13" width="9.28125" style="60" customWidth="1"/>
    <col min="14" max="14" width="10.00390625" style="70" customWidth="1"/>
    <col min="15" max="16384" width="9.140625" style="10" customWidth="1"/>
  </cols>
  <sheetData>
    <row r="1" spans="1:14" s="24" customFormat="1" ht="20.25">
      <c r="A1" s="23" t="s">
        <v>34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5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6" customHeight="1">
      <c r="A3" s="44"/>
      <c r="B3" s="15"/>
      <c r="D3" s="7"/>
      <c r="E3" s="7"/>
      <c r="F3" s="601"/>
      <c r="G3" s="601"/>
      <c r="H3" s="183"/>
      <c r="I3" s="51"/>
      <c r="J3" s="51"/>
      <c r="K3" s="7"/>
      <c r="L3" s="7"/>
      <c r="M3" s="183"/>
      <c r="N3" s="673"/>
    </row>
    <row r="4" spans="1:14" s="14" customFormat="1" ht="14.25" customHeight="1">
      <c r="A4" s="44" t="s">
        <v>348</v>
      </c>
      <c r="B4" s="15"/>
      <c r="D4" s="7"/>
      <c r="E4" s="7"/>
      <c r="F4" s="7"/>
      <c r="G4" s="7"/>
      <c r="H4" s="62"/>
      <c r="I4" s="51"/>
      <c r="J4" s="51"/>
      <c r="K4" s="7"/>
      <c r="L4" s="7"/>
      <c r="M4" s="62"/>
      <c r="N4" s="673"/>
    </row>
    <row r="5" spans="2:14" ht="14.25">
      <c r="B5" s="49" t="s">
        <v>2</v>
      </c>
      <c r="C5" s="10"/>
      <c r="D5" s="59">
        <v>440</v>
      </c>
      <c r="E5" s="59">
        <v>487</v>
      </c>
      <c r="F5" s="59">
        <v>501</v>
      </c>
      <c r="G5" s="59">
        <v>476</v>
      </c>
      <c r="H5" s="60">
        <v>518</v>
      </c>
      <c r="I5" s="70">
        <v>8.823529411764696</v>
      </c>
      <c r="J5" s="70">
        <v>17.727272727272727</v>
      </c>
      <c r="L5" s="59">
        <v>842</v>
      </c>
      <c r="M5" s="60">
        <v>994</v>
      </c>
      <c r="N5" s="70">
        <v>18.0522565320665</v>
      </c>
    </row>
    <row r="6" spans="2:14" ht="14.25">
      <c r="B6" s="266" t="s">
        <v>137</v>
      </c>
      <c r="C6" s="674"/>
      <c r="D6" s="59">
        <v>155</v>
      </c>
      <c r="E6" s="59">
        <v>148</v>
      </c>
      <c r="F6" s="59">
        <v>148</v>
      </c>
      <c r="G6" s="59">
        <v>157</v>
      </c>
      <c r="H6" s="60">
        <v>166</v>
      </c>
      <c r="I6" s="70">
        <v>5.73248407643312</v>
      </c>
      <c r="J6" s="70">
        <v>7.096774193548394</v>
      </c>
      <c r="L6" s="59">
        <v>321</v>
      </c>
      <c r="M6" s="60">
        <v>323</v>
      </c>
      <c r="N6" s="70">
        <v>0.6230529595015577</v>
      </c>
    </row>
    <row r="7" spans="2:14" ht="14.25">
      <c r="B7" s="266" t="s">
        <v>178</v>
      </c>
      <c r="C7" s="674"/>
      <c r="D7" s="59">
        <v>55</v>
      </c>
      <c r="E7" s="59">
        <v>37</v>
      </c>
      <c r="F7" s="59">
        <v>49</v>
      </c>
      <c r="G7" s="59">
        <v>74</v>
      </c>
      <c r="H7" s="60">
        <v>68</v>
      </c>
      <c r="I7" s="70">
        <v>-8.108108108108103</v>
      </c>
      <c r="J7" s="70">
        <v>23.636363636363633</v>
      </c>
      <c r="L7" s="59">
        <v>208</v>
      </c>
      <c r="M7" s="60">
        <v>142</v>
      </c>
      <c r="N7" s="70">
        <v>-31.73076923076923</v>
      </c>
    </row>
    <row r="8" spans="2:14" ht="14.25">
      <c r="B8" s="49" t="s">
        <v>3</v>
      </c>
      <c r="C8" s="10"/>
      <c r="D8" s="59">
        <v>650</v>
      </c>
      <c r="E8" s="59">
        <v>672</v>
      </c>
      <c r="F8" s="59">
        <v>698</v>
      </c>
      <c r="G8" s="59">
        <v>707</v>
      </c>
      <c r="H8" s="60">
        <v>752</v>
      </c>
      <c r="I8" s="70">
        <v>6.364922206506374</v>
      </c>
      <c r="J8" s="70">
        <v>15.692307692307693</v>
      </c>
      <c r="L8" s="59">
        <v>1371</v>
      </c>
      <c r="M8" s="60">
        <v>1459</v>
      </c>
      <c r="N8" s="70">
        <v>6.418672501823486</v>
      </c>
    </row>
    <row r="9" spans="2:14" ht="14.25">
      <c r="B9" s="49" t="s">
        <v>0</v>
      </c>
      <c r="C9" s="10"/>
      <c r="D9" s="59">
        <v>255</v>
      </c>
      <c r="E9" s="59">
        <v>296</v>
      </c>
      <c r="F9" s="59">
        <v>273</v>
      </c>
      <c r="G9" s="59">
        <v>252</v>
      </c>
      <c r="H9" s="60">
        <v>276</v>
      </c>
      <c r="I9" s="70">
        <v>9.523809523809534</v>
      </c>
      <c r="J9" s="70">
        <v>8.23529411764705</v>
      </c>
      <c r="L9" s="59">
        <v>487</v>
      </c>
      <c r="M9" s="60">
        <v>528</v>
      </c>
      <c r="N9" s="70">
        <v>8.41889117043122</v>
      </c>
    </row>
    <row r="10" spans="2:14" ht="14.25">
      <c r="B10" s="49" t="s">
        <v>5</v>
      </c>
      <c r="C10" s="10"/>
      <c r="D10" s="59">
        <v>31</v>
      </c>
      <c r="E10" s="70">
        <v>28</v>
      </c>
      <c r="F10" s="70">
        <v>31</v>
      </c>
      <c r="G10" s="70">
        <v>6</v>
      </c>
      <c r="H10" s="60">
        <v>17</v>
      </c>
      <c r="I10" s="70" t="s">
        <v>449</v>
      </c>
      <c r="J10" s="70">
        <v>-45.16129032258065</v>
      </c>
      <c r="L10" s="59">
        <v>13</v>
      </c>
      <c r="M10" s="60">
        <v>23</v>
      </c>
      <c r="N10" s="70">
        <v>76.92307692307692</v>
      </c>
    </row>
    <row r="11" spans="2:14" ht="14.25">
      <c r="B11" s="50" t="s">
        <v>6</v>
      </c>
      <c r="C11" s="10"/>
      <c r="D11" s="59">
        <v>364</v>
      </c>
      <c r="E11" s="59">
        <v>348</v>
      </c>
      <c r="F11" s="59">
        <v>394</v>
      </c>
      <c r="G11" s="59">
        <v>449</v>
      </c>
      <c r="H11" s="60">
        <v>459</v>
      </c>
      <c r="I11" s="70">
        <v>2.2271714922049046</v>
      </c>
      <c r="J11" s="70">
        <v>26.098901098901095</v>
      </c>
      <c r="L11" s="59">
        <v>871</v>
      </c>
      <c r="M11" s="60">
        <v>908</v>
      </c>
      <c r="N11" s="70">
        <v>4.247990815154989</v>
      </c>
    </row>
    <row r="12" spans="2:14" ht="14.25">
      <c r="B12" s="50" t="s">
        <v>44</v>
      </c>
      <c r="C12" s="10"/>
      <c r="D12" s="59">
        <v>60</v>
      </c>
      <c r="E12" s="59">
        <v>55</v>
      </c>
      <c r="F12" s="59">
        <v>65</v>
      </c>
      <c r="G12" s="59">
        <v>79</v>
      </c>
      <c r="H12" s="60">
        <v>74</v>
      </c>
      <c r="I12" s="70">
        <v>-6.329113924050633</v>
      </c>
      <c r="J12" s="70">
        <v>23.33333333333334</v>
      </c>
      <c r="L12" s="59">
        <v>131</v>
      </c>
      <c r="M12" s="60">
        <v>153</v>
      </c>
      <c r="N12" s="70">
        <v>16.793893129771</v>
      </c>
    </row>
    <row r="13" spans="2:14" ht="14.25">
      <c r="B13" s="50" t="s">
        <v>37</v>
      </c>
      <c r="C13" s="10"/>
      <c r="D13" s="59">
        <v>304</v>
      </c>
      <c r="E13" s="59">
        <v>293</v>
      </c>
      <c r="F13" s="59">
        <v>329</v>
      </c>
      <c r="G13" s="59">
        <v>370</v>
      </c>
      <c r="H13" s="60">
        <v>385</v>
      </c>
      <c r="I13" s="70">
        <v>4.054054054054057</v>
      </c>
      <c r="J13" s="70">
        <v>26.644736842105267</v>
      </c>
      <c r="L13" s="59">
        <v>740</v>
      </c>
      <c r="M13" s="60">
        <v>755</v>
      </c>
      <c r="N13" s="70">
        <v>2.0270270270270174</v>
      </c>
    </row>
    <row r="14" spans="3:10" ht="14.25">
      <c r="C14" s="10"/>
      <c r="F14" s="249"/>
      <c r="G14" s="249"/>
      <c r="H14" s="181"/>
      <c r="I14" s="827"/>
      <c r="J14" s="827"/>
    </row>
    <row r="15" spans="1:14" s="14" customFormat="1" ht="14.25" customHeight="1">
      <c r="A15" s="44" t="s">
        <v>346</v>
      </c>
      <c r="B15" s="15"/>
      <c r="D15" s="7"/>
      <c r="E15" s="7"/>
      <c r="F15" s="268"/>
      <c r="G15" s="268"/>
      <c r="H15" s="183"/>
      <c r="I15" s="828"/>
      <c r="J15" s="828"/>
      <c r="K15" s="7"/>
      <c r="L15" s="7"/>
      <c r="M15" s="183"/>
      <c r="N15" s="830"/>
    </row>
    <row r="16" spans="2:14" ht="14.25">
      <c r="B16" s="49" t="s">
        <v>47</v>
      </c>
      <c r="C16" s="10"/>
      <c r="D16" s="59">
        <v>63028</v>
      </c>
      <c r="E16" s="59">
        <v>65866</v>
      </c>
      <c r="F16" s="59">
        <v>65202</v>
      </c>
      <c r="G16" s="59">
        <v>65233</v>
      </c>
      <c r="H16" s="60">
        <v>67098</v>
      </c>
      <c r="I16" s="70">
        <v>2.8589824168749</v>
      </c>
      <c r="J16" s="70">
        <v>6.457447483658063</v>
      </c>
      <c r="L16" s="59">
        <v>63028</v>
      </c>
      <c r="M16" s="60">
        <v>67098</v>
      </c>
      <c r="N16" s="70">
        <v>6.457447483658063</v>
      </c>
    </row>
    <row r="17" spans="2:14" ht="14.25">
      <c r="B17" s="49" t="s">
        <v>234</v>
      </c>
      <c r="C17" s="10"/>
      <c r="D17" s="59">
        <v>88009</v>
      </c>
      <c r="E17" s="59">
        <v>92347</v>
      </c>
      <c r="F17" s="59">
        <v>90523</v>
      </c>
      <c r="G17" s="59">
        <v>90286</v>
      </c>
      <c r="H17" s="60">
        <v>96022</v>
      </c>
      <c r="I17" s="70">
        <v>6.353144452074511</v>
      </c>
      <c r="J17" s="70">
        <v>9.104750650501646</v>
      </c>
      <c r="L17" s="59">
        <v>88009</v>
      </c>
      <c r="M17" s="60">
        <v>96022</v>
      </c>
      <c r="N17" s="70">
        <v>9.104750650501646</v>
      </c>
    </row>
    <row r="18" spans="2:14" ht="14.25">
      <c r="B18" s="49" t="s">
        <v>7</v>
      </c>
      <c r="C18" s="10"/>
      <c r="D18" s="59">
        <v>88038</v>
      </c>
      <c r="E18" s="59">
        <v>92377</v>
      </c>
      <c r="F18" s="59">
        <v>90553</v>
      </c>
      <c r="G18" s="59">
        <v>90315</v>
      </c>
      <c r="H18" s="60">
        <v>96051</v>
      </c>
      <c r="I18" s="70">
        <v>6.3511044676964</v>
      </c>
      <c r="J18" s="70">
        <v>9.101751516390655</v>
      </c>
      <c r="L18" s="59">
        <v>88038</v>
      </c>
      <c r="M18" s="60">
        <v>96051</v>
      </c>
      <c r="N18" s="70">
        <v>9.101751516390655</v>
      </c>
    </row>
    <row r="19" spans="3:5" ht="14.25">
      <c r="C19" s="10"/>
      <c r="D19" s="82"/>
      <c r="E19" s="82"/>
    </row>
    <row r="20" spans="4:13" ht="14.25">
      <c r="D20" s="156"/>
      <c r="E20" s="156"/>
      <c r="F20" s="192"/>
      <c r="G20" s="192"/>
      <c r="H20" s="181"/>
      <c r="M20" s="181"/>
    </row>
    <row r="21" spans="2:13" ht="14.25">
      <c r="B21" s="198" t="s">
        <v>407</v>
      </c>
      <c r="C21" s="762" t="s">
        <v>408</v>
      </c>
      <c r="D21" s="156"/>
      <c r="E21" s="156"/>
      <c r="F21" s="192"/>
      <c r="G21" s="192"/>
      <c r="H21" s="181"/>
      <c r="M21" s="181"/>
    </row>
    <row r="22" spans="2:13" ht="14.25">
      <c r="B22" s="762" t="s">
        <v>409</v>
      </c>
      <c r="C22" s="762" t="s">
        <v>322</v>
      </c>
      <c r="D22" s="156"/>
      <c r="E22" s="156"/>
      <c r="F22" s="192"/>
      <c r="G22" s="192"/>
      <c r="H22" s="181"/>
      <c r="M22" s="181"/>
    </row>
    <row r="23" spans="6:13" ht="14.25">
      <c r="F23" s="192"/>
      <c r="G23" s="192"/>
      <c r="H23" s="181"/>
      <c r="M23" s="181"/>
    </row>
    <row r="24" spans="6:13" ht="14.25">
      <c r="F24" s="192"/>
      <c r="G24" s="192"/>
      <c r="H24" s="181"/>
      <c r="M24" s="181"/>
    </row>
    <row r="25" spans="6:13" ht="14.25">
      <c r="F25" s="192"/>
      <c r="G25" s="192"/>
      <c r="H25" s="181"/>
      <c r="M25" s="181"/>
    </row>
    <row r="26" spans="4:13" ht="14.25">
      <c r="D26" s="156"/>
      <c r="E26" s="156"/>
      <c r="F26" s="192"/>
      <c r="G26" s="192"/>
      <c r="H26" s="181"/>
      <c r="M26" s="181"/>
    </row>
    <row r="27" spans="4:13" ht="14.25">
      <c r="D27" s="156"/>
      <c r="E27" s="156"/>
      <c r="F27" s="192"/>
      <c r="G27" s="192"/>
      <c r="H27" s="181"/>
      <c r="M27" s="181"/>
    </row>
    <row r="28" spans="6:13" ht="14.25">
      <c r="F28" s="192"/>
      <c r="G28" s="192"/>
      <c r="H28" s="181"/>
      <c r="M28" s="181"/>
    </row>
    <row r="29" spans="6:13" ht="14.25">
      <c r="F29" s="192"/>
      <c r="G29" s="192"/>
      <c r="H29" s="181"/>
      <c r="M29" s="181"/>
    </row>
    <row r="30" spans="6:13" ht="14.25">
      <c r="F30" s="192"/>
      <c r="G30" s="192"/>
      <c r="H30" s="181"/>
      <c r="M30" s="181"/>
    </row>
    <row r="31" spans="6:13" ht="14.25"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192"/>
      <c r="G142" s="192"/>
      <c r="H142" s="181"/>
      <c r="M142" s="181"/>
    </row>
    <row r="143" spans="6:13" ht="14.25">
      <c r="F143" s="192"/>
      <c r="G143" s="192"/>
      <c r="H143" s="181"/>
      <c r="M143" s="181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  <row r="147" spans="6:13" ht="14.25">
      <c r="F147" s="600"/>
      <c r="G147" s="600"/>
      <c r="H147" s="190"/>
      <c r="M147" s="190"/>
    </row>
    <row r="148" spans="6:13" ht="14.25">
      <c r="F148" s="600"/>
      <c r="G148" s="600"/>
      <c r="H148" s="190"/>
      <c r="M148" s="190"/>
    </row>
    <row r="149" spans="6:13" ht="14.25">
      <c r="F149" s="600"/>
      <c r="G149" s="600"/>
      <c r="H149" s="190"/>
      <c r="M149" s="190"/>
    </row>
    <row r="150" spans="6:13" ht="14.25">
      <c r="F150" s="600"/>
      <c r="G150" s="600"/>
      <c r="H150" s="190"/>
      <c r="M150" s="190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87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6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N35" sqref="N35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3.28125" style="1" customWidth="1"/>
    <col min="4" max="5" width="9.7109375" style="59" customWidth="1"/>
    <col min="6" max="7" width="10.28125" style="59" customWidth="1"/>
    <col min="8" max="8" width="10.28125" style="60" customWidth="1"/>
    <col min="9" max="9" width="7.8515625" style="70" customWidth="1"/>
    <col min="10" max="10" width="9.28125" style="70" customWidth="1"/>
    <col min="11" max="11" width="9.28125" style="59" customWidth="1"/>
    <col min="12" max="12" width="9.28125" style="70" customWidth="1"/>
    <col min="13" max="13" width="10.28125" style="60" customWidth="1"/>
    <col min="14" max="14" width="9.00390625" style="70" customWidth="1"/>
    <col min="15" max="16384" width="9.140625" style="10" customWidth="1"/>
  </cols>
  <sheetData>
    <row r="1" spans="1:14" s="24" customFormat="1" ht="20.25">
      <c r="A1" s="23" t="s">
        <v>48</v>
      </c>
      <c r="D1" s="61"/>
      <c r="E1" s="61"/>
      <c r="F1" s="61"/>
      <c r="G1" s="61"/>
      <c r="H1" s="61"/>
      <c r="I1" s="667"/>
      <c r="J1" s="667"/>
      <c r="K1" s="61"/>
      <c r="L1" s="667"/>
      <c r="M1" s="61"/>
      <c r="N1" s="667"/>
    </row>
    <row r="2" spans="1:14" s="26" customFormat="1" ht="45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6" customHeight="1">
      <c r="A3" s="44"/>
      <c r="B3" s="15"/>
      <c r="D3" s="7"/>
      <c r="E3" s="7"/>
      <c r="F3" s="601"/>
      <c r="G3" s="601"/>
      <c r="H3" s="183"/>
      <c r="I3" s="51"/>
      <c r="J3" s="51"/>
      <c r="K3" s="7"/>
      <c r="L3" s="51"/>
      <c r="M3" s="183"/>
      <c r="N3" s="51"/>
    </row>
    <row r="4" spans="1:14" s="14" customFormat="1" ht="14.25" customHeight="1">
      <c r="A4" s="44" t="s">
        <v>348</v>
      </c>
      <c r="B4" s="15"/>
      <c r="D4" s="7"/>
      <c r="E4" s="7"/>
      <c r="F4" s="602"/>
      <c r="G4" s="602"/>
      <c r="H4" s="191"/>
      <c r="I4" s="51"/>
      <c r="J4" s="51"/>
      <c r="K4" s="7"/>
      <c r="L4" s="51"/>
      <c r="M4" s="191"/>
      <c r="N4" s="51"/>
    </row>
    <row r="5" spans="2:14" ht="14.25">
      <c r="B5" s="49" t="s">
        <v>2</v>
      </c>
      <c r="C5" s="10"/>
      <c r="D5" s="59">
        <v>167</v>
      </c>
      <c r="E5" s="59">
        <v>172</v>
      </c>
      <c r="F5" s="59">
        <v>160</v>
      </c>
      <c r="G5" s="59">
        <v>145</v>
      </c>
      <c r="H5" s="60">
        <v>144</v>
      </c>
      <c r="I5" s="70">
        <v>-0.6896551724137945</v>
      </c>
      <c r="J5" s="70">
        <v>-13.772455089820356</v>
      </c>
      <c r="L5" s="70">
        <v>343</v>
      </c>
      <c r="M5" s="60">
        <v>289</v>
      </c>
      <c r="N5" s="70">
        <v>-15.74344023323615</v>
      </c>
    </row>
    <row r="6" spans="2:14" ht="14.25">
      <c r="B6" s="266" t="s">
        <v>137</v>
      </c>
      <c r="C6" s="674"/>
      <c r="D6" s="59">
        <v>42</v>
      </c>
      <c r="E6" s="59">
        <v>46</v>
      </c>
      <c r="F6" s="59">
        <v>41</v>
      </c>
      <c r="G6" s="59">
        <v>48</v>
      </c>
      <c r="H6" s="60">
        <v>48</v>
      </c>
      <c r="I6" s="70">
        <v>0</v>
      </c>
      <c r="J6" s="70">
        <v>14.28571428571428</v>
      </c>
      <c r="L6" s="70">
        <v>88</v>
      </c>
      <c r="M6" s="60">
        <v>96</v>
      </c>
      <c r="N6" s="70">
        <v>9.090909090909083</v>
      </c>
    </row>
    <row r="7" spans="2:14" ht="14.25">
      <c r="B7" s="266" t="s">
        <v>178</v>
      </c>
      <c r="C7" s="674"/>
      <c r="D7" s="59">
        <v>91</v>
      </c>
      <c r="E7" s="59">
        <v>84</v>
      </c>
      <c r="F7" s="59">
        <v>39</v>
      </c>
      <c r="G7" s="59">
        <v>90</v>
      </c>
      <c r="H7" s="60">
        <v>62</v>
      </c>
      <c r="I7" s="70">
        <v>-31.11111111111111</v>
      </c>
      <c r="J7" s="70">
        <v>-31.868131868131865</v>
      </c>
      <c r="L7" s="70">
        <v>147</v>
      </c>
      <c r="M7" s="60">
        <v>152</v>
      </c>
      <c r="N7" s="70">
        <v>3.401360544217691</v>
      </c>
    </row>
    <row r="8" spans="2:14" ht="14.25">
      <c r="B8" s="49" t="s">
        <v>3</v>
      </c>
      <c r="C8" s="10"/>
      <c r="D8" s="59">
        <v>300</v>
      </c>
      <c r="E8" s="59">
        <v>302</v>
      </c>
      <c r="F8" s="59">
        <v>240</v>
      </c>
      <c r="G8" s="59">
        <v>283</v>
      </c>
      <c r="H8" s="60">
        <v>254</v>
      </c>
      <c r="I8" s="70">
        <v>-10.24734982332155</v>
      </c>
      <c r="J8" s="70">
        <v>-15.333333333333332</v>
      </c>
      <c r="L8" s="70">
        <v>578</v>
      </c>
      <c r="M8" s="60">
        <v>537</v>
      </c>
      <c r="N8" s="70">
        <v>-7.09342560553633</v>
      </c>
    </row>
    <row r="9" spans="2:14" ht="14.25">
      <c r="B9" s="49" t="s">
        <v>0</v>
      </c>
      <c r="C9" s="10"/>
      <c r="D9" s="59">
        <v>177</v>
      </c>
      <c r="E9" s="59">
        <v>193</v>
      </c>
      <c r="F9" s="59">
        <v>177</v>
      </c>
      <c r="G9" s="59">
        <v>177</v>
      </c>
      <c r="H9" s="60">
        <v>185</v>
      </c>
      <c r="I9" s="70">
        <v>4.519774011299438</v>
      </c>
      <c r="J9" s="70">
        <v>4.519774011299438</v>
      </c>
      <c r="L9" s="70">
        <v>349</v>
      </c>
      <c r="M9" s="60">
        <v>362</v>
      </c>
      <c r="N9" s="70">
        <v>3.72492836676217</v>
      </c>
    </row>
    <row r="10" spans="2:14" ht="14.25">
      <c r="B10" s="49" t="s">
        <v>5</v>
      </c>
      <c r="C10" s="10"/>
      <c r="D10" s="70">
        <v>-4</v>
      </c>
      <c r="E10" s="59">
        <v>31</v>
      </c>
      <c r="F10" s="59">
        <v>6</v>
      </c>
      <c r="G10" s="59">
        <v>-18</v>
      </c>
      <c r="H10" s="60">
        <v>3</v>
      </c>
      <c r="I10" s="70" t="s">
        <v>323</v>
      </c>
      <c r="J10" s="70" t="s">
        <v>323</v>
      </c>
      <c r="L10" s="70">
        <v>7</v>
      </c>
      <c r="M10" s="60">
        <v>-15</v>
      </c>
      <c r="N10" s="70" t="s">
        <v>323</v>
      </c>
    </row>
    <row r="11" spans="2:14" ht="14.25">
      <c r="B11" s="50" t="s">
        <v>6</v>
      </c>
      <c r="C11" s="10"/>
      <c r="D11" s="59">
        <v>127</v>
      </c>
      <c r="E11" s="59">
        <v>78</v>
      </c>
      <c r="F11" s="70">
        <v>57</v>
      </c>
      <c r="G11" s="70">
        <v>124</v>
      </c>
      <c r="H11" s="60">
        <v>66</v>
      </c>
      <c r="I11" s="70">
        <v>-46.7741935483871</v>
      </c>
      <c r="J11" s="70">
        <v>-48.03149606299213</v>
      </c>
      <c r="L11" s="70">
        <v>222</v>
      </c>
      <c r="M11" s="60">
        <v>190</v>
      </c>
      <c r="N11" s="70">
        <v>-14.414414414414411</v>
      </c>
    </row>
    <row r="12" spans="2:14" ht="14.25">
      <c r="B12" s="50" t="s">
        <v>44</v>
      </c>
      <c r="C12" s="10"/>
      <c r="D12" s="70">
        <v>31</v>
      </c>
      <c r="E12" s="70">
        <v>21</v>
      </c>
      <c r="F12" s="70">
        <v>9</v>
      </c>
      <c r="G12" s="59">
        <v>30</v>
      </c>
      <c r="H12" s="60">
        <v>15</v>
      </c>
      <c r="I12" s="70">
        <v>-50</v>
      </c>
      <c r="J12" s="70">
        <v>-51.61290322580645</v>
      </c>
      <c r="L12" s="70">
        <v>52</v>
      </c>
      <c r="M12" s="60">
        <v>45</v>
      </c>
      <c r="N12" s="70">
        <v>-13.461538461538458</v>
      </c>
    </row>
    <row r="13" spans="2:14" ht="14.25">
      <c r="B13" s="50" t="s">
        <v>37</v>
      </c>
      <c r="C13" s="10"/>
      <c r="D13" s="59">
        <v>96</v>
      </c>
      <c r="E13" s="59">
        <v>57</v>
      </c>
      <c r="F13" s="70">
        <v>48</v>
      </c>
      <c r="G13" s="70">
        <v>94</v>
      </c>
      <c r="H13" s="60">
        <v>51</v>
      </c>
      <c r="I13" s="70">
        <v>-45.74468085106383</v>
      </c>
      <c r="J13" s="70">
        <v>-46.875</v>
      </c>
      <c r="L13" s="70">
        <v>170</v>
      </c>
      <c r="M13" s="60">
        <v>145</v>
      </c>
      <c r="N13" s="70">
        <v>-14.70588235294118</v>
      </c>
    </row>
    <row r="14" spans="3:14" ht="14.25">
      <c r="C14" s="10"/>
      <c r="F14" s="249"/>
      <c r="G14" s="249"/>
      <c r="H14" s="181"/>
      <c r="I14" s="827"/>
      <c r="J14" s="827"/>
      <c r="M14" s="181"/>
      <c r="N14" s="827"/>
    </row>
    <row r="15" spans="1:14" s="14" customFormat="1" ht="14.25" customHeight="1">
      <c r="A15" s="44" t="s">
        <v>346</v>
      </c>
      <c r="B15" s="15"/>
      <c r="D15" s="7"/>
      <c r="E15" s="7"/>
      <c r="F15" s="268"/>
      <c r="G15" s="268"/>
      <c r="H15" s="181"/>
      <c r="I15" s="828"/>
      <c r="J15" s="828"/>
      <c r="K15" s="7"/>
      <c r="L15" s="51"/>
      <c r="M15" s="183"/>
      <c r="N15" s="828"/>
    </row>
    <row r="16" spans="2:14" ht="14.25">
      <c r="B16" s="49" t="s">
        <v>47</v>
      </c>
      <c r="C16" s="10"/>
      <c r="D16" s="59">
        <v>30066</v>
      </c>
      <c r="E16" s="59">
        <v>29913</v>
      </c>
      <c r="F16" s="59">
        <v>30267</v>
      </c>
      <c r="G16" s="59">
        <v>30415</v>
      </c>
      <c r="H16" s="60">
        <v>29400</v>
      </c>
      <c r="I16" s="70">
        <v>-3.3371691599539677</v>
      </c>
      <c r="J16" s="70">
        <v>-2.215126721213334</v>
      </c>
      <c r="L16" s="70">
        <v>30066</v>
      </c>
      <c r="M16" s="60">
        <v>29400</v>
      </c>
      <c r="N16" s="70">
        <v>-2.215126721213334</v>
      </c>
    </row>
    <row r="17" spans="2:14" ht="14.25">
      <c r="B17" s="49" t="s">
        <v>234</v>
      </c>
      <c r="C17" s="10"/>
      <c r="D17" s="59">
        <v>51423</v>
      </c>
      <c r="E17" s="59">
        <v>50096</v>
      </c>
      <c r="F17" s="59">
        <v>51283</v>
      </c>
      <c r="G17" s="59">
        <v>49795</v>
      </c>
      <c r="H17" s="60">
        <v>48160</v>
      </c>
      <c r="I17" s="70">
        <v>-3.283462194999498</v>
      </c>
      <c r="J17" s="70">
        <v>-6.345409641600064</v>
      </c>
      <c r="L17" s="70">
        <v>51423</v>
      </c>
      <c r="M17" s="60">
        <v>48160</v>
      </c>
      <c r="N17" s="70">
        <v>-6.345409641600064</v>
      </c>
    </row>
    <row r="18" spans="2:14" ht="14.25">
      <c r="B18" s="49" t="s">
        <v>7</v>
      </c>
      <c r="C18" s="10"/>
      <c r="D18" s="59">
        <v>51423</v>
      </c>
      <c r="E18" s="59">
        <v>50096</v>
      </c>
      <c r="F18" s="59">
        <v>51283</v>
      </c>
      <c r="G18" s="59">
        <v>49795</v>
      </c>
      <c r="H18" s="60">
        <v>48160</v>
      </c>
      <c r="I18" s="70">
        <v>-3.283462194999498</v>
      </c>
      <c r="J18" s="70">
        <v>-6.345409641600064</v>
      </c>
      <c r="L18" s="70">
        <v>51423</v>
      </c>
      <c r="M18" s="60">
        <v>48160</v>
      </c>
      <c r="N18" s="70">
        <v>-6.345409641600064</v>
      </c>
    </row>
    <row r="19" spans="3:7" ht="14.25">
      <c r="C19" s="10"/>
      <c r="D19" s="156"/>
      <c r="E19" s="156"/>
      <c r="F19" s="249"/>
      <c r="G19" s="249"/>
    </row>
    <row r="20" spans="4:13" ht="14.25">
      <c r="D20" s="156"/>
      <c r="E20" s="156"/>
      <c r="F20" s="192"/>
      <c r="G20" s="192"/>
      <c r="H20" s="181"/>
      <c r="M20" s="181"/>
    </row>
    <row r="21" spans="2:13" ht="14.25">
      <c r="B21" s="198" t="s">
        <v>407</v>
      </c>
      <c r="C21" s="762" t="s">
        <v>408</v>
      </c>
      <c r="D21" s="156"/>
      <c r="E21" s="156"/>
      <c r="F21" s="192"/>
      <c r="G21" s="192"/>
      <c r="H21" s="181"/>
      <c r="M21" s="181"/>
    </row>
    <row r="22" spans="2:13" ht="14.25">
      <c r="B22" s="762" t="s">
        <v>409</v>
      </c>
      <c r="C22" s="762" t="s">
        <v>322</v>
      </c>
      <c r="F22" s="192"/>
      <c r="G22" s="192"/>
      <c r="H22" s="181"/>
      <c r="M22" s="181"/>
    </row>
    <row r="23" spans="6:13" ht="14.25">
      <c r="F23" s="192"/>
      <c r="G23" s="192"/>
      <c r="H23" s="181"/>
      <c r="K23" s="247"/>
      <c r="M23" s="181"/>
    </row>
    <row r="24" spans="6:13" ht="14.25">
      <c r="F24" s="192"/>
      <c r="G24" s="192"/>
      <c r="H24" s="181"/>
      <c r="M24" s="181"/>
    </row>
    <row r="25" spans="6:13" ht="14.25">
      <c r="F25" s="192"/>
      <c r="G25" s="192"/>
      <c r="H25" s="181"/>
      <c r="M25" s="181"/>
    </row>
    <row r="26" spans="6:13" ht="14.25">
      <c r="F26" s="192"/>
      <c r="G26" s="192"/>
      <c r="H26" s="181"/>
      <c r="M26" s="181"/>
    </row>
    <row r="27" spans="6:13" ht="14.25">
      <c r="F27" s="192"/>
      <c r="G27" s="192"/>
      <c r="H27" s="181"/>
      <c r="M27" s="181"/>
    </row>
    <row r="28" spans="6:13" ht="14.25">
      <c r="F28" s="192"/>
      <c r="G28" s="192"/>
      <c r="H28" s="181"/>
      <c r="M28" s="181"/>
    </row>
    <row r="29" spans="6:13" ht="14.25">
      <c r="F29" s="192"/>
      <c r="G29" s="192"/>
      <c r="H29" s="181"/>
      <c r="M29" s="181"/>
    </row>
    <row r="30" spans="6:13" ht="14.25">
      <c r="F30" s="192"/>
      <c r="G30" s="192"/>
      <c r="H30" s="181"/>
      <c r="M30" s="181"/>
    </row>
    <row r="31" spans="6:13" ht="14.25"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600"/>
      <c r="G140" s="600"/>
      <c r="H140" s="190"/>
      <c r="M140" s="190"/>
    </row>
    <row r="141" spans="6:13" ht="14.25">
      <c r="F141" s="600"/>
      <c r="G141" s="600"/>
      <c r="H141" s="190"/>
      <c r="M141" s="190"/>
    </row>
    <row r="142" spans="6:13" ht="14.25">
      <c r="F142" s="600"/>
      <c r="G142" s="600"/>
      <c r="H142" s="190"/>
      <c r="M142" s="190"/>
    </row>
    <row r="143" spans="6:13" ht="14.25">
      <c r="F143" s="600"/>
      <c r="G143" s="600"/>
      <c r="H143" s="190"/>
      <c r="M143" s="190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79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I27" sqref="I27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7" width="9.28125" style="59" customWidth="1"/>
    <col min="8" max="8" width="9.28125" style="60" customWidth="1"/>
    <col min="9" max="9" width="11.00390625" style="70" customWidth="1"/>
    <col min="10" max="10" width="9.28125" style="70" customWidth="1"/>
    <col min="11" max="12" width="9.28125" style="59" customWidth="1"/>
    <col min="13" max="13" width="9.28125" style="60" customWidth="1"/>
    <col min="14" max="14" width="8.7109375" style="70" customWidth="1"/>
    <col min="15" max="16384" width="9.140625" style="10" customWidth="1"/>
  </cols>
  <sheetData>
    <row r="1" spans="1:14" s="24" customFormat="1" ht="20.25">
      <c r="A1" s="23" t="s">
        <v>253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8" customHeight="1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4.5" customHeight="1">
      <c r="A3" s="44"/>
      <c r="B3" s="15"/>
      <c r="D3" s="155"/>
      <c r="E3" s="155"/>
      <c r="F3" s="601"/>
      <c r="G3" s="601"/>
      <c r="H3" s="183"/>
      <c r="I3" s="51"/>
      <c r="J3" s="51"/>
      <c r="K3" s="7"/>
      <c r="L3" s="7"/>
      <c r="M3" s="183"/>
      <c r="N3" s="51"/>
    </row>
    <row r="4" spans="1:14" s="14" customFormat="1" ht="14.25" customHeight="1">
      <c r="A4" s="44" t="s">
        <v>348</v>
      </c>
      <c r="B4" s="15"/>
      <c r="D4" s="155"/>
      <c r="E4" s="155"/>
      <c r="F4" s="603"/>
      <c r="G4" s="603"/>
      <c r="H4" s="62"/>
      <c r="I4" s="51"/>
      <c r="J4" s="51"/>
      <c r="K4" s="7"/>
      <c r="L4" s="7"/>
      <c r="M4" s="267"/>
      <c r="N4" s="51"/>
    </row>
    <row r="5" spans="2:14" ht="14.25">
      <c r="B5" s="49" t="s">
        <v>2</v>
      </c>
      <c r="C5" s="10"/>
      <c r="D5" s="59">
        <v>137</v>
      </c>
      <c r="E5" s="59">
        <v>133</v>
      </c>
      <c r="F5" s="70">
        <v>134</v>
      </c>
      <c r="G5" s="70">
        <v>138</v>
      </c>
      <c r="H5" s="675">
        <v>146</v>
      </c>
      <c r="I5" s="70">
        <v>5.797101449275366</v>
      </c>
      <c r="J5" s="70">
        <v>6.569343065693434</v>
      </c>
      <c r="L5" s="59">
        <v>263</v>
      </c>
      <c r="M5" s="60">
        <v>284</v>
      </c>
      <c r="N5" s="70">
        <v>7.984790874524705</v>
      </c>
    </row>
    <row r="6" spans="2:14" ht="14.25">
      <c r="B6" s="266" t="s">
        <v>137</v>
      </c>
      <c r="C6" s="10"/>
      <c r="D6" s="59">
        <v>51</v>
      </c>
      <c r="E6" s="59">
        <v>53</v>
      </c>
      <c r="F6" s="70">
        <v>52</v>
      </c>
      <c r="G6" s="70">
        <v>61</v>
      </c>
      <c r="H6" s="675">
        <v>58</v>
      </c>
      <c r="I6" s="70">
        <v>-4.918032786885251</v>
      </c>
      <c r="J6" s="70">
        <v>13.725490196078427</v>
      </c>
      <c r="L6" s="59">
        <v>101</v>
      </c>
      <c r="M6" s="60">
        <v>119</v>
      </c>
      <c r="N6" s="70">
        <v>17.821782178217816</v>
      </c>
    </row>
    <row r="7" spans="2:14" ht="14.25">
      <c r="B7" s="266" t="s">
        <v>178</v>
      </c>
      <c r="C7" s="10"/>
      <c r="D7" s="59">
        <v>9</v>
      </c>
      <c r="E7" s="59">
        <v>13</v>
      </c>
      <c r="F7" s="70">
        <v>19</v>
      </c>
      <c r="G7" s="70">
        <v>33</v>
      </c>
      <c r="H7" s="675">
        <v>37</v>
      </c>
      <c r="I7" s="70">
        <v>12.12121212121211</v>
      </c>
      <c r="J7" s="70" t="s">
        <v>449</v>
      </c>
      <c r="L7" s="59">
        <v>24</v>
      </c>
      <c r="M7" s="60">
        <v>70</v>
      </c>
      <c r="N7" s="70" t="s">
        <v>449</v>
      </c>
    </row>
    <row r="8" spans="2:14" ht="14.25">
      <c r="B8" s="49" t="s">
        <v>3</v>
      </c>
      <c r="C8" s="10"/>
      <c r="D8" s="59">
        <v>197</v>
      </c>
      <c r="E8" s="59">
        <v>199</v>
      </c>
      <c r="F8" s="70">
        <v>205</v>
      </c>
      <c r="G8" s="70">
        <v>232</v>
      </c>
      <c r="H8" s="675">
        <v>241</v>
      </c>
      <c r="I8" s="70">
        <v>3.87931034482758</v>
      </c>
      <c r="J8" s="70">
        <v>22.33502538071066</v>
      </c>
      <c r="L8" s="59">
        <v>388</v>
      </c>
      <c r="M8" s="60">
        <v>473</v>
      </c>
      <c r="N8" s="70">
        <v>21.907216494845372</v>
      </c>
    </row>
    <row r="9" spans="2:14" ht="14.25">
      <c r="B9" s="49" t="s">
        <v>0</v>
      </c>
      <c r="C9" s="10"/>
      <c r="D9" s="59">
        <v>144</v>
      </c>
      <c r="E9" s="59">
        <v>146</v>
      </c>
      <c r="F9" s="70">
        <v>153</v>
      </c>
      <c r="G9" s="70">
        <v>163</v>
      </c>
      <c r="H9" s="675">
        <v>157</v>
      </c>
      <c r="I9" s="70">
        <v>-3.6809815950920255</v>
      </c>
      <c r="J9" s="70">
        <v>9.027777777777768</v>
      </c>
      <c r="L9" s="59">
        <v>263</v>
      </c>
      <c r="M9" s="60">
        <v>320</v>
      </c>
      <c r="N9" s="70">
        <v>21.673003802281364</v>
      </c>
    </row>
    <row r="10" spans="2:14" ht="14.25">
      <c r="B10" s="49" t="s">
        <v>5</v>
      </c>
      <c r="C10" s="10"/>
      <c r="D10" s="59">
        <v>43</v>
      </c>
      <c r="E10" s="59">
        <v>53</v>
      </c>
      <c r="F10" s="70">
        <v>36</v>
      </c>
      <c r="G10" s="70">
        <v>42</v>
      </c>
      <c r="H10" s="675">
        <v>69</v>
      </c>
      <c r="I10" s="70">
        <v>64.28571428571428</v>
      </c>
      <c r="J10" s="70">
        <v>60.46511627906976</v>
      </c>
      <c r="L10" s="59">
        <v>94</v>
      </c>
      <c r="M10" s="60">
        <v>111</v>
      </c>
      <c r="N10" s="70">
        <v>18.085106382978733</v>
      </c>
    </row>
    <row r="11" spans="2:14" ht="14.25">
      <c r="B11" s="50" t="s">
        <v>6</v>
      </c>
      <c r="C11" s="10"/>
      <c r="D11" s="59">
        <v>10</v>
      </c>
      <c r="E11" s="70">
        <v>0</v>
      </c>
      <c r="F11" s="70">
        <v>16</v>
      </c>
      <c r="G11" s="70">
        <v>27</v>
      </c>
      <c r="H11" s="675">
        <v>15</v>
      </c>
      <c r="I11" s="70">
        <v>-44.44444444444444</v>
      </c>
      <c r="J11" s="70">
        <v>50</v>
      </c>
      <c r="L11" s="59">
        <v>31</v>
      </c>
      <c r="M11" s="60">
        <v>42</v>
      </c>
      <c r="N11" s="70">
        <v>35.48387096774193</v>
      </c>
    </row>
    <row r="12" spans="2:14" ht="12.75" customHeight="1">
      <c r="B12" s="50" t="s">
        <v>44</v>
      </c>
      <c r="C12" s="10"/>
      <c r="D12" s="70">
        <v>1</v>
      </c>
      <c r="E12" s="70">
        <v>0</v>
      </c>
      <c r="F12" s="70">
        <v>4</v>
      </c>
      <c r="G12" s="70">
        <v>5</v>
      </c>
      <c r="H12" s="675">
        <v>6</v>
      </c>
      <c r="I12" s="70">
        <v>19.999999999999996</v>
      </c>
      <c r="J12" s="70" t="s">
        <v>449</v>
      </c>
      <c r="L12" s="166">
        <v>0</v>
      </c>
      <c r="M12" s="60">
        <v>11</v>
      </c>
      <c r="N12" s="70" t="s">
        <v>323</v>
      </c>
    </row>
    <row r="13" spans="2:14" ht="14.25">
      <c r="B13" s="50" t="s">
        <v>37</v>
      </c>
      <c r="C13" s="10"/>
      <c r="D13" s="70">
        <v>9</v>
      </c>
      <c r="E13" s="70">
        <v>0</v>
      </c>
      <c r="F13" s="70">
        <v>12</v>
      </c>
      <c r="G13" s="70">
        <v>22</v>
      </c>
      <c r="H13" s="675">
        <v>9</v>
      </c>
      <c r="I13" s="70">
        <v>-59.09090909090908</v>
      </c>
      <c r="J13" s="70">
        <v>0</v>
      </c>
      <c r="L13" s="59">
        <v>31</v>
      </c>
      <c r="M13" s="60">
        <v>31</v>
      </c>
      <c r="N13" s="70">
        <v>0</v>
      </c>
    </row>
    <row r="14" spans="3:7" ht="14.25">
      <c r="C14" s="10"/>
      <c r="F14" s="249"/>
      <c r="G14" s="249"/>
    </row>
    <row r="15" spans="1:14" s="14" customFormat="1" ht="14.25" customHeight="1">
      <c r="A15" s="44" t="s">
        <v>346</v>
      </c>
      <c r="B15" s="15"/>
      <c r="D15" s="7"/>
      <c r="E15" s="7"/>
      <c r="F15" s="268"/>
      <c r="G15" s="268"/>
      <c r="H15" s="183"/>
      <c r="I15" s="828"/>
      <c r="J15" s="828"/>
      <c r="K15" s="7"/>
      <c r="L15" s="7"/>
      <c r="M15" s="183"/>
      <c r="N15" s="828"/>
    </row>
    <row r="16" spans="2:14" ht="14.25">
      <c r="B16" s="49" t="s">
        <v>47</v>
      </c>
      <c r="C16" s="10"/>
      <c r="D16" s="59">
        <v>12988</v>
      </c>
      <c r="E16" s="59">
        <v>13574</v>
      </c>
      <c r="F16" s="59">
        <v>13361</v>
      </c>
      <c r="G16" s="59">
        <v>13464</v>
      </c>
      <c r="H16" s="60">
        <v>12300</v>
      </c>
      <c r="I16" s="70">
        <v>-8.645276292335113</v>
      </c>
      <c r="J16" s="70">
        <v>-5.297197412996613</v>
      </c>
      <c r="L16" s="59">
        <v>12988</v>
      </c>
      <c r="M16" s="60">
        <v>12300</v>
      </c>
      <c r="N16" s="70">
        <v>-5.297197412996613</v>
      </c>
    </row>
    <row r="17" spans="2:14" ht="14.25">
      <c r="B17" s="49" t="s">
        <v>234</v>
      </c>
      <c r="C17" s="10"/>
      <c r="D17" s="59">
        <v>23075</v>
      </c>
      <c r="E17" s="59">
        <v>23100</v>
      </c>
      <c r="F17" s="59">
        <v>23612</v>
      </c>
      <c r="G17" s="59">
        <v>24921</v>
      </c>
      <c r="H17" s="60">
        <v>23162</v>
      </c>
      <c r="I17" s="70">
        <v>-7.058304241402835</v>
      </c>
      <c r="J17" s="70">
        <v>0.37703141928493444</v>
      </c>
      <c r="L17" s="59">
        <v>23075</v>
      </c>
      <c r="M17" s="60">
        <v>23162</v>
      </c>
      <c r="N17" s="70">
        <v>0.37703141928493444</v>
      </c>
    </row>
    <row r="18" spans="2:14" ht="14.25">
      <c r="B18" s="49" t="s">
        <v>7</v>
      </c>
      <c r="C18" s="10"/>
      <c r="D18" s="59">
        <v>22085</v>
      </c>
      <c r="E18" s="59">
        <v>23109</v>
      </c>
      <c r="F18" s="59">
        <v>23620</v>
      </c>
      <c r="G18" s="59">
        <v>24929</v>
      </c>
      <c r="H18" s="60">
        <v>23170</v>
      </c>
      <c r="I18" s="70">
        <v>-7.056039151189375</v>
      </c>
      <c r="J18" s="70">
        <v>4.912836767036444</v>
      </c>
      <c r="L18" s="59">
        <v>22085</v>
      </c>
      <c r="M18" s="60">
        <v>23170</v>
      </c>
      <c r="N18" s="70">
        <v>4.912836767036444</v>
      </c>
    </row>
    <row r="20" spans="4:13" ht="14.25">
      <c r="D20" s="156"/>
      <c r="E20" s="156"/>
      <c r="F20" s="192"/>
      <c r="G20" s="192"/>
      <c r="H20" s="181"/>
      <c r="M20" s="181"/>
    </row>
    <row r="21" spans="2:13" ht="14.25">
      <c r="B21" s="198" t="s">
        <v>407</v>
      </c>
      <c r="C21" s="762" t="s">
        <v>408</v>
      </c>
      <c r="F21" s="192"/>
      <c r="G21" s="192"/>
      <c r="H21" s="181"/>
      <c r="M21" s="181"/>
    </row>
    <row r="22" spans="4:13" ht="14.25">
      <c r="D22" s="156"/>
      <c r="E22" s="156"/>
      <c r="F22" s="192"/>
      <c r="G22" s="192"/>
      <c r="H22" s="181"/>
      <c r="M22" s="181"/>
    </row>
    <row r="23" spans="4:13" ht="14.25">
      <c r="D23" s="156"/>
      <c r="E23" s="156"/>
      <c r="F23" s="192"/>
      <c r="G23" s="192"/>
      <c r="H23" s="181"/>
      <c r="M23" s="181"/>
    </row>
    <row r="24" spans="4:13" ht="14.25">
      <c r="D24" s="156"/>
      <c r="E24" s="156"/>
      <c r="F24" s="192"/>
      <c r="G24" s="192"/>
      <c r="H24" s="181"/>
      <c r="M24" s="181"/>
    </row>
    <row r="25" spans="4:13" ht="14.25">
      <c r="D25" s="156"/>
      <c r="E25" s="156"/>
      <c r="F25" s="192"/>
      <c r="G25" s="192"/>
      <c r="H25" s="181"/>
      <c r="M25" s="181"/>
    </row>
    <row r="26" spans="4:13" ht="14.25">
      <c r="D26" s="156"/>
      <c r="E26" s="156"/>
      <c r="F26" s="192"/>
      <c r="G26" s="192"/>
      <c r="H26" s="181"/>
      <c r="M26" s="181"/>
    </row>
    <row r="27" spans="4:13" ht="14.25">
      <c r="D27" s="156"/>
      <c r="E27" s="156"/>
      <c r="F27" s="192"/>
      <c r="G27" s="192"/>
      <c r="H27" s="181"/>
      <c r="M27" s="181"/>
    </row>
    <row r="28" spans="4:13" ht="14.25">
      <c r="D28" s="156"/>
      <c r="E28" s="156"/>
      <c r="F28" s="192"/>
      <c r="G28" s="192"/>
      <c r="H28" s="181"/>
      <c r="M28" s="181"/>
    </row>
    <row r="29" spans="4:13" ht="14.25">
      <c r="D29" s="156"/>
      <c r="E29" s="156"/>
      <c r="F29" s="192"/>
      <c r="G29" s="192"/>
      <c r="H29" s="181"/>
      <c r="M29" s="181"/>
    </row>
    <row r="30" spans="4:13" ht="14.25">
      <c r="D30" s="156"/>
      <c r="E30" s="156"/>
      <c r="F30" s="192"/>
      <c r="G30" s="192"/>
      <c r="H30" s="181"/>
      <c r="M30" s="181"/>
    </row>
    <row r="31" spans="4:13" ht="14.25">
      <c r="D31" s="156"/>
      <c r="E31" s="156"/>
      <c r="F31" s="192"/>
      <c r="G31" s="192"/>
      <c r="H31" s="181"/>
      <c r="M31" s="181"/>
    </row>
    <row r="32" spans="4:13" ht="14.25">
      <c r="D32" s="156"/>
      <c r="E32" s="156"/>
      <c r="F32" s="192"/>
      <c r="G32" s="192"/>
      <c r="H32" s="181"/>
      <c r="M32" s="181"/>
    </row>
    <row r="33" spans="4:13" ht="14.25">
      <c r="D33" s="156"/>
      <c r="E33" s="156"/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192"/>
      <c r="G136" s="192"/>
      <c r="H136" s="181"/>
      <c r="M136" s="181"/>
    </row>
    <row r="137" spans="6:13" ht="14.25">
      <c r="F137" s="192"/>
      <c r="G137" s="192"/>
      <c r="H137" s="181"/>
      <c r="M137" s="181"/>
    </row>
    <row r="138" spans="6:13" ht="14.25">
      <c r="F138" s="192"/>
      <c r="G138" s="192"/>
      <c r="H138" s="181"/>
      <c r="M138" s="181"/>
    </row>
    <row r="139" spans="6:13" ht="14.25">
      <c r="F139" s="192"/>
      <c r="G139" s="192"/>
      <c r="H139" s="181"/>
      <c r="M139" s="181"/>
    </row>
    <row r="140" spans="6:13" ht="14.25">
      <c r="F140" s="192"/>
      <c r="G140" s="192"/>
      <c r="H140" s="181"/>
      <c r="M140" s="181"/>
    </row>
    <row r="141" spans="6:13" ht="14.25">
      <c r="F141" s="192"/>
      <c r="G141" s="192"/>
      <c r="H141" s="181"/>
      <c r="M141" s="181"/>
    </row>
    <row r="142" spans="6:13" ht="14.25">
      <c r="F142" s="192"/>
      <c r="G142" s="192"/>
      <c r="H142" s="181"/>
      <c r="M142" s="181"/>
    </row>
    <row r="143" spans="6:13" ht="14.25">
      <c r="F143" s="192"/>
      <c r="G143" s="192"/>
      <c r="H143" s="181"/>
      <c r="M143" s="181"/>
    </row>
    <row r="144" spans="6:13" ht="14.25">
      <c r="F144" s="600"/>
      <c r="G144" s="600"/>
      <c r="H144" s="190"/>
      <c r="M144" s="190"/>
    </row>
    <row r="145" spans="6:13" ht="14.25">
      <c r="F145" s="600"/>
      <c r="G145" s="600"/>
      <c r="H145" s="190"/>
      <c r="M145" s="190"/>
    </row>
    <row r="146" spans="6:13" ht="14.25">
      <c r="F146" s="600"/>
      <c r="G146" s="600"/>
      <c r="H146" s="190"/>
      <c r="M146" s="190"/>
    </row>
    <row r="147" spans="6:13" ht="14.25">
      <c r="F147" s="600"/>
      <c r="G147" s="600"/>
      <c r="H147" s="190"/>
      <c r="M147" s="190"/>
    </row>
    <row r="148" spans="6:13" ht="14.25">
      <c r="F148" s="600"/>
      <c r="G148" s="600"/>
      <c r="H148" s="190"/>
      <c r="M148" s="190"/>
    </row>
    <row r="149" spans="6:13" ht="14.25">
      <c r="F149" s="600"/>
      <c r="G149" s="600"/>
      <c r="H149" s="190"/>
      <c r="M149" s="190"/>
    </row>
    <row r="150" spans="6:13" ht="14.25">
      <c r="F150" s="600"/>
      <c r="G150" s="600"/>
      <c r="H150" s="190"/>
      <c r="M150" s="190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88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42"/>
  <sheetViews>
    <sheetView zoomScale="80" zoomScaleNormal="80" zoomScalePageLayoutView="0" workbookViewId="0" topLeftCell="A1">
      <pane xSplit="3" ySplit="3" topLeftCell="D4" activePane="bottomRight" state="frozen"/>
      <selection pane="topLeft" activeCell="Z28" sqref="Z28"/>
      <selection pane="topRight" activeCell="Z28" sqref="Z28"/>
      <selection pane="bottomLeft" activeCell="Z28" sqref="Z28"/>
      <selection pane="bottomRight" activeCell="L10" sqref="L10"/>
    </sheetView>
  </sheetViews>
  <sheetFormatPr defaultColWidth="9.140625" defaultRowHeight="12.75"/>
  <cols>
    <col min="1" max="1" width="4.00390625" style="10" customWidth="1"/>
    <col min="2" max="2" width="4.28125" style="10" customWidth="1"/>
    <col min="3" max="3" width="41.28125" style="1" customWidth="1"/>
    <col min="4" max="5" width="9.28125" style="59" customWidth="1"/>
    <col min="6" max="7" width="9.8515625" style="59" customWidth="1"/>
    <col min="8" max="8" width="9.8515625" style="60" customWidth="1"/>
    <col min="9" max="9" width="8.140625" style="59" customWidth="1"/>
    <col min="10" max="10" width="8.421875" style="70" customWidth="1"/>
    <col min="11" max="11" width="11.421875" style="59" customWidth="1"/>
    <col min="12" max="12" width="8.421875" style="59" customWidth="1"/>
    <col min="13" max="13" width="9.8515625" style="60" customWidth="1"/>
    <col min="14" max="14" width="9.00390625" style="59" customWidth="1"/>
    <col min="15" max="16384" width="9.140625" style="10" customWidth="1"/>
  </cols>
  <sheetData>
    <row r="1" spans="1:14" s="24" customFormat="1" ht="20.25">
      <c r="A1" s="23" t="s">
        <v>51</v>
      </c>
      <c r="D1" s="61"/>
      <c r="E1" s="61"/>
      <c r="F1" s="61"/>
      <c r="G1" s="61"/>
      <c r="H1" s="61"/>
      <c r="I1" s="667"/>
      <c r="J1" s="667"/>
      <c r="K1" s="61"/>
      <c r="L1" s="61"/>
      <c r="M1" s="61"/>
      <c r="N1" s="667"/>
    </row>
    <row r="2" spans="1:14" s="26" customFormat="1" ht="49.5" customHeight="1">
      <c r="A2" s="1001" t="s">
        <v>52</v>
      </c>
      <c r="B2" s="1001"/>
      <c r="C2" s="1001"/>
      <c r="D2" s="139" t="s">
        <v>364</v>
      </c>
      <c r="E2" s="139" t="s">
        <v>385</v>
      </c>
      <c r="F2" s="269" t="s">
        <v>395</v>
      </c>
      <c r="G2" s="269" t="s">
        <v>397</v>
      </c>
      <c r="H2" s="26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283" t="s">
        <v>425</v>
      </c>
    </row>
    <row r="3" spans="1:14" s="14" customFormat="1" ht="6.75" customHeight="1">
      <c r="A3" s="44"/>
      <c r="B3" s="15"/>
      <c r="D3" s="155"/>
      <c r="E3" s="155"/>
      <c r="F3" s="7"/>
      <c r="G3" s="7"/>
      <c r="H3" s="62"/>
      <c r="I3" s="7"/>
      <c r="J3" s="51"/>
      <c r="K3" s="7"/>
      <c r="L3" s="7"/>
      <c r="M3" s="62"/>
      <c r="N3" s="7"/>
    </row>
    <row r="4" spans="1:14" s="14" customFormat="1" ht="14.25" customHeight="1">
      <c r="A4" s="44" t="s">
        <v>336</v>
      </c>
      <c r="B4" s="15"/>
      <c r="D4" s="155"/>
      <c r="E4" s="155"/>
      <c r="F4" s="7"/>
      <c r="G4" s="7"/>
      <c r="H4" s="62"/>
      <c r="I4" s="7"/>
      <c r="J4" s="51"/>
      <c r="K4" s="7"/>
      <c r="L4" s="7"/>
      <c r="M4" s="62"/>
      <c r="N4" s="7"/>
    </row>
    <row r="5" spans="2:14" ht="14.25">
      <c r="B5" s="49" t="s">
        <v>2</v>
      </c>
      <c r="C5" s="10"/>
      <c r="D5" s="59">
        <v>62</v>
      </c>
      <c r="E5" s="59">
        <v>64</v>
      </c>
      <c r="F5" s="59">
        <v>66</v>
      </c>
      <c r="G5" s="59">
        <v>67</v>
      </c>
      <c r="H5" s="60">
        <v>66</v>
      </c>
      <c r="I5" s="70">
        <v>-1.4925373134328401</v>
      </c>
      <c r="J5" s="70">
        <v>6.451612903225801</v>
      </c>
      <c r="L5" s="59">
        <v>126</v>
      </c>
      <c r="M5" s="60">
        <v>133</v>
      </c>
      <c r="N5" s="70">
        <v>5.555555555555558</v>
      </c>
    </row>
    <row r="6" spans="2:14" ht="14.25">
      <c r="B6" s="266" t="s">
        <v>137</v>
      </c>
      <c r="C6" s="674"/>
      <c r="D6" s="59">
        <v>15</v>
      </c>
      <c r="E6" s="59">
        <v>18</v>
      </c>
      <c r="F6" s="59">
        <v>12</v>
      </c>
      <c r="G6" s="59">
        <v>15</v>
      </c>
      <c r="H6" s="60">
        <v>13</v>
      </c>
      <c r="I6" s="70">
        <v>-13.33333333333333</v>
      </c>
      <c r="J6" s="70">
        <v>-13.33333333333333</v>
      </c>
      <c r="L6" s="59">
        <v>30</v>
      </c>
      <c r="M6" s="60">
        <v>28</v>
      </c>
      <c r="N6" s="70">
        <v>-6.666666666666665</v>
      </c>
    </row>
    <row r="7" spans="2:14" ht="14.25">
      <c r="B7" s="266" t="s">
        <v>178</v>
      </c>
      <c r="C7" s="674"/>
      <c r="D7" s="59">
        <v>2</v>
      </c>
      <c r="E7" s="59">
        <v>18</v>
      </c>
      <c r="F7" s="59">
        <v>13</v>
      </c>
      <c r="G7" s="59">
        <v>11</v>
      </c>
      <c r="H7" s="60">
        <v>19</v>
      </c>
      <c r="I7" s="70">
        <v>72.72727272727273</v>
      </c>
      <c r="J7" s="70" t="s">
        <v>449</v>
      </c>
      <c r="L7" s="59">
        <v>9</v>
      </c>
      <c r="M7" s="60">
        <v>30</v>
      </c>
      <c r="N7" s="70" t="s">
        <v>449</v>
      </c>
    </row>
    <row r="8" spans="2:14" ht="14.25">
      <c r="B8" s="49" t="s">
        <v>3</v>
      </c>
      <c r="C8" s="10"/>
      <c r="D8" s="59">
        <v>79</v>
      </c>
      <c r="E8" s="59">
        <v>100</v>
      </c>
      <c r="F8" s="59">
        <v>91</v>
      </c>
      <c r="G8" s="59">
        <v>93</v>
      </c>
      <c r="H8" s="60">
        <v>98</v>
      </c>
      <c r="I8" s="70">
        <v>5.376344086021501</v>
      </c>
      <c r="J8" s="70">
        <v>24.0506329113924</v>
      </c>
      <c r="L8" s="59">
        <v>165</v>
      </c>
      <c r="M8" s="60">
        <v>191</v>
      </c>
      <c r="N8" s="70">
        <v>15.757575757575747</v>
      </c>
    </row>
    <row r="9" spans="2:14" ht="14.25">
      <c r="B9" s="49" t="s">
        <v>0</v>
      </c>
      <c r="C9" s="10"/>
      <c r="D9" s="59">
        <v>26</v>
      </c>
      <c r="E9" s="59">
        <v>28</v>
      </c>
      <c r="F9" s="59">
        <v>26</v>
      </c>
      <c r="G9" s="59">
        <v>24</v>
      </c>
      <c r="H9" s="60">
        <v>26</v>
      </c>
      <c r="I9" s="70">
        <v>8.333333333333325</v>
      </c>
      <c r="J9" s="70">
        <v>0</v>
      </c>
      <c r="L9" s="59">
        <v>52</v>
      </c>
      <c r="M9" s="60">
        <v>50</v>
      </c>
      <c r="N9" s="70">
        <v>-3.8461538461538436</v>
      </c>
    </row>
    <row r="10" spans="2:14" ht="14.25">
      <c r="B10" s="49" t="s">
        <v>5</v>
      </c>
      <c r="C10" s="10"/>
      <c r="D10" s="70">
        <v>-2</v>
      </c>
      <c r="E10" s="70">
        <v>-13</v>
      </c>
      <c r="F10" s="70">
        <v>23</v>
      </c>
      <c r="G10" s="70">
        <v>3</v>
      </c>
      <c r="H10" s="859">
        <v>16</v>
      </c>
      <c r="I10" s="70" t="s">
        <v>449</v>
      </c>
      <c r="J10" s="70" t="s">
        <v>323</v>
      </c>
      <c r="L10" s="70">
        <v>-7</v>
      </c>
      <c r="M10" s="60">
        <v>19</v>
      </c>
      <c r="N10" s="70" t="s">
        <v>323</v>
      </c>
    </row>
    <row r="11" spans="2:14" ht="14.25">
      <c r="B11" s="50" t="s">
        <v>6</v>
      </c>
      <c r="C11" s="10"/>
      <c r="D11" s="59">
        <v>55</v>
      </c>
      <c r="E11" s="59">
        <v>85</v>
      </c>
      <c r="F11" s="59">
        <v>42</v>
      </c>
      <c r="G11" s="59">
        <v>66</v>
      </c>
      <c r="H11" s="60">
        <v>56</v>
      </c>
      <c r="I11" s="70">
        <v>-15.151515151515149</v>
      </c>
      <c r="J11" s="70">
        <v>1.8181818181818077</v>
      </c>
      <c r="L11" s="59">
        <v>120</v>
      </c>
      <c r="M11" s="60">
        <v>122</v>
      </c>
      <c r="N11" s="70">
        <v>1.6666666666666607</v>
      </c>
    </row>
    <row r="12" spans="2:14" ht="14.25">
      <c r="B12" s="50" t="s">
        <v>44</v>
      </c>
      <c r="C12" s="10"/>
      <c r="D12" s="59">
        <v>16</v>
      </c>
      <c r="E12" s="59">
        <v>19</v>
      </c>
      <c r="F12" s="59">
        <v>16</v>
      </c>
      <c r="G12" s="59">
        <v>18</v>
      </c>
      <c r="H12" s="60">
        <v>17</v>
      </c>
      <c r="I12" s="70">
        <v>-5.555555555555558</v>
      </c>
      <c r="J12" s="70">
        <v>6.25</v>
      </c>
      <c r="L12" s="59">
        <v>30</v>
      </c>
      <c r="M12" s="60">
        <v>35</v>
      </c>
      <c r="N12" s="70">
        <v>16.666666666666675</v>
      </c>
    </row>
    <row r="13" spans="2:14" ht="14.25">
      <c r="B13" s="50" t="s">
        <v>37</v>
      </c>
      <c r="C13" s="10"/>
      <c r="D13" s="59">
        <v>39</v>
      </c>
      <c r="E13" s="59">
        <v>66</v>
      </c>
      <c r="F13" s="59">
        <v>26</v>
      </c>
      <c r="G13" s="59">
        <v>48</v>
      </c>
      <c r="H13" s="60">
        <v>39</v>
      </c>
      <c r="I13" s="70">
        <v>-18.75</v>
      </c>
      <c r="J13" s="70">
        <v>0</v>
      </c>
      <c r="L13" s="59">
        <v>90</v>
      </c>
      <c r="M13" s="60">
        <v>87</v>
      </c>
      <c r="N13" s="70">
        <v>-3.3333333333333326</v>
      </c>
    </row>
    <row r="14" spans="3:14" ht="14.25">
      <c r="C14" s="10"/>
      <c r="F14" s="249"/>
      <c r="G14" s="249"/>
      <c r="H14" s="181"/>
      <c r="I14" s="827"/>
      <c r="J14" s="827"/>
      <c r="M14" s="181"/>
      <c r="N14" s="827"/>
    </row>
    <row r="15" spans="1:14" s="14" customFormat="1" ht="14.25" customHeight="1">
      <c r="A15" s="44" t="s">
        <v>346</v>
      </c>
      <c r="B15" s="15"/>
      <c r="D15" s="7"/>
      <c r="E15" s="7"/>
      <c r="F15" s="268"/>
      <c r="G15" s="268"/>
      <c r="H15" s="183"/>
      <c r="I15" s="828"/>
      <c r="J15" s="828"/>
      <c r="K15" s="7"/>
      <c r="L15" s="7"/>
      <c r="M15" s="183"/>
      <c r="N15" s="828"/>
    </row>
    <row r="16" spans="2:14" ht="14.25">
      <c r="B16" s="49" t="s">
        <v>47</v>
      </c>
      <c r="C16" s="10"/>
      <c r="D16" s="59">
        <v>18501</v>
      </c>
      <c r="E16" s="59">
        <v>18950</v>
      </c>
      <c r="F16" s="59">
        <v>22302</v>
      </c>
      <c r="G16" s="59">
        <v>21504</v>
      </c>
      <c r="H16" s="60">
        <v>22709</v>
      </c>
      <c r="I16" s="70">
        <v>5.6036086309523725</v>
      </c>
      <c r="J16" s="70">
        <v>22.744716501810714</v>
      </c>
      <c r="L16" s="59">
        <v>18501</v>
      </c>
      <c r="M16" s="60">
        <v>22709</v>
      </c>
      <c r="N16" s="70">
        <v>22.744716501810714</v>
      </c>
    </row>
    <row r="17" spans="2:14" ht="14.25">
      <c r="B17" s="49" t="s">
        <v>234</v>
      </c>
      <c r="C17" s="10"/>
      <c r="D17" s="59">
        <v>27146</v>
      </c>
      <c r="E17" s="59">
        <v>26850</v>
      </c>
      <c r="F17" s="59">
        <v>30217</v>
      </c>
      <c r="G17" s="59">
        <v>31209</v>
      </c>
      <c r="H17" s="60">
        <v>32750</v>
      </c>
      <c r="I17" s="70">
        <v>4.937678233842813</v>
      </c>
      <c r="J17" s="70">
        <v>20.643925440212186</v>
      </c>
      <c r="L17" s="59">
        <v>27146</v>
      </c>
      <c r="M17" s="60">
        <v>32750</v>
      </c>
      <c r="N17" s="70">
        <v>20.643925440212186</v>
      </c>
    </row>
    <row r="18" spans="2:14" ht="14.25">
      <c r="B18" s="49" t="s">
        <v>7</v>
      </c>
      <c r="C18" s="10"/>
      <c r="D18" s="59">
        <v>27146</v>
      </c>
      <c r="E18" s="59">
        <v>26850</v>
      </c>
      <c r="F18" s="59">
        <v>30217</v>
      </c>
      <c r="G18" s="59">
        <v>31209</v>
      </c>
      <c r="H18" s="60">
        <v>32750</v>
      </c>
      <c r="I18" s="70">
        <v>4.937678233842813</v>
      </c>
      <c r="J18" s="70">
        <v>20.643925440212186</v>
      </c>
      <c r="L18" s="59">
        <v>27146</v>
      </c>
      <c r="M18" s="60">
        <v>32750</v>
      </c>
      <c r="N18" s="70">
        <v>20.643925440212186</v>
      </c>
    </row>
    <row r="19" spans="3:14" ht="14.25">
      <c r="C19" s="10"/>
      <c r="K19" s="182"/>
      <c r="L19" s="182"/>
      <c r="N19" s="182"/>
    </row>
    <row r="20" spans="4:13" ht="14.25">
      <c r="D20" s="156"/>
      <c r="E20" s="156"/>
      <c r="F20" s="192"/>
      <c r="G20" s="192"/>
      <c r="H20" s="181"/>
      <c r="M20" s="181"/>
    </row>
    <row r="21" spans="6:13" ht="14.25">
      <c r="F21" s="192"/>
      <c r="G21" s="192"/>
      <c r="H21" s="181"/>
      <c r="M21" s="181"/>
    </row>
    <row r="22" spans="6:13" ht="14.25">
      <c r="F22" s="192"/>
      <c r="G22" s="192"/>
      <c r="H22" s="181"/>
      <c r="M22" s="181"/>
    </row>
    <row r="23" spans="6:13" ht="14.25">
      <c r="F23" s="192"/>
      <c r="G23" s="192"/>
      <c r="H23" s="181"/>
      <c r="M23" s="181"/>
    </row>
    <row r="24" spans="6:13" ht="14.25">
      <c r="F24" s="192"/>
      <c r="G24" s="192"/>
      <c r="H24" s="181"/>
      <c r="M24" s="181"/>
    </row>
    <row r="25" spans="6:13" ht="14.25">
      <c r="F25" s="192"/>
      <c r="G25" s="192"/>
      <c r="H25" s="181"/>
      <c r="M25" s="181"/>
    </row>
    <row r="26" spans="6:13" ht="14.25">
      <c r="F26" s="192"/>
      <c r="G26" s="192"/>
      <c r="H26" s="181"/>
      <c r="M26" s="181"/>
    </row>
    <row r="27" spans="6:13" ht="14.25">
      <c r="F27" s="192"/>
      <c r="G27" s="192"/>
      <c r="H27" s="181"/>
      <c r="M27" s="181"/>
    </row>
    <row r="28" spans="6:13" ht="14.25">
      <c r="F28" s="192"/>
      <c r="G28" s="192"/>
      <c r="H28" s="181"/>
      <c r="M28" s="181"/>
    </row>
    <row r="29" spans="6:13" ht="14.25">
      <c r="F29" s="192"/>
      <c r="G29" s="192"/>
      <c r="H29" s="181"/>
      <c r="M29" s="181"/>
    </row>
    <row r="30" spans="6:13" ht="14.25">
      <c r="F30" s="192"/>
      <c r="G30" s="192"/>
      <c r="H30" s="181"/>
      <c r="M30" s="181"/>
    </row>
    <row r="31" spans="6:13" ht="14.25">
      <c r="F31" s="192"/>
      <c r="G31" s="192"/>
      <c r="H31" s="181"/>
      <c r="M31" s="181"/>
    </row>
    <row r="32" spans="6:13" ht="14.25">
      <c r="F32" s="192"/>
      <c r="G32" s="192"/>
      <c r="H32" s="181"/>
      <c r="M32" s="181"/>
    </row>
    <row r="33" spans="6:13" ht="14.25">
      <c r="F33" s="192"/>
      <c r="G33" s="192"/>
      <c r="H33" s="181"/>
      <c r="M33" s="181"/>
    </row>
    <row r="34" spans="6:13" ht="14.25">
      <c r="F34" s="192"/>
      <c r="G34" s="192"/>
      <c r="H34" s="181"/>
      <c r="M34" s="181"/>
    </row>
    <row r="35" spans="6:13" ht="14.25">
      <c r="F35" s="192"/>
      <c r="G35" s="192"/>
      <c r="H35" s="181"/>
      <c r="M35" s="181"/>
    </row>
    <row r="36" spans="6:13" ht="14.25">
      <c r="F36" s="192"/>
      <c r="G36" s="192"/>
      <c r="H36" s="181"/>
      <c r="M36" s="181"/>
    </row>
    <row r="37" spans="6:13" ht="14.25">
      <c r="F37" s="192"/>
      <c r="G37" s="192"/>
      <c r="H37" s="181"/>
      <c r="M37" s="181"/>
    </row>
    <row r="38" spans="6:13" ht="14.25">
      <c r="F38" s="192"/>
      <c r="G38" s="192"/>
      <c r="H38" s="181"/>
      <c r="M38" s="181"/>
    </row>
    <row r="39" spans="6:13" ht="14.25">
      <c r="F39" s="192"/>
      <c r="G39" s="192"/>
      <c r="H39" s="181"/>
      <c r="M39" s="181"/>
    </row>
    <row r="40" spans="6:13" ht="14.25">
      <c r="F40" s="192"/>
      <c r="G40" s="192"/>
      <c r="H40" s="181"/>
      <c r="M40" s="181"/>
    </row>
    <row r="41" spans="6:13" ht="14.25">
      <c r="F41" s="192"/>
      <c r="G41" s="192"/>
      <c r="H41" s="181"/>
      <c r="M41" s="181"/>
    </row>
    <row r="42" spans="6:13" ht="14.25">
      <c r="F42" s="192"/>
      <c r="G42" s="192"/>
      <c r="H42" s="181"/>
      <c r="M42" s="181"/>
    </row>
    <row r="43" spans="6:13" ht="14.25">
      <c r="F43" s="192"/>
      <c r="G43" s="192"/>
      <c r="H43" s="181"/>
      <c r="M43" s="181"/>
    </row>
    <row r="44" spans="6:13" ht="14.25">
      <c r="F44" s="192"/>
      <c r="G44" s="192"/>
      <c r="H44" s="181"/>
      <c r="M44" s="181"/>
    </row>
    <row r="45" spans="6:13" ht="14.25">
      <c r="F45" s="192"/>
      <c r="G45" s="192"/>
      <c r="H45" s="181"/>
      <c r="M45" s="181"/>
    </row>
    <row r="46" spans="6:13" ht="14.25">
      <c r="F46" s="192"/>
      <c r="G46" s="192"/>
      <c r="H46" s="181"/>
      <c r="M46" s="181"/>
    </row>
    <row r="47" spans="6:13" ht="14.25">
      <c r="F47" s="192"/>
      <c r="G47" s="192"/>
      <c r="H47" s="181"/>
      <c r="M47" s="181"/>
    </row>
    <row r="48" spans="6:13" ht="14.25">
      <c r="F48" s="192"/>
      <c r="G48" s="192"/>
      <c r="H48" s="181"/>
      <c r="M48" s="181"/>
    </row>
    <row r="49" spans="6:13" ht="14.25">
      <c r="F49" s="192"/>
      <c r="G49" s="192"/>
      <c r="H49" s="181"/>
      <c r="M49" s="181"/>
    </row>
    <row r="50" spans="6:13" ht="14.25">
      <c r="F50" s="192"/>
      <c r="G50" s="192"/>
      <c r="H50" s="181"/>
      <c r="M50" s="181"/>
    </row>
    <row r="51" spans="6:13" ht="14.25">
      <c r="F51" s="192"/>
      <c r="G51" s="192"/>
      <c r="H51" s="181"/>
      <c r="M51" s="181"/>
    </row>
    <row r="52" spans="6:13" ht="14.25">
      <c r="F52" s="192"/>
      <c r="G52" s="192"/>
      <c r="H52" s="181"/>
      <c r="M52" s="181"/>
    </row>
    <row r="53" spans="6:13" ht="14.25">
      <c r="F53" s="192"/>
      <c r="G53" s="192"/>
      <c r="H53" s="181"/>
      <c r="M53" s="181"/>
    </row>
    <row r="54" spans="6:13" ht="14.25">
      <c r="F54" s="192"/>
      <c r="G54" s="192"/>
      <c r="H54" s="181"/>
      <c r="M54" s="181"/>
    </row>
    <row r="55" spans="6:13" ht="14.25">
      <c r="F55" s="192"/>
      <c r="G55" s="192"/>
      <c r="H55" s="181"/>
      <c r="M55" s="181"/>
    </row>
    <row r="56" spans="6:13" ht="14.25">
      <c r="F56" s="192"/>
      <c r="G56" s="192"/>
      <c r="H56" s="181"/>
      <c r="M56" s="181"/>
    </row>
    <row r="57" spans="6:13" ht="14.25">
      <c r="F57" s="192"/>
      <c r="G57" s="192"/>
      <c r="H57" s="181"/>
      <c r="M57" s="181"/>
    </row>
    <row r="58" spans="6:13" ht="14.25">
      <c r="F58" s="192"/>
      <c r="G58" s="192"/>
      <c r="H58" s="181"/>
      <c r="M58" s="181"/>
    </row>
    <row r="59" spans="6:13" ht="14.25">
      <c r="F59" s="192"/>
      <c r="G59" s="192"/>
      <c r="H59" s="181"/>
      <c r="M59" s="181"/>
    </row>
    <row r="60" spans="6:13" ht="14.25">
      <c r="F60" s="192"/>
      <c r="G60" s="192"/>
      <c r="H60" s="181"/>
      <c r="M60" s="181"/>
    </row>
    <row r="61" spans="6:13" ht="14.25">
      <c r="F61" s="192"/>
      <c r="G61" s="192"/>
      <c r="H61" s="181"/>
      <c r="M61" s="181"/>
    </row>
    <row r="62" spans="6:13" ht="14.25">
      <c r="F62" s="192"/>
      <c r="G62" s="192"/>
      <c r="H62" s="181"/>
      <c r="M62" s="181"/>
    </row>
    <row r="63" spans="6:13" ht="14.25">
      <c r="F63" s="192"/>
      <c r="G63" s="192"/>
      <c r="H63" s="181"/>
      <c r="M63" s="181"/>
    </row>
    <row r="64" spans="6:13" ht="14.25">
      <c r="F64" s="192"/>
      <c r="G64" s="192"/>
      <c r="H64" s="181"/>
      <c r="M64" s="181"/>
    </row>
    <row r="65" spans="6:13" ht="14.25">
      <c r="F65" s="192"/>
      <c r="G65" s="192"/>
      <c r="H65" s="181"/>
      <c r="M65" s="181"/>
    </row>
    <row r="66" spans="6:13" ht="14.25">
      <c r="F66" s="192"/>
      <c r="G66" s="192"/>
      <c r="H66" s="181"/>
      <c r="M66" s="181"/>
    </row>
    <row r="67" spans="6:13" ht="14.25">
      <c r="F67" s="192"/>
      <c r="G67" s="192"/>
      <c r="H67" s="181"/>
      <c r="M67" s="181"/>
    </row>
    <row r="68" spans="6:13" ht="14.25">
      <c r="F68" s="192"/>
      <c r="G68" s="192"/>
      <c r="H68" s="181"/>
      <c r="M68" s="181"/>
    </row>
    <row r="69" spans="6:13" ht="14.25">
      <c r="F69" s="192"/>
      <c r="G69" s="192"/>
      <c r="H69" s="181"/>
      <c r="M69" s="181"/>
    </row>
    <row r="70" spans="6:13" ht="14.25">
      <c r="F70" s="192"/>
      <c r="G70" s="192"/>
      <c r="H70" s="181"/>
      <c r="M70" s="181"/>
    </row>
    <row r="71" spans="6:13" ht="14.25">
      <c r="F71" s="192"/>
      <c r="G71" s="192"/>
      <c r="H71" s="181"/>
      <c r="M71" s="181"/>
    </row>
    <row r="72" spans="6:13" ht="14.25">
      <c r="F72" s="192"/>
      <c r="G72" s="192"/>
      <c r="H72" s="181"/>
      <c r="M72" s="181"/>
    </row>
    <row r="73" spans="6:13" ht="14.25">
      <c r="F73" s="192"/>
      <c r="G73" s="192"/>
      <c r="H73" s="181"/>
      <c r="M73" s="181"/>
    </row>
    <row r="74" spans="6:13" ht="14.25">
      <c r="F74" s="192"/>
      <c r="G74" s="192"/>
      <c r="H74" s="181"/>
      <c r="M74" s="181"/>
    </row>
    <row r="75" spans="6:13" ht="14.25">
      <c r="F75" s="192"/>
      <c r="G75" s="192"/>
      <c r="H75" s="181"/>
      <c r="M75" s="181"/>
    </row>
    <row r="76" spans="6:13" ht="14.25">
      <c r="F76" s="192"/>
      <c r="G76" s="192"/>
      <c r="H76" s="181"/>
      <c r="M76" s="181"/>
    </row>
    <row r="77" spans="6:13" ht="14.25">
      <c r="F77" s="192"/>
      <c r="G77" s="192"/>
      <c r="H77" s="181"/>
      <c r="M77" s="181"/>
    </row>
    <row r="78" spans="6:13" ht="14.25">
      <c r="F78" s="192"/>
      <c r="G78" s="192"/>
      <c r="H78" s="181"/>
      <c r="M78" s="181"/>
    </row>
    <row r="79" spans="6:13" ht="14.25">
      <c r="F79" s="192"/>
      <c r="G79" s="192"/>
      <c r="H79" s="181"/>
      <c r="M79" s="181"/>
    </row>
    <row r="80" spans="6:13" ht="14.25">
      <c r="F80" s="192"/>
      <c r="G80" s="192"/>
      <c r="H80" s="181"/>
      <c r="M80" s="181"/>
    </row>
    <row r="81" spans="6:13" ht="14.25">
      <c r="F81" s="192"/>
      <c r="G81" s="192"/>
      <c r="H81" s="181"/>
      <c r="M81" s="181"/>
    </row>
    <row r="82" spans="6:13" ht="14.25">
      <c r="F82" s="192"/>
      <c r="G82" s="192"/>
      <c r="H82" s="181"/>
      <c r="M82" s="181"/>
    </row>
    <row r="83" spans="6:13" ht="14.25">
      <c r="F83" s="192"/>
      <c r="G83" s="192"/>
      <c r="H83" s="181"/>
      <c r="M83" s="181"/>
    </row>
    <row r="84" spans="6:13" ht="14.25">
      <c r="F84" s="192"/>
      <c r="G84" s="192"/>
      <c r="H84" s="181"/>
      <c r="M84" s="181"/>
    </row>
    <row r="85" spans="6:13" ht="14.25">
      <c r="F85" s="192"/>
      <c r="G85" s="192"/>
      <c r="H85" s="181"/>
      <c r="M85" s="181"/>
    </row>
    <row r="86" spans="6:13" ht="14.25">
      <c r="F86" s="192"/>
      <c r="G86" s="192"/>
      <c r="H86" s="181"/>
      <c r="M86" s="181"/>
    </row>
    <row r="87" spans="6:13" ht="14.25">
      <c r="F87" s="192"/>
      <c r="G87" s="192"/>
      <c r="H87" s="181"/>
      <c r="M87" s="181"/>
    </row>
    <row r="88" spans="6:13" ht="14.25">
      <c r="F88" s="192"/>
      <c r="G88" s="192"/>
      <c r="H88" s="181"/>
      <c r="M88" s="181"/>
    </row>
    <row r="89" spans="6:13" ht="14.25">
      <c r="F89" s="192"/>
      <c r="G89" s="192"/>
      <c r="H89" s="181"/>
      <c r="M89" s="181"/>
    </row>
    <row r="90" spans="6:13" ht="14.25">
      <c r="F90" s="192"/>
      <c r="G90" s="192"/>
      <c r="H90" s="181"/>
      <c r="M90" s="181"/>
    </row>
    <row r="91" spans="6:13" ht="14.25">
      <c r="F91" s="192"/>
      <c r="G91" s="192"/>
      <c r="H91" s="181"/>
      <c r="M91" s="181"/>
    </row>
    <row r="92" spans="6:13" ht="14.25">
      <c r="F92" s="192"/>
      <c r="G92" s="192"/>
      <c r="H92" s="181"/>
      <c r="M92" s="181"/>
    </row>
    <row r="93" spans="6:13" ht="14.25">
      <c r="F93" s="192"/>
      <c r="G93" s="192"/>
      <c r="H93" s="181"/>
      <c r="M93" s="181"/>
    </row>
    <row r="94" spans="6:13" ht="14.25">
      <c r="F94" s="192"/>
      <c r="G94" s="192"/>
      <c r="H94" s="181"/>
      <c r="M94" s="181"/>
    </row>
    <row r="95" spans="6:13" ht="14.25">
      <c r="F95" s="192"/>
      <c r="G95" s="192"/>
      <c r="H95" s="181"/>
      <c r="M95" s="181"/>
    </row>
    <row r="96" spans="6:13" ht="14.25">
      <c r="F96" s="192"/>
      <c r="G96" s="192"/>
      <c r="H96" s="181"/>
      <c r="M96" s="181"/>
    </row>
    <row r="97" spans="6:13" ht="14.25">
      <c r="F97" s="192"/>
      <c r="G97" s="192"/>
      <c r="H97" s="181"/>
      <c r="M97" s="181"/>
    </row>
    <row r="98" spans="6:13" ht="14.25">
      <c r="F98" s="192"/>
      <c r="G98" s="192"/>
      <c r="H98" s="181"/>
      <c r="M98" s="181"/>
    </row>
    <row r="99" spans="6:13" ht="14.25">
      <c r="F99" s="192"/>
      <c r="G99" s="192"/>
      <c r="H99" s="181"/>
      <c r="M99" s="181"/>
    </row>
    <row r="100" spans="6:13" ht="14.25">
      <c r="F100" s="192"/>
      <c r="G100" s="192"/>
      <c r="H100" s="181"/>
      <c r="M100" s="181"/>
    </row>
    <row r="101" spans="6:13" ht="14.25">
      <c r="F101" s="192"/>
      <c r="G101" s="192"/>
      <c r="H101" s="181"/>
      <c r="M101" s="181"/>
    </row>
    <row r="102" spans="6:13" ht="14.25">
      <c r="F102" s="192"/>
      <c r="G102" s="192"/>
      <c r="H102" s="181"/>
      <c r="M102" s="181"/>
    </row>
    <row r="103" spans="6:13" ht="14.25">
      <c r="F103" s="192"/>
      <c r="G103" s="192"/>
      <c r="H103" s="181"/>
      <c r="M103" s="181"/>
    </row>
    <row r="104" spans="6:13" ht="14.25">
      <c r="F104" s="192"/>
      <c r="G104" s="192"/>
      <c r="H104" s="181"/>
      <c r="M104" s="181"/>
    </row>
    <row r="105" spans="6:13" ht="14.25">
      <c r="F105" s="192"/>
      <c r="G105" s="192"/>
      <c r="H105" s="181"/>
      <c r="M105" s="181"/>
    </row>
    <row r="106" spans="6:13" ht="14.25">
      <c r="F106" s="192"/>
      <c r="G106" s="192"/>
      <c r="H106" s="181"/>
      <c r="M106" s="181"/>
    </row>
    <row r="107" spans="6:13" ht="14.25">
      <c r="F107" s="192"/>
      <c r="G107" s="192"/>
      <c r="H107" s="181"/>
      <c r="M107" s="181"/>
    </row>
    <row r="108" spans="6:13" ht="14.25">
      <c r="F108" s="192"/>
      <c r="G108" s="192"/>
      <c r="H108" s="181"/>
      <c r="M108" s="181"/>
    </row>
    <row r="109" spans="6:13" ht="14.25">
      <c r="F109" s="192"/>
      <c r="G109" s="192"/>
      <c r="H109" s="181"/>
      <c r="M109" s="181"/>
    </row>
    <row r="110" spans="6:13" ht="14.25">
      <c r="F110" s="192"/>
      <c r="G110" s="192"/>
      <c r="H110" s="181"/>
      <c r="M110" s="181"/>
    </row>
    <row r="111" spans="6:13" ht="14.25">
      <c r="F111" s="192"/>
      <c r="G111" s="192"/>
      <c r="H111" s="181"/>
      <c r="M111" s="181"/>
    </row>
    <row r="112" spans="6:13" ht="14.25">
      <c r="F112" s="192"/>
      <c r="G112" s="192"/>
      <c r="H112" s="181"/>
      <c r="M112" s="181"/>
    </row>
    <row r="113" spans="6:13" ht="14.25">
      <c r="F113" s="192"/>
      <c r="G113" s="192"/>
      <c r="H113" s="181"/>
      <c r="M113" s="181"/>
    </row>
    <row r="114" spans="6:13" ht="14.25">
      <c r="F114" s="192"/>
      <c r="G114" s="192"/>
      <c r="H114" s="181"/>
      <c r="M114" s="181"/>
    </row>
    <row r="115" spans="6:13" ht="14.25">
      <c r="F115" s="192"/>
      <c r="G115" s="192"/>
      <c r="H115" s="181"/>
      <c r="M115" s="181"/>
    </row>
    <row r="116" spans="6:13" ht="14.25">
      <c r="F116" s="192"/>
      <c r="G116" s="192"/>
      <c r="H116" s="181"/>
      <c r="M116" s="181"/>
    </row>
    <row r="117" spans="6:13" ht="14.25">
      <c r="F117" s="192"/>
      <c r="G117" s="192"/>
      <c r="H117" s="181"/>
      <c r="M117" s="181"/>
    </row>
    <row r="118" spans="6:13" ht="14.25">
      <c r="F118" s="192"/>
      <c r="G118" s="192"/>
      <c r="H118" s="181"/>
      <c r="M118" s="181"/>
    </row>
    <row r="119" spans="6:13" ht="14.25">
      <c r="F119" s="192"/>
      <c r="G119" s="192"/>
      <c r="H119" s="181"/>
      <c r="M119" s="181"/>
    </row>
    <row r="120" spans="6:13" ht="14.25">
      <c r="F120" s="192"/>
      <c r="G120" s="192"/>
      <c r="H120" s="181"/>
      <c r="M120" s="181"/>
    </row>
    <row r="121" spans="6:13" ht="14.25">
      <c r="F121" s="192"/>
      <c r="G121" s="192"/>
      <c r="H121" s="181"/>
      <c r="M121" s="181"/>
    </row>
    <row r="122" spans="6:13" ht="14.25">
      <c r="F122" s="192"/>
      <c r="G122" s="192"/>
      <c r="H122" s="181"/>
      <c r="M122" s="181"/>
    </row>
    <row r="123" spans="6:13" ht="14.25">
      <c r="F123" s="192"/>
      <c r="G123" s="192"/>
      <c r="H123" s="181"/>
      <c r="M123" s="181"/>
    </row>
    <row r="124" spans="6:13" ht="14.25">
      <c r="F124" s="192"/>
      <c r="G124" s="192"/>
      <c r="H124" s="181"/>
      <c r="M124" s="181"/>
    </row>
    <row r="125" spans="6:13" ht="14.25">
      <c r="F125" s="192"/>
      <c r="G125" s="192"/>
      <c r="H125" s="181"/>
      <c r="M125" s="181"/>
    </row>
    <row r="126" spans="6:13" ht="14.25">
      <c r="F126" s="192"/>
      <c r="G126" s="192"/>
      <c r="H126" s="181"/>
      <c r="M126" s="181"/>
    </row>
    <row r="127" spans="6:13" ht="14.25">
      <c r="F127" s="192"/>
      <c r="G127" s="192"/>
      <c r="H127" s="181"/>
      <c r="M127" s="181"/>
    </row>
    <row r="128" spans="6:13" ht="14.25">
      <c r="F128" s="192"/>
      <c r="G128" s="192"/>
      <c r="H128" s="181"/>
      <c r="M128" s="181"/>
    </row>
    <row r="129" spans="6:13" ht="14.25">
      <c r="F129" s="192"/>
      <c r="G129" s="192"/>
      <c r="H129" s="181"/>
      <c r="M129" s="181"/>
    </row>
    <row r="130" spans="6:13" ht="14.25">
      <c r="F130" s="192"/>
      <c r="G130" s="192"/>
      <c r="H130" s="181"/>
      <c r="M130" s="181"/>
    </row>
    <row r="131" spans="6:13" ht="14.25">
      <c r="F131" s="192"/>
      <c r="G131" s="192"/>
      <c r="H131" s="181"/>
      <c r="M131" s="181"/>
    </row>
    <row r="132" spans="6:13" ht="14.25">
      <c r="F132" s="192"/>
      <c r="G132" s="192"/>
      <c r="H132" s="181"/>
      <c r="M132" s="181"/>
    </row>
    <row r="133" spans="6:13" ht="14.25">
      <c r="F133" s="192"/>
      <c r="G133" s="192"/>
      <c r="H133" s="181"/>
      <c r="M133" s="181"/>
    </row>
    <row r="134" spans="6:13" ht="14.25">
      <c r="F134" s="192"/>
      <c r="G134" s="192"/>
      <c r="H134" s="181"/>
      <c r="M134" s="181"/>
    </row>
    <row r="135" spans="6:13" ht="14.25">
      <c r="F135" s="192"/>
      <c r="G135" s="192"/>
      <c r="H135" s="181"/>
      <c r="M135" s="181"/>
    </row>
    <row r="136" spans="6:13" ht="14.25">
      <c r="F136" s="600"/>
      <c r="G136" s="600"/>
      <c r="H136" s="190"/>
      <c r="M136" s="190"/>
    </row>
    <row r="137" spans="6:13" ht="14.25">
      <c r="F137" s="600"/>
      <c r="G137" s="600"/>
      <c r="H137" s="190"/>
      <c r="M137" s="190"/>
    </row>
    <row r="138" spans="6:13" ht="14.25">
      <c r="F138" s="600"/>
      <c r="G138" s="600"/>
      <c r="H138" s="190"/>
      <c r="M138" s="190"/>
    </row>
    <row r="139" spans="6:13" ht="14.25">
      <c r="F139" s="600"/>
      <c r="G139" s="600"/>
      <c r="H139" s="190"/>
      <c r="M139" s="190"/>
    </row>
    <row r="140" spans="6:13" ht="14.25">
      <c r="F140" s="600"/>
      <c r="G140" s="600"/>
      <c r="H140" s="190"/>
      <c r="M140" s="190"/>
    </row>
    <row r="141" spans="6:13" ht="14.25">
      <c r="F141" s="600"/>
      <c r="G141" s="600"/>
      <c r="H141" s="190"/>
      <c r="M141" s="190"/>
    </row>
    <row r="142" spans="6:13" ht="14.25">
      <c r="F142" s="600"/>
      <c r="G142" s="600"/>
      <c r="H142" s="190"/>
      <c r="M142" s="190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2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09" customWidth="1"/>
    <col min="5" max="5" width="10.28125" style="125" customWidth="1"/>
    <col min="6" max="6" width="10.28125" style="109" customWidth="1"/>
    <col min="7" max="7" width="10.28125" style="109" hidden="1" customWidth="1"/>
    <col min="8" max="8" width="10.7109375" style="109" hidden="1" customWidth="1"/>
    <col min="9" max="10" width="10.28125" style="109" hidden="1" customWidth="1"/>
    <col min="11" max="11" width="10.28125" style="125" customWidth="1"/>
    <col min="12" max="13" width="12.28125" style="114" customWidth="1"/>
    <col min="14" max="14" width="10.28125" style="114" customWidth="1"/>
    <col min="15" max="15" width="11.28125" style="0" bestFit="1" customWidth="1"/>
  </cols>
  <sheetData>
    <row r="1" spans="1:19" s="24" customFormat="1" ht="20.25">
      <c r="A1" s="23" t="s">
        <v>174</v>
      </c>
      <c r="D1" s="106"/>
      <c r="E1" s="118"/>
      <c r="F1" s="25"/>
      <c r="G1" s="25"/>
      <c r="H1" s="25"/>
      <c r="I1" s="25"/>
      <c r="J1" s="25"/>
      <c r="K1" s="134"/>
      <c r="L1" s="127"/>
      <c r="M1" s="25"/>
      <c r="N1" s="127"/>
      <c r="O1" s="25"/>
      <c r="P1" s="25"/>
      <c r="Q1" s="25"/>
      <c r="R1" s="25"/>
      <c r="S1" s="25"/>
    </row>
    <row r="2" spans="1:19" s="26" customFormat="1" ht="15">
      <c r="A2" s="1001" t="s">
        <v>52</v>
      </c>
      <c r="B2" s="1001"/>
      <c r="C2" s="1001"/>
      <c r="E2" s="119"/>
      <c r="K2" s="135"/>
      <c r="L2" s="128"/>
      <c r="N2" s="128"/>
      <c r="O2" s="27"/>
      <c r="S2" s="27"/>
    </row>
    <row r="3" spans="1:14" ht="15" thickBot="1">
      <c r="A3" s="42"/>
      <c r="B3" s="42"/>
      <c r="C3" s="52"/>
      <c r="D3" s="52"/>
      <c r="E3" s="120"/>
      <c r="F3" s="285"/>
      <c r="G3" s="52"/>
      <c r="H3" s="52"/>
      <c r="I3" s="52"/>
      <c r="J3" s="52"/>
      <c r="K3" s="136"/>
      <c r="L3" s="38"/>
      <c r="M3" s="38"/>
      <c r="N3" s="38"/>
    </row>
    <row r="4" spans="2:14" s="38" customFormat="1" ht="15.75" customHeight="1" thickTop="1">
      <c r="B4" s="83"/>
      <c r="C4" s="1016" t="s">
        <v>257</v>
      </c>
      <c r="D4" s="1016" t="s">
        <v>240</v>
      </c>
      <c r="E4" s="121" t="s">
        <v>134</v>
      </c>
      <c r="F4" s="1016" t="s">
        <v>255</v>
      </c>
      <c r="G4" s="1016" t="s">
        <v>240</v>
      </c>
      <c r="H4" s="1010" t="s">
        <v>250</v>
      </c>
      <c r="I4" s="1010" t="s">
        <v>251</v>
      </c>
      <c r="J4" s="1014" t="s">
        <v>243</v>
      </c>
      <c r="K4" s="137" t="s">
        <v>134</v>
      </c>
      <c r="L4" s="1008" t="s">
        <v>259</v>
      </c>
      <c r="M4" s="1008" t="s">
        <v>258</v>
      </c>
      <c r="N4" s="132" t="s">
        <v>134</v>
      </c>
    </row>
    <row r="5" spans="2:14" s="38" customFormat="1" ht="16.5" customHeight="1" thickBot="1">
      <c r="B5" s="84" t="s">
        <v>133</v>
      </c>
      <c r="C5" s="1017"/>
      <c r="D5" s="1017"/>
      <c r="E5" s="122" t="s">
        <v>135</v>
      </c>
      <c r="F5" s="1017"/>
      <c r="G5" s="1017"/>
      <c r="H5" s="1011"/>
      <c r="I5" s="1011"/>
      <c r="J5" s="1015"/>
      <c r="K5" s="138" t="s">
        <v>135</v>
      </c>
      <c r="L5" s="1009"/>
      <c r="M5" s="1009"/>
      <c r="N5" s="133" t="s">
        <v>135</v>
      </c>
    </row>
    <row r="6" spans="2:15" s="38" customFormat="1" ht="15.75" thickTop="1">
      <c r="B6" s="85"/>
      <c r="C6" s="110"/>
      <c r="D6" s="256"/>
      <c r="E6" s="229"/>
      <c r="F6" s="110"/>
      <c r="G6" s="110"/>
      <c r="H6" s="110"/>
      <c r="I6" s="110"/>
      <c r="J6" s="110"/>
      <c r="K6" s="126"/>
      <c r="L6" s="86"/>
      <c r="M6" s="86"/>
      <c r="N6" s="86"/>
      <c r="O6" s="42"/>
    </row>
    <row r="7" spans="2:15" s="38" customFormat="1" ht="15">
      <c r="B7" s="87" t="s">
        <v>136</v>
      </c>
      <c r="C7" s="187"/>
      <c r="D7" s="254"/>
      <c r="E7" s="229"/>
      <c r="F7" s="254"/>
      <c r="G7" s="187"/>
      <c r="H7" s="187"/>
      <c r="I7" s="187"/>
      <c r="J7" s="254"/>
      <c r="K7" s="229"/>
      <c r="L7" s="206"/>
      <c r="M7" s="257"/>
      <c r="N7" s="257"/>
      <c r="O7" s="42"/>
    </row>
    <row r="8" spans="2:16" s="38" customFormat="1" ht="15">
      <c r="B8" s="78" t="s">
        <v>18</v>
      </c>
      <c r="C8" s="163">
        <f aca="true" t="shared" si="0" ref="C8:C14">L8-F8-J8-I8</f>
        <v>2445</v>
      </c>
      <c r="D8" s="144">
        <v>2335</v>
      </c>
      <c r="E8" s="167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144">
        <v>2423</v>
      </c>
      <c r="G8" s="144">
        <v>2335</v>
      </c>
      <c r="H8" s="144">
        <v>2266</v>
      </c>
      <c r="I8" s="144">
        <v>2396</v>
      </c>
      <c r="J8" s="144">
        <v>2380</v>
      </c>
      <c r="K8" s="129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287">
        <v>9644</v>
      </c>
      <c r="M8" s="144">
        <v>8948</v>
      </c>
      <c r="N8" s="70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20"/>
      <c r="P8" s="208"/>
    </row>
    <row r="9" spans="2:16" s="38" customFormat="1" ht="15.75" thickBot="1">
      <c r="B9" s="78" t="s">
        <v>19</v>
      </c>
      <c r="C9" s="294">
        <f t="shared" si="0"/>
        <v>591</v>
      </c>
      <c r="D9" s="145">
        <v>661</v>
      </c>
      <c r="E9" s="258">
        <f t="shared" si="1"/>
        <v>-10.590015128593045</v>
      </c>
      <c r="F9" s="145">
        <v>610</v>
      </c>
      <c r="G9" s="145">
        <v>661</v>
      </c>
      <c r="H9" s="145">
        <v>664</v>
      </c>
      <c r="I9" s="145">
        <v>653</v>
      </c>
      <c r="J9" s="145">
        <v>690</v>
      </c>
      <c r="K9" s="259">
        <f t="shared" si="2"/>
        <v>-3.1147540983606503</v>
      </c>
      <c r="L9" s="289">
        <v>2544</v>
      </c>
      <c r="M9" s="145">
        <v>2627</v>
      </c>
      <c r="N9" s="151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20"/>
      <c r="P9" s="208"/>
    </row>
    <row r="10" spans="2:16" s="38" customFormat="1" ht="15">
      <c r="B10" s="78" t="s">
        <v>2</v>
      </c>
      <c r="C10" s="295">
        <f t="shared" si="0"/>
        <v>1854</v>
      </c>
      <c r="D10" s="144">
        <v>1674</v>
      </c>
      <c r="E10" s="167">
        <f t="shared" si="1"/>
        <v>10.752688172043001</v>
      </c>
      <c r="F10" s="144">
        <v>1813</v>
      </c>
      <c r="G10" s="144">
        <v>1674</v>
      </c>
      <c r="H10" s="144">
        <v>1602</v>
      </c>
      <c r="I10" s="144">
        <v>1743</v>
      </c>
      <c r="J10" s="144">
        <v>1690</v>
      </c>
      <c r="K10" s="129">
        <f t="shared" si="2"/>
        <v>2.261445118587968</v>
      </c>
      <c r="L10" s="287">
        <f>L8-L9</f>
        <v>7100</v>
      </c>
      <c r="M10" s="144">
        <v>6321</v>
      </c>
      <c r="N10" s="123">
        <f t="shared" si="3"/>
        <v>12.323999367188732</v>
      </c>
      <c r="O10" s="120"/>
      <c r="P10" s="208"/>
    </row>
    <row r="11" spans="2:16" s="38" customFormat="1" ht="15">
      <c r="B11" s="78" t="s">
        <v>137</v>
      </c>
      <c r="C11" s="295">
        <f t="shared" si="0"/>
        <v>485</v>
      </c>
      <c r="D11" s="142">
        <v>459</v>
      </c>
      <c r="E11" s="167">
        <f t="shared" si="1"/>
        <v>5.664488017429203</v>
      </c>
      <c r="F11" s="144">
        <v>517</v>
      </c>
      <c r="G11" s="144">
        <v>459</v>
      </c>
      <c r="H11" s="144">
        <v>555</v>
      </c>
      <c r="I11" s="144">
        <v>582</v>
      </c>
      <c r="J11" s="144">
        <v>560</v>
      </c>
      <c r="K11" s="129">
        <f t="shared" si="2"/>
        <v>-6.189555125725343</v>
      </c>
      <c r="L11" s="287">
        <v>2144</v>
      </c>
      <c r="M11" s="144">
        <v>2027</v>
      </c>
      <c r="N11" s="123">
        <f t="shared" si="3"/>
        <v>5.772076961026151</v>
      </c>
      <c r="O11" s="120"/>
      <c r="P11" s="208"/>
    </row>
    <row r="12" spans="2:16" s="38" customFormat="1" ht="15">
      <c r="B12" s="78" t="s">
        <v>172</v>
      </c>
      <c r="C12" s="295">
        <f t="shared" si="0"/>
        <v>289</v>
      </c>
      <c r="D12" s="142">
        <v>92</v>
      </c>
      <c r="E12" s="141" t="str">
        <f t="shared" si="1"/>
        <v>&gt;100</v>
      </c>
      <c r="F12" s="123">
        <v>286</v>
      </c>
      <c r="G12" s="123">
        <v>92</v>
      </c>
      <c r="H12" s="123">
        <v>271</v>
      </c>
      <c r="I12" s="123">
        <v>273</v>
      </c>
      <c r="J12" s="123">
        <v>356</v>
      </c>
      <c r="K12" s="123">
        <f t="shared" si="2"/>
        <v>1.0489510489510412</v>
      </c>
      <c r="L12" s="287">
        <v>1204</v>
      </c>
      <c r="M12" s="142">
        <v>901</v>
      </c>
      <c r="N12" s="123">
        <f t="shared" si="3"/>
        <v>33.62930077691455</v>
      </c>
      <c r="O12" s="120"/>
      <c r="P12" s="208"/>
    </row>
    <row r="13" spans="2:16" s="38" customFormat="1" ht="15">
      <c r="B13" s="180" t="s">
        <v>212</v>
      </c>
      <c r="C13" s="295">
        <f t="shared" si="0"/>
        <v>18</v>
      </c>
      <c r="D13" s="142">
        <v>100</v>
      </c>
      <c r="E13" s="141">
        <f t="shared" si="1"/>
        <v>-82</v>
      </c>
      <c r="F13" s="123">
        <v>39</v>
      </c>
      <c r="G13" s="123">
        <v>100</v>
      </c>
      <c r="H13" s="123">
        <v>74</v>
      </c>
      <c r="I13" s="123">
        <v>43</v>
      </c>
      <c r="J13" s="123">
        <v>239</v>
      </c>
      <c r="K13" s="123">
        <f t="shared" si="2"/>
        <v>-53.84615384615385</v>
      </c>
      <c r="L13" s="290">
        <v>339</v>
      </c>
      <c r="M13" s="142">
        <v>274</v>
      </c>
      <c r="N13" s="123">
        <f t="shared" si="3"/>
        <v>23.722627737226286</v>
      </c>
      <c r="O13" s="120"/>
      <c r="P13" s="208"/>
    </row>
    <row r="14" spans="2:16" s="38" customFormat="1" ht="15">
      <c r="B14" s="78" t="s">
        <v>21</v>
      </c>
      <c r="C14" s="295">
        <f t="shared" si="0"/>
        <v>3</v>
      </c>
      <c r="D14" s="142">
        <v>15</v>
      </c>
      <c r="E14" s="168">
        <f t="shared" si="1"/>
        <v>-80</v>
      </c>
      <c r="F14" s="123">
        <v>57</v>
      </c>
      <c r="G14" s="123">
        <v>15</v>
      </c>
      <c r="H14" s="123">
        <v>12</v>
      </c>
      <c r="I14" s="123">
        <v>49</v>
      </c>
      <c r="J14" s="123">
        <v>27</v>
      </c>
      <c r="K14" s="123">
        <f t="shared" si="2"/>
        <v>-94.73684210526316</v>
      </c>
      <c r="L14" s="287">
        <f>1679-L12-L13</f>
        <v>136</v>
      </c>
      <c r="M14" s="142">
        <v>293</v>
      </c>
      <c r="N14" s="123">
        <f t="shared" si="3"/>
        <v>-53.58361774744027</v>
      </c>
      <c r="O14" s="120"/>
      <c r="P14" s="208"/>
    </row>
    <row r="15" spans="2:16" s="38" customFormat="1" ht="15.75" thickBot="1">
      <c r="B15" s="87"/>
      <c r="C15" s="294"/>
      <c r="D15" s="143"/>
      <c r="E15" s="141"/>
      <c r="F15" s="145"/>
      <c r="G15" s="145"/>
      <c r="H15" s="145"/>
      <c r="I15" s="145"/>
      <c r="J15" s="145"/>
      <c r="K15" s="123"/>
      <c r="L15" s="288"/>
      <c r="M15" s="143"/>
      <c r="N15" s="123"/>
      <c r="O15" s="120"/>
      <c r="P15" s="208"/>
    </row>
    <row r="16" spans="2:16" s="38" customFormat="1" ht="15.75" thickBot="1">
      <c r="B16" s="78" t="s">
        <v>3</v>
      </c>
      <c r="C16" s="289">
        <f>L16-F16-J16-I16</f>
        <v>2649</v>
      </c>
      <c r="D16" s="220">
        <v>2340</v>
      </c>
      <c r="E16" s="255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220">
        <v>2712</v>
      </c>
      <c r="G16" s="220">
        <v>2340</v>
      </c>
      <c r="H16" s="220">
        <v>2514</v>
      </c>
      <c r="I16" s="220">
        <v>2690</v>
      </c>
      <c r="J16" s="220">
        <v>2872</v>
      </c>
      <c r="K16" s="260">
        <f t="shared" si="2"/>
        <v>-2.3230088495575174</v>
      </c>
      <c r="L16" s="289">
        <f>SUM(L10:L14)</f>
        <v>10923</v>
      </c>
      <c r="M16" s="220">
        <v>9816</v>
      </c>
      <c r="N16" s="255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20"/>
      <c r="P16" s="208"/>
    </row>
    <row r="17" spans="2:16" s="38" customFormat="1" ht="15">
      <c r="B17" s="78"/>
      <c r="C17" s="163"/>
      <c r="D17" s="142"/>
      <c r="E17" s="141"/>
      <c r="F17" s="144"/>
      <c r="G17" s="144"/>
      <c r="H17" s="144"/>
      <c r="I17" s="144"/>
      <c r="J17" s="144"/>
      <c r="K17" s="123"/>
      <c r="L17" s="160"/>
      <c r="M17" s="142"/>
      <c r="N17" s="123"/>
      <c r="O17" s="120"/>
      <c r="P17" s="208"/>
    </row>
    <row r="18" spans="2:16" s="38" customFormat="1" ht="15">
      <c r="B18" s="87" t="s">
        <v>0</v>
      </c>
      <c r="C18" s="163"/>
      <c r="D18" s="142"/>
      <c r="E18" s="141"/>
      <c r="F18" s="144"/>
      <c r="G18" s="144"/>
      <c r="H18" s="144"/>
      <c r="I18" s="144"/>
      <c r="J18" s="144"/>
      <c r="K18" s="123"/>
      <c r="L18" s="160"/>
      <c r="M18" s="142"/>
      <c r="N18" s="123"/>
      <c r="O18" s="120"/>
      <c r="P18" s="208"/>
    </row>
    <row r="19" spans="2:16" s="38" customFormat="1" ht="15">
      <c r="B19" s="78" t="s">
        <v>138</v>
      </c>
      <c r="C19" s="295">
        <f>L19-F19-J19-I19</f>
        <v>643</v>
      </c>
      <c r="D19" s="142">
        <v>610</v>
      </c>
      <c r="E19" s="141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144">
        <v>667</v>
      </c>
      <c r="G19" s="144">
        <v>610</v>
      </c>
      <c r="H19" s="144">
        <v>573</v>
      </c>
      <c r="I19" s="144">
        <v>669</v>
      </c>
      <c r="J19" s="144">
        <v>672</v>
      </c>
      <c r="K19" s="123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287">
        <v>2651</v>
      </c>
      <c r="M19" s="123">
        <v>2294</v>
      </c>
      <c r="N19" s="123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20"/>
      <c r="P19" s="208"/>
    </row>
    <row r="20" spans="2:16" s="38" customFormat="1" ht="15">
      <c r="B20" s="78" t="s">
        <v>140</v>
      </c>
      <c r="C20" s="295">
        <f>L20-F20-J20-I20</f>
        <v>599</v>
      </c>
      <c r="D20" s="142">
        <v>516</v>
      </c>
      <c r="E20" s="168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144">
        <v>592</v>
      </c>
      <c r="G20" s="144">
        <v>516</v>
      </c>
      <c r="H20" s="144">
        <v>536</v>
      </c>
      <c r="I20" s="144">
        <v>549</v>
      </c>
      <c r="J20" s="144">
        <v>509</v>
      </c>
      <c r="K20" s="123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270">
        <v>2249</v>
      </c>
      <c r="M20" s="123">
        <v>2036</v>
      </c>
      <c r="N20" s="123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20"/>
      <c r="P20" s="208"/>
    </row>
    <row r="21" spans="2:16" s="38" customFormat="1" ht="15">
      <c r="B21" s="78" t="s">
        <v>5</v>
      </c>
      <c r="C21" s="295">
        <f>L21-F21-J21-I21</f>
        <v>247</v>
      </c>
      <c r="D21" s="142">
        <v>211</v>
      </c>
      <c r="E21" s="168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144">
        <v>178</v>
      </c>
      <c r="G21" s="144">
        <v>211</v>
      </c>
      <c r="H21" s="144">
        <v>177</v>
      </c>
      <c r="I21" s="144">
        <v>137</v>
      </c>
      <c r="J21" s="144">
        <v>181</v>
      </c>
      <c r="K21" s="123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290">
        <v>743</v>
      </c>
      <c r="M21" s="123">
        <v>667</v>
      </c>
      <c r="N21" s="123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20"/>
      <c r="P21" s="208"/>
    </row>
    <row r="22" spans="2:16" s="38" customFormat="1" ht="15.75" thickBot="1">
      <c r="B22" s="78"/>
      <c r="C22" s="294"/>
      <c r="D22" s="143"/>
      <c r="E22" s="146"/>
      <c r="F22" s="145"/>
      <c r="G22" s="145"/>
      <c r="H22" s="145"/>
      <c r="I22" s="145"/>
      <c r="J22" s="145"/>
      <c r="K22" s="123"/>
      <c r="L22" s="288"/>
      <c r="M22" s="143"/>
      <c r="N22" s="123"/>
      <c r="O22" s="120"/>
      <c r="P22" s="208"/>
    </row>
    <row r="23" spans="2:16" s="38" customFormat="1" ht="15.75" thickBot="1">
      <c r="B23" s="78" t="s">
        <v>141</v>
      </c>
      <c r="C23" s="289">
        <f>L23-F23-J23-I23</f>
        <v>1489</v>
      </c>
      <c r="D23" s="150">
        <v>1337</v>
      </c>
      <c r="E23" s="261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150">
        <v>1437</v>
      </c>
      <c r="G23" s="150">
        <v>1337</v>
      </c>
      <c r="H23" s="150">
        <v>1286</v>
      </c>
      <c r="I23" s="150">
        <v>1355</v>
      </c>
      <c r="J23" s="150">
        <v>1362</v>
      </c>
      <c r="K23" s="262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291">
        <f>SUM(L19:L21)</f>
        <v>5643</v>
      </c>
      <c r="M23" s="150">
        <v>4997</v>
      </c>
      <c r="N23" s="255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20"/>
      <c r="P23" s="208"/>
    </row>
    <row r="24" spans="2:16" s="38" customFormat="1" ht="15">
      <c r="B24" s="87"/>
      <c r="C24" s="163"/>
      <c r="D24" s="142"/>
      <c r="E24" s="141"/>
      <c r="F24" s="144"/>
      <c r="G24" s="144"/>
      <c r="H24" s="144"/>
      <c r="I24" s="144"/>
      <c r="J24" s="144"/>
      <c r="K24" s="123"/>
      <c r="L24" s="160"/>
      <c r="M24" s="142"/>
      <c r="N24" s="123"/>
      <c r="O24" s="120"/>
      <c r="P24" s="208"/>
    </row>
    <row r="25" spans="2:16" s="38" customFormat="1" ht="15">
      <c r="B25" s="88"/>
      <c r="C25" s="163"/>
      <c r="D25" s="142"/>
      <c r="E25" s="141"/>
      <c r="F25" s="144"/>
      <c r="G25" s="144"/>
      <c r="H25" s="144"/>
      <c r="I25" s="144"/>
      <c r="J25" s="144"/>
      <c r="K25" s="123"/>
      <c r="L25" s="160"/>
      <c r="M25" s="142"/>
      <c r="N25" s="123"/>
      <c r="O25" s="120"/>
      <c r="P25" s="208"/>
    </row>
    <row r="26" spans="2:16" s="38" customFormat="1" ht="15">
      <c r="B26" s="78" t="s">
        <v>181</v>
      </c>
      <c r="C26" s="163">
        <f>L26-F26-J26-I26</f>
        <v>1160</v>
      </c>
      <c r="D26" s="144">
        <v>1003</v>
      </c>
      <c r="E26" s="141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144">
        <v>1275</v>
      </c>
      <c r="G26" s="144">
        <v>1003</v>
      </c>
      <c r="H26" s="144">
        <v>1228</v>
      </c>
      <c r="I26" s="144">
        <v>1335</v>
      </c>
      <c r="J26" s="144">
        <v>1510</v>
      </c>
      <c r="K26" s="123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287">
        <f>L16-L23</f>
        <v>5280</v>
      </c>
      <c r="M26" s="144">
        <v>4819</v>
      </c>
      <c r="N26" s="123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20"/>
      <c r="P26" s="208"/>
    </row>
    <row r="27" spans="2:16" s="38" customFormat="1" ht="15.75" thickBot="1">
      <c r="B27" s="238" t="s">
        <v>232</v>
      </c>
      <c r="C27" s="294">
        <f>L27-F27-J27-I27</f>
        <v>3</v>
      </c>
      <c r="D27" s="143">
        <v>9</v>
      </c>
      <c r="E27" s="146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221">
        <v>-3</v>
      </c>
      <c r="G27" s="145">
        <v>9</v>
      </c>
      <c r="H27" s="145">
        <v>6</v>
      </c>
      <c r="I27" s="145">
        <v>10</v>
      </c>
      <c r="J27" s="145">
        <v>4</v>
      </c>
      <c r="K27" s="151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292">
        <v>14</v>
      </c>
      <c r="M27" s="143">
        <v>79</v>
      </c>
      <c r="N27" s="151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20"/>
      <c r="P27" s="208"/>
    </row>
    <row r="28" spans="2:16" s="38" customFormat="1" ht="15">
      <c r="B28" s="87" t="s">
        <v>182</v>
      </c>
      <c r="C28" s="295">
        <f>L28-F28-J28-I28</f>
        <v>1163</v>
      </c>
      <c r="D28" s="123">
        <v>1012</v>
      </c>
      <c r="E28" s="141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23">
        <v>1272</v>
      </c>
      <c r="G28" s="123">
        <v>1012</v>
      </c>
      <c r="H28" s="123">
        <v>1234</v>
      </c>
      <c r="I28" s="123">
        <v>1345</v>
      </c>
      <c r="J28" s="123">
        <v>1514</v>
      </c>
      <c r="K28" s="123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270">
        <f>SUM(L26:L27)</f>
        <v>5294</v>
      </c>
      <c r="M28" s="123">
        <v>4898</v>
      </c>
      <c r="N28" s="123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20"/>
      <c r="P28" s="208"/>
    </row>
    <row r="29" spans="2:16" s="38" customFormat="1" ht="15">
      <c r="B29" s="78"/>
      <c r="C29" s="73"/>
      <c r="D29" s="142"/>
      <c r="E29" s="141"/>
      <c r="F29" s="142"/>
      <c r="G29" s="142"/>
      <c r="H29" s="142"/>
      <c r="I29" s="142"/>
      <c r="J29" s="142"/>
      <c r="K29" s="123"/>
      <c r="L29" s="160"/>
      <c r="M29" s="142"/>
      <c r="N29" s="123"/>
      <c r="O29" s="120"/>
      <c r="P29" s="208"/>
    </row>
    <row r="30" spans="2:16" s="38" customFormat="1" ht="15.75" thickBot="1">
      <c r="B30" s="78" t="s">
        <v>44</v>
      </c>
      <c r="C30" s="294">
        <f>L30-F30-J30-I30</f>
        <v>136</v>
      </c>
      <c r="D30" s="143">
        <v>141</v>
      </c>
      <c r="E30" s="141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145">
        <v>179</v>
      </c>
      <c r="G30" s="145">
        <v>141</v>
      </c>
      <c r="H30" s="145">
        <v>193</v>
      </c>
      <c r="I30" s="145">
        <v>197</v>
      </c>
      <c r="J30" s="145">
        <v>215</v>
      </c>
      <c r="K30" s="123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292">
        <v>727</v>
      </c>
      <c r="M30" s="143">
        <v>713</v>
      </c>
      <c r="N30" s="151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20"/>
      <c r="P30" s="208"/>
    </row>
    <row r="31" spans="2:16" s="38" customFormat="1" ht="15.75" thickBot="1">
      <c r="B31" s="87" t="s">
        <v>37</v>
      </c>
      <c r="C31" s="289">
        <f>L31-F31-J31-I31</f>
        <v>1027</v>
      </c>
      <c r="D31" s="221">
        <v>871</v>
      </c>
      <c r="E31" s="152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221">
        <v>1093</v>
      </c>
      <c r="G31" s="221">
        <v>871</v>
      </c>
      <c r="H31" s="221">
        <v>1041</v>
      </c>
      <c r="I31" s="221">
        <v>1148</v>
      </c>
      <c r="J31" s="221">
        <v>1299</v>
      </c>
      <c r="K31" s="255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293">
        <f>L28-L30</f>
        <v>4567</v>
      </c>
      <c r="M31" s="221">
        <v>4185</v>
      </c>
      <c r="N31" s="255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20"/>
      <c r="P31" s="208"/>
    </row>
    <row r="32" spans="2:16" s="38" customFormat="1" ht="15">
      <c r="B32" s="78"/>
      <c r="C32" s="163"/>
      <c r="D32" s="142"/>
      <c r="E32" s="141"/>
      <c r="F32" s="163"/>
      <c r="G32" s="144"/>
      <c r="H32" s="144"/>
      <c r="I32" s="144"/>
      <c r="J32" s="163"/>
      <c r="K32" s="123"/>
      <c r="L32" s="160"/>
      <c r="M32" s="142"/>
      <c r="N32" s="123"/>
      <c r="O32" s="120"/>
      <c r="P32" s="208"/>
    </row>
    <row r="33" spans="2:16" s="38" customFormat="1" ht="15">
      <c r="B33" s="78" t="s">
        <v>142</v>
      </c>
      <c r="C33" s="163"/>
      <c r="D33" s="142"/>
      <c r="E33" s="141"/>
      <c r="F33" s="163"/>
      <c r="G33" s="144"/>
      <c r="H33" s="144"/>
      <c r="I33" s="144"/>
      <c r="J33" s="163"/>
      <c r="K33" s="123"/>
      <c r="L33" s="160"/>
      <c r="M33" s="142"/>
      <c r="N33" s="123"/>
      <c r="O33" s="120"/>
      <c r="P33" s="208"/>
    </row>
    <row r="34" spans="2:16" s="38" customFormat="1" ht="15">
      <c r="B34" s="87" t="s">
        <v>143</v>
      </c>
      <c r="C34" s="163">
        <f>L34-F34-J34-I34</f>
        <v>1002</v>
      </c>
      <c r="D34" s="123">
        <v>838</v>
      </c>
      <c r="E34" s="141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144">
        <v>1066</v>
      </c>
      <c r="G34" s="144">
        <v>838</v>
      </c>
      <c r="H34" s="144">
        <v>1008</v>
      </c>
      <c r="I34" s="144">
        <v>1117</v>
      </c>
      <c r="J34" s="144">
        <v>1269</v>
      </c>
      <c r="K34" s="123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270">
        <v>4454</v>
      </c>
      <c r="M34" s="144">
        <v>4046</v>
      </c>
      <c r="N34" s="123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20"/>
      <c r="P34" s="208"/>
    </row>
    <row r="35" spans="2:16" s="38" customFormat="1" ht="15.75" thickBot="1">
      <c r="B35" s="87" t="s">
        <v>183</v>
      </c>
      <c r="C35" s="294">
        <f>L35-F35-J35-I35</f>
        <v>25</v>
      </c>
      <c r="D35" s="143">
        <v>33</v>
      </c>
      <c r="E35" s="146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145">
        <v>27</v>
      </c>
      <c r="G35" s="145">
        <v>33</v>
      </c>
      <c r="H35" s="145">
        <v>33</v>
      </c>
      <c r="I35" s="145">
        <v>31</v>
      </c>
      <c r="J35" s="145">
        <v>30</v>
      </c>
      <c r="K35" s="151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292">
        <v>113</v>
      </c>
      <c r="M35" s="143">
        <v>139</v>
      </c>
      <c r="N35" s="151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20"/>
      <c r="P35" s="208"/>
    </row>
    <row r="36" spans="2:16" s="38" customFormat="1" ht="15.75" thickBot="1">
      <c r="B36" s="89"/>
      <c r="C36" s="289">
        <f>L36-F36-J36-I36</f>
        <v>1027</v>
      </c>
      <c r="D36" s="151">
        <v>871</v>
      </c>
      <c r="E36" s="146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151">
        <v>1093</v>
      </c>
      <c r="G36" s="151">
        <v>871</v>
      </c>
      <c r="H36" s="151">
        <v>1041</v>
      </c>
      <c r="I36" s="151">
        <v>1148</v>
      </c>
      <c r="J36" s="151">
        <v>1299</v>
      </c>
      <c r="K36" s="151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291">
        <f>SUM(L34:L35)</f>
        <v>4567</v>
      </c>
      <c r="M36" s="151">
        <v>4185</v>
      </c>
      <c r="N36" s="151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20"/>
      <c r="P36" s="208"/>
    </row>
    <row r="37" spans="2:16" s="38" customFormat="1" ht="15.75" thickBot="1">
      <c r="B37" s="90"/>
      <c r="C37" s="222"/>
      <c r="D37" s="223"/>
      <c r="E37" s="224"/>
      <c r="F37" s="223"/>
      <c r="G37" s="225"/>
      <c r="H37" s="225"/>
      <c r="I37" s="225"/>
      <c r="J37" s="225"/>
      <c r="K37" s="224"/>
      <c r="L37" s="226"/>
      <c r="M37" s="149"/>
      <c r="N37" s="224"/>
      <c r="O37" s="42"/>
      <c r="P37" s="208"/>
    </row>
    <row r="38" spans="1:16" ht="15" thickTop="1">
      <c r="A38" s="42"/>
      <c r="B38" s="52"/>
      <c r="C38" s="107"/>
      <c r="D38" s="107"/>
      <c r="E38" s="104"/>
      <c r="F38" s="107"/>
      <c r="G38" s="107"/>
      <c r="H38" s="107"/>
      <c r="I38" s="107"/>
      <c r="J38" s="107"/>
      <c r="K38" s="104"/>
      <c r="L38" s="227"/>
      <c r="M38" s="105"/>
      <c r="N38" s="104"/>
      <c r="O38" s="211"/>
      <c r="P38" s="211"/>
    </row>
    <row r="39" spans="1:16" ht="14.25">
      <c r="A39" s="42"/>
      <c r="B39" s="52"/>
      <c r="C39" s="210"/>
      <c r="D39" s="210"/>
      <c r="E39" s="209"/>
      <c r="F39" s="210"/>
      <c r="G39" s="210"/>
      <c r="H39" s="210"/>
      <c r="I39" s="210"/>
      <c r="J39" s="210"/>
      <c r="K39" s="209"/>
      <c r="L39" s="210"/>
      <c r="M39" s="210"/>
      <c r="N39" s="209"/>
      <c r="O39" s="211"/>
      <c r="P39" s="211"/>
    </row>
    <row r="40" spans="1:14" ht="15">
      <c r="A40" s="200" t="s">
        <v>220</v>
      </c>
      <c r="B40" s="201"/>
      <c r="C40" s="202"/>
      <c r="D40" s="202"/>
      <c r="E40" s="104"/>
      <c r="F40" s="186"/>
      <c r="G40" s="186"/>
      <c r="H40" s="186"/>
      <c r="I40" s="157"/>
      <c r="J40" s="157"/>
      <c r="K40" s="104"/>
      <c r="L40" s="105"/>
      <c r="M40" s="112"/>
      <c r="N40" s="116"/>
    </row>
    <row r="41" spans="1:14" ht="15" thickBot="1">
      <c r="A41" s="42"/>
      <c r="B41" s="52"/>
      <c r="C41" s="186"/>
      <c r="D41" s="105"/>
      <c r="E41" s="104"/>
      <c r="F41" s="186"/>
      <c r="G41" s="186"/>
      <c r="H41" s="186"/>
      <c r="I41" s="157"/>
      <c r="J41" s="157"/>
      <c r="K41" s="104"/>
      <c r="L41" s="105"/>
      <c r="M41" s="112"/>
      <c r="N41" s="116"/>
    </row>
    <row r="42" spans="1:14" ht="15.75" customHeight="1" thickTop="1">
      <c r="A42" s="42"/>
      <c r="B42" s="83"/>
      <c r="C42" s="1008" t="str">
        <f>C4</f>
        <v>4th Qtr 2015</v>
      </c>
      <c r="D42" s="1008" t="str">
        <f>D4</f>
        <v>4th Qtr 2014</v>
      </c>
      <c r="E42" s="137" t="s">
        <v>134</v>
      </c>
      <c r="F42" s="1008" t="str">
        <f>F4</f>
        <v>3rd Qtr 2015</v>
      </c>
      <c r="G42" s="1008" t="str">
        <f>G4</f>
        <v>4th Qtr 2014</v>
      </c>
      <c r="H42" s="1012" t="str">
        <f>H4</f>
        <v>3rd Qtr 2014</v>
      </c>
      <c r="I42" s="1012" t="str">
        <f>I4</f>
        <v>2nd Qtr 2015</v>
      </c>
      <c r="J42" s="1008" t="str">
        <f>J4</f>
        <v>1st Qtr 2015</v>
      </c>
      <c r="K42" s="137" t="s">
        <v>134</v>
      </c>
      <c r="L42" s="1008" t="str">
        <f>L4</f>
        <v>Year 2015</v>
      </c>
      <c r="M42" s="1008" t="str">
        <f>M4</f>
        <v>Year 2014</v>
      </c>
      <c r="N42" s="132" t="s">
        <v>134</v>
      </c>
    </row>
    <row r="43" spans="1:14" ht="15.75" thickBot="1">
      <c r="A43" s="42"/>
      <c r="B43" s="84" t="s">
        <v>133</v>
      </c>
      <c r="C43" s="1009"/>
      <c r="D43" s="1009"/>
      <c r="E43" s="138" t="s">
        <v>135</v>
      </c>
      <c r="F43" s="1009"/>
      <c r="G43" s="1009"/>
      <c r="H43" s="1013"/>
      <c r="I43" s="1013"/>
      <c r="J43" s="1009"/>
      <c r="K43" s="138" t="s">
        <v>135</v>
      </c>
      <c r="L43" s="1009"/>
      <c r="M43" s="1009"/>
      <c r="N43" s="133" t="s">
        <v>135</v>
      </c>
    </row>
    <row r="44" spans="1:14" ht="15.75" thickTop="1">
      <c r="A44" s="42"/>
      <c r="B44" s="85"/>
      <c r="C44" s="111"/>
      <c r="D44" s="141"/>
      <c r="E44" s="123"/>
      <c r="F44" s="111"/>
      <c r="G44" s="111"/>
      <c r="H44" s="111"/>
      <c r="I44" s="141"/>
      <c r="J44" s="141"/>
      <c r="K44" s="123"/>
      <c r="L44" s="286"/>
      <c r="M44" s="142"/>
      <c r="N44" s="67"/>
    </row>
    <row r="45" spans="1:14" ht="15">
      <c r="A45" s="42"/>
      <c r="B45" s="87" t="s">
        <v>37</v>
      </c>
      <c r="C45" s="297">
        <f>L45-F45-J45-I45</f>
        <v>1027</v>
      </c>
      <c r="D45" s="123">
        <v>871</v>
      </c>
      <c r="E45" s="70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23">
        <v>1093</v>
      </c>
      <c r="G45" s="123">
        <v>871</v>
      </c>
      <c r="H45" s="123">
        <v>1041</v>
      </c>
      <c r="I45" s="123">
        <v>1148</v>
      </c>
      <c r="J45" s="123">
        <v>1299</v>
      </c>
      <c r="K45" s="70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297">
        <v>4567</v>
      </c>
      <c r="M45" s="123">
        <v>4185</v>
      </c>
      <c r="N45" s="70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42"/>
      <c r="B46" s="87"/>
      <c r="C46" s="297"/>
      <c r="D46" s="123"/>
      <c r="E46" s="123"/>
      <c r="F46" s="123"/>
      <c r="G46" s="123"/>
      <c r="H46" s="123"/>
      <c r="I46" s="123"/>
      <c r="J46" s="123"/>
      <c r="K46" s="123"/>
      <c r="L46" s="281"/>
      <c r="M46" s="123"/>
      <c r="N46" s="123"/>
    </row>
    <row r="47" spans="1:14" ht="15">
      <c r="A47" s="42"/>
      <c r="B47" s="87" t="s">
        <v>144</v>
      </c>
      <c r="C47" s="297"/>
      <c r="D47" s="123"/>
      <c r="E47" s="123"/>
      <c r="F47" s="123"/>
      <c r="G47" s="123"/>
      <c r="H47" s="123"/>
      <c r="I47" s="123"/>
      <c r="J47" s="123"/>
      <c r="K47" s="123"/>
      <c r="L47" s="281"/>
      <c r="M47" s="123"/>
      <c r="N47" s="123"/>
    </row>
    <row r="48" spans="1:14" ht="29.25">
      <c r="A48" s="42"/>
      <c r="B48" s="78" t="s">
        <v>145</v>
      </c>
      <c r="C48" s="297">
        <f>L48-F48-J48-I48</f>
        <v>-26</v>
      </c>
      <c r="D48" s="129">
        <v>66</v>
      </c>
      <c r="E48" s="70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29">
        <v>56</v>
      </c>
      <c r="G48" s="129">
        <v>66</v>
      </c>
      <c r="H48" s="129">
        <v>33</v>
      </c>
      <c r="I48" s="129">
        <v>-130</v>
      </c>
      <c r="J48" s="129">
        <v>127</v>
      </c>
      <c r="K48" s="70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299">
        <v>27</v>
      </c>
      <c r="M48" s="123">
        <v>96</v>
      </c>
      <c r="N48" s="70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42"/>
      <c r="B49" s="180" t="s">
        <v>245</v>
      </c>
      <c r="C49" s="297">
        <f>L49-F49-J49-I49</f>
        <v>5</v>
      </c>
      <c r="D49" s="70">
        <v>-1</v>
      </c>
      <c r="E49" s="70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29">
        <v>-1</v>
      </c>
      <c r="G49" s="129">
        <v>-1</v>
      </c>
      <c r="H49" s="129">
        <v>3</v>
      </c>
      <c r="I49" s="129">
        <v>-1</v>
      </c>
      <c r="J49" s="129">
        <v>1</v>
      </c>
      <c r="K49" s="70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297">
        <v>4</v>
      </c>
      <c r="M49" s="123">
        <v>7</v>
      </c>
      <c r="N49" s="70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42"/>
      <c r="B50" s="78" t="s">
        <v>193</v>
      </c>
      <c r="C50" s="297"/>
      <c r="D50" s="129"/>
      <c r="E50" s="123"/>
      <c r="F50" s="129"/>
      <c r="G50" s="129"/>
      <c r="H50" s="129"/>
      <c r="I50" s="129"/>
      <c r="J50" s="129"/>
      <c r="K50" s="123"/>
      <c r="L50" s="281"/>
      <c r="M50" s="123"/>
      <c r="N50" s="70"/>
    </row>
    <row r="51" spans="1:14" ht="15">
      <c r="A51" s="42"/>
      <c r="B51" s="91" t="s">
        <v>146</v>
      </c>
      <c r="C51" s="297">
        <f aca="true" t="shared" si="4" ref="C51:C57">L51-F51-J51-I51</f>
        <v>3</v>
      </c>
      <c r="D51" s="129">
        <v>172</v>
      </c>
      <c r="E51" s="70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29">
        <v>-39</v>
      </c>
      <c r="G51" s="129">
        <v>172</v>
      </c>
      <c r="H51" s="129">
        <v>6</v>
      </c>
      <c r="I51" s="129">
        <v>-206</v>
      </c>
      <c r="J51" s="129">
        <v>167</v>
      </c>
      <c r="K51" s="70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297">
        <v>-75</v>
      </c>
      <c r="M51" s="123">
        <v>534</v>
      </c>
      <c r="N51" s="70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42"/>
      <c r="B52" s="91" t="s">
        <v>191</v>
      </c>
      <c r="C52" s="297">
        <f t="shared" si="4"/>
        <v>-6</v>
      </c>
      <c r="D52" s="129">
        <v>-88</v>
      </c>
      <c r="E52" s="70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29">
        <v>-19</v>
      </c>
      <c r="G52" s="129">
        <v>-88</v>
      </c>
      <c r="H52" s="129">
        <v>-63</v>
      </c>
      <c r="I52" s="129">
        <v>-12</v>
      </c>
      <c r="J52" s="129">
        <v>-88</v>
      </c>
      <c r="K52" s="70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297">
        <v>-125</v>
      </c>
      <c r="M52" s="123">
        <v>-212</v>
      </c>
      <c r="N52" s="70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42"/>
      <c r="B53" s="92" t="s">
        <v>147</v>
      </c>
      <c r="C53" s="297">
        <f t="shared" si="4"/>
        <v>-1</v>
      </c>
      <c r="D53" s="129">
        <v>-5</v>
      </c>
      <c r="E53" s="70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29">
        <v>14</v>
      </c>
      <c r="G53" s="129">
        <v>-5</v>
      </c>
      <c r="H53" s="129">
        <v>2</v>
      </c>
      <c r="I53" s="129">
        <v>6</v>
      </c>
      <c r="J53" s="129">
        <v>-8</v>
      </c>
      <c r="K53" s="70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300">
        <v>11</v>
      </c>
      <c r="M53" s="253">
        <v>-15</v>
      </c>
      <c r="N53" s="70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42"/>
      <c r="B54" s="78" t="s">
        <v>187</v>
      </c>
      <c r="C54" s="297"/>
      <c r="D54" s="70"/>
      <c r="E54" s="70"/>
      <c r="F54" s="70"/>
      <c r="G54" s="70"/>
      <c r="H54" s="70"/>
      <c r="I54" s="70"/>
      <c r="J54" s="70"/>
      <c r="K54" s="70"/>
      <c r="L54" s="300"/>
      <c r="M54" s="253"/>
      <c r="N54" s="70"/>
    </row>
    <row r="55" spans="1:14" ht="15">
      <c r="A55" s="42"/>
      <c r="B55" s="91" t="s">
        <v>146</v>
      </c>
      <c r="C55" s="297">
        <f t="shared" si="4"/>
        <v>-42</v>
      </c>
      <c r="D55" s="253">
        <v>-42</v>
      </c>
      <c r="E55" s="70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253">
        <v>-35</v>
      </c>
      <c r="G55" s="253">
        <v>-42</v>
      </c>
      <c r="H55" s="253">
        <f>-1-9</f>
        <v>-10</v>
      </c>
      <c r="I55" s="253">
        <v>-43</v>
      </c>
      <c r="J55" s="253">
        <v>-23</v>
      </c>
      <c r="K55" s="70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300">
        <v>-143</v>
      </c>
      <c r="M55" s="253">
        <v>-67</v>
      </c>
      <c r="N55" s="70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42"/>
      <c r="B56" s="91" t="s">
        <v>191</v>
      </c>
      <c r="C56" s="297">
        <f t="shared" si="4"/>
        <v>50</v>
      </c>
      <c r="D56" s="253">
        <v>14</v>
      </c>
      <c r="E56" s="70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253">
        <v>61</v>
      </c>
      <c r="G56" s="253">
        <v>14</v>
      </c>
      <c r="H56" s="253">
        <f>2+9</f>
        <v>11</v>
      </c>
      <c r="I56" s="253">
        <v>49</v>
      </c>
      <c r="J56" s="253">
        <v>26</v>
      </c>
      <c r="K56" s="70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297">
        <v>186</v>
      </c>
      <c r="M56" s="123">
        <v>47</v>
      </c>
      <c r="N56" s="70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42"/>
      <c r="B57" s="92" t="s">
        <v>147</v>
      </c>
      <c r="C57" s="301">
        <f t="shared" si="4"/>
        <v>-1</v>
      </c>
      <c r="D57" s="151">
        <v>2</v>
      </c>
      <c r="E57" s="150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151">
        <v>-3</v>
      </c>
      <c r="G57" s="151">
        <v>2</v>
      </c>
      <c r="H57" s="151">
        <v>0</v>
      </c>
      <c r="I57" s="151">
        <v>-1</v>
      </c>
      <c r="J57" s="151">
        <v>1</v>
      </c>
      <c r="K57" s="150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301">
        <v>-4</v>
      </c>
      <c r="M57" s="151">
        <v>1</v>
      </c>
      <c r="N57" s="150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42"/>
      <c r="B58" s="87" t="s">
        <v>148</v>
      </c>
      <c r="C58" s="297">
        <f>SUM(C48:C57)</f>
        <v>-18</v>
      </c>
      <c r="D58" s="123">
        <v>118</v>
      </c>
      <c r="E58" s="70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23">
        <v>34</v>
      </c>
      <c r="G58" s="123">
        <v>118</v>
      </c>
      <c r="H58" s="123">
        <v>-18</v>
      </c>
      <c r="I58" s="123">
        <v>-338</v>
      </c>
      <c r="J58" s="123">
        <v>203</v>
      </c>
      <c r="K58" s="70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297">
        <f>SUM(L48:L57)</f>
        <v>-119</v>
      </c>
      <c r="M58" s="123">
        <v>391</v>
      </c>
      <c r="N58" s="70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42"/>
      <c r="B59" s="78"/>
      <c r="C59" s="297"/>
      <c r="D59" s="123"/>
      <c r="E59" s="251"/>
      <c r="F59" s="123"/>
      <c r="G59" s="123"/>
      <c r="H59" s="123"/>
      <c r="I59" s="123"/>
      <c r="J59" s="151"/>
      <c r="K59" s="251"/>
      <c r="L59" s="281"/>
      <c r="M59" s="123"/>
      <c r="N59" s="251"/>
    </row>
    <row r="60" spans="1:14" ht="16.5" customHeight="1" thickBot="1">
      <c r="A60" s="42"/>
      <c r="B60" s="87" t="s">
        <v>149</v>
      </c>
      <c r="C60" s="298">
        <f>C58+C45</f>
        <v>1009</v>
      </c>
      <c r="D60" s="255">
        <v>989</v>
      </c>
      <c r="E60" s="150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255">
        <v>1127</v>
      </c>
      <c r="G60" s="255">
        <v>989</v>
      </c>
      <c r="H60" s="255">
        <v>1023</v>
      </c>
      <c r="I60" s="255">
        <v>810</v>
      </c>
      <c r="J60" s="151">
        <v>1502</v>
      </c>
      <c r="K60" s="150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298">
        <f>L45+L58</f>
        <v>4448</v>
      </c>
      <c r="M60" s="255">
        <v>4576</v>
      </c>
      <c r="N60" s="150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42"/>
      <c r="B61" s="78"/>
      <c r="C61" s="297"/>
      <c r="D61" s="123"/>
      <c r="E61" s="252"/>
      <c r="F61" s="123"/>
      <c r="G61" s="123"/>
      <c r="H61" s="123"/>
      <c r="I61" s="123"/>
      <c r="J61" s="123"/>
      <c r="K61" s="252"/>
      <c r="L61" s="281"/>
      <c r="M61" s="123"/>
      <c r="N61" s="252"/>
    </row>
    <row r="62" spans="1:14" ht="15">
      <c r="A62" s="42"/>
      <c r="B62" s="78" t="s">
        <v>142</v>
      </c>
      <c r="C62" s="297"/>
      <c r="D62" s="123"/>
      <c r="E62" s="252"/>
      <c r="F62" s="123"/>
      <c r="G62" s="123"/>
      <c r="H62" s="123"/>
      <c r="I62" s="123"/>
      <c r="J62" s="123"/>
      <c r="K62" s="252"/>
      <c r="L62" s="281"/>
      <c r="M62" s="123"/>
      <c r="N62" s="252"/>
    </row>
    <row r="63" spans="1:14" ht="15">
      <c r="A63" s="42"/>
      <c r="B63" s="87" t="s">
        <v>143</v>
      </c>
      <c r="C63" s="297">
        <f>L63-F63-J63-I63</f>
        <v>981</v>
      </c>
      <c r="D63" s="123">
        <v>953</v>
      </c>
      <c r="E63" s="70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23">
        <v>1095</v>
      </c>
      <c r="G63" s="123">
        <v>953</v>
      </c>
      <c r="H63" s="123">
        <v>986</v>
      </c>
      <c r="I63" s="123">
        <v>783</v>
      </c>
      <c r="J63" s="123">
        <v>1468</v>
      </c>
      <c r="K63" s="70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297">
        <v>4327</v>
      </c>
      <c r="M63" s="123">
        <v>4432</v>
      </c>
      <c r="N63" s="70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42"/>
      <c r="B64" s="87" t="s">
        <v>183</v>
      </c>
      <c r="C64" s="301">
        <f>L64-F64-J64-I64</f>
        <v>28</v>
      </c>
      <c r="D64" s="151">
        <v>36</v>
      </c>
      <c r="E64" s="150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151">
        <v>32</v>
      </c>
      <c r="G64" s="151">
        <v>36</v>
      </c>
      <c r="H64" s="151">
        <v>37</v>
      </c>
      <c r="I64" s="151">
        <v>27</v>
      </c>
      <c r="J64" s="151">
        <v>34</v>
      </c>
      <c r="K64" s="150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301">
        <v>121</v>
      </c>
      <c r="M64" s="151">
        <v>144</v>
      </c>
      <c r="N64" s="150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42"/>
      <c r="B65" s="89"/>
      <c r="C65" s="271">
        <f>C60</f>
        <v>1009</v>
      </c>
      <c r="D65" s="151">
        <v>989</v>
      </c>
      <c r="E65" s="150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151">
        <v>1127</v>
      </c>
      <c r="G65" s="151">
        <v>989</v>
      </c>
      <c r="H65" s="151">
        <v>1023</v>
      </c>
      <c r="I65" s="151">
        <v>810</v>
      </c>
      <c r="J65" s="151">
        <v>1502</v>
      </c>
      <c r="K65" s="150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301">
        <f>SUM(L63:L64)</f>
        <v>4448</v>
      </c>
      <c r="M65" s="151">
        <v>4576</v>
      </c>
      <c r="N65" s="150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42"/>
      <c r="B66" s="93"/>
      <c r="C66" s="272"/>
      <c r="D66" s="115"/>
      <c r="E66" s="115"/>
      <c r="F66" s="273"/>
      <c r="G66" s="273"/>
      <c r="H66" s="273"/>
      <c r="I66" s="273"/>
      <c r="J66" s="273"/>
      <c r="K66" s="115"/>
      <c r="L66" s="274"/>
      <c r="M66" s="115"/>
      <c r="N66" s="115"/>
    </row>
    <row r="67" spans="1:14" ht="15" thickTop="1">
      <c r="A67" s="42"/>
      <c r="B67" s="42"/>
      <c r="C67" s="275"/>
      <c r="D67" s="116"/>
      <c r="E67" s="116"/>
      <c r="F67" s="276"/>
      <c r="G67" s="276"/>
      <c r="H67" s="276"/>
      <c r="I67" s="276"/>
      <c r="J67" s="276"/>
      <c r="K67" s="104"/>
      <c r="L67" s="275"/>
      <c r="M67" s="277"/>
      <c r="N67" s="104"/>
    </row>
    <row r="68" spans="1:14" ht="14.25">
      <c r="A68" s="42"/>
      <c r="B68" s="42"/>
      <c r="C68" s="275"/>
      <c r="D68" s="116"/>
      <c r="E68" s="116"/>
      <c r="F68" s="276"/>
      <c r="G68" s="276"/>
      <c r="H68" s="276"/>
      <c r="I68" s="276"/>
      <c r="J68" s="276"/>
      <c r="K68" s="104"/>
      <c r="L68" s="275"/>
      <c r="M68" s="116"/>
      <c r="N68" s="116"/>
    </row>
    <row r="69" spans="1:14" ht="14.25">
      <c r="A69" s="42"/>
      <c r="B69" s="42"/>
      <c r="C69" s="275"/>
      <c r="D69" s="116"/>
      <c r="E69" s="116"/>
      <c r="F69" s="276"/>
      <c r="G69" s="276"/>
      <c r="H69" s="276"/>
      <c r="I69" s="276"/>
      <c r="J69" s="276"/>
      <c r="K69" s="104"/>
      <c r="L69" s="275"/>
      <c r="M69" s="116"/>
      <c r="N69" s="116"/>
    </row>
    <row r="70" spans="1:14" ht="14.25">
      <c r="A70" s="42"/>
      <c r="B70" s="42"/>
      <c r="C70" s="275"/>
      <c r="D70" s="104"/>
      <c r="E70" s="104"/>
      <c r="F70" s="276"/>
      <c r="G70" s="276"/>
      <c r="H70" s="276"/>
      <c r="I70" s="276"/>
      <c r="J70" s="276"/>
      <c r="K70" s="104"/>
      <c r="L70" s="275"/>
      <c r="M70" s="116"/>
      <c r="N70" s="116"/>
    </row>
    <row r="71" spans="1:14" ht="14.25">
      <c r="A71" s="42"/>
      <c r="B71" s="42"/>
      <c r="C71" s="275"/>
      <c r="D71" s="104"/>
      <c r="E71" s="104"/>
      <c r="F71" s="276"/>
      <c r="G71" s="276"/>
      <c r="H71" s="276"/>
      <c r="I71" s="276"/>
      <c r="J71" s="276"/>
      <c r="K71" s="104"/>
      <c r="L71" s="275"/>
      <c r="M71" s="116"/>
      <c r="N71" s="116"/>
    </row>
    <row r="72" spans="3:14" ht="12.75">
      <c r="C72" s="278"/>
      <c r="D72" s="124"/>
      <c r="E72" s="124"/>
      <c r="F72" s="279"/>
      <c r="G72" s="279"/>
      <c r="H72" s="279"/>
      <c r="I72" s="279"/>
      <c r="J72" s="279"/>
      <c r="K72" s="124"/>
      <c r="L72" s="278"/>
      <c r="M72" s="117"/>
      <c r="N72" s="117"/>
    </row>
    <row r="73" spans="3:14" ht="12.75">
      <c r="C73" s="278"/>
      <c r="D73" s="124"/>
      <c r="E73" s="124"/>
      <c r="F73" s="279"/>
      <c r="G73" s="279"/>
      <c r="H73" s="279"/>
      <c r="I73" s="279"/>
      <c r="J73" s="279"/>
      <c r="K73" s="124"/>
      <c r="L73" s="279"/>
      <c r="M73" s="117"/>
      <c r="N73" s="117"/>
    </row>
    <row r="74" spans="3:14" ht="12.75">
      <c r="C74" s="278"/>
      <c r="D74" s="124"/>
      <c r="E74" s="124"/>
      <c r="F74" s="279"/>
      <c r="G74" s="279"/>
      <c r="H74" s="279"/>
      <c r="I74" s="279"/>
      <c r="J74" s="279"/>
      <c r="K74" s="124"/>
      <c r="L74" s="279"/>
      <c r="M74" s="117"/>
      <c r="N74" s="117"/>
    </row>
    <row r="75" spans="3:14" ht="12.75">
      <c r="C75" s="278"/>
      <c r="D75" s="124"/>
      <c r="E75" s="124"/>
      <c r="F75" s="279"/>
      <c r="G75" s="279"/>
      <c r="H75" s="279"/>
      <c r="I75" s="279"/>
      <c r="J75" s="279"/>
      <c r="K75" s="124"/>
      <c r="L75" s="279"/>
      <c r="M75" s="117"/>
      <c r="N75" s="117"/>
    </row>
    <row r="76" spans="3:14" ht="12.75">
      <c r="C76" s="278"/>
      <c r="D76" s="124"/>
      <c r="E76" s="124"/>
      <c r="F76" s="279"/>
      <c r="G76" s="279"/>
      <c r="H76" s="279"/>
      <c r="I76" s="279"/>
      <c r="J76" s="279"/>
      <c r="K76" s="124"/>
      <c r="L76" s="279"/>
      <c r="M76" s="117"/>
      <c r="N76" s="117"/>
    </row>
    <row r="77" spans="3:14" ht="12.75">
      <c r="C77" s="278"/>
      <c r="D77" s="124"/>
      <c r="E77" s="124"/>
      <c r="F77" s="279"/>
      <c r="G77" s="279"/>
      <c r="H77" s="279"/>
      <c r="I77" s="279"/>
      <c r="J77" s="279"/>
      <c r="K77" s="124"/>
      <c r="L77" s="117"/>
      <c r="M77" s="117"/>
      <c r="N77" s="117"/>
    </row>
    <row r="78" spans="3:14" ht="12.75">
      <c r="C78" s="278"/>
      <c r="D78" s="124"/>
      <c r="E78" s="124"/>
      <c r="F78" s="279"/>
      <c r="G78" s="279"/>
      <c r="H78" s="279"/>
      <c r="I78" s="279"/>
      <c r="J78" s="279"/>
      <c r="K78" s="124"/>
      <c r="L78" s="117"/>
      <c r="M78" s="117"/>
      <c r="N78" s="117"/>
    </row>
    <row r="79" spans="3:14" ht="12.75">
      <c r="C79" s="278"/>
      <c r="D79" s="124"/>
      <c r="E79" s="124"/>
      <c r="F79" s="279"/>
      <c r="G79" s="279"/>
      <c r="H79" s="279"/>
      <c r="I79" s="279"/>
      <c r="J79" s="279"/>
      <c r="K79" s="124"/>
      <c r="L79" s="117"/>
      <c r="M79" s="117"/>
      <c r="N79" s="117"/>
    </row>
    <row r="80" spans="3:14" ht="12.75">
      <c r="C80" s="278"/>
      <c r="D80" s="124"/>
      <c r="E80" s="124"/>
      <c r="F80" s="279"/>
      <c r="G80" s="279"/>
      <c r="H80" s="279"/>
      <c r="I80" s="279"/>
      <c r="J80" s="279"/>
      <c r="K80" s="124"/>
      <c r="L80" s="117"/>
      <c r="M80" s="117"/>
      <c r="N80" s="117"/>
    </row>
    <row r="81" spans="3:14" ht="12.75">
      <c r="C81" s="278"/>
      <c r="D81" s="124"/>
      <c r="E81" s="124"/>
      <c r="F81" s="279"/>
      <c r="G81" s="279"/>
      <c r="H81" s="279"/>
      <c r="I81" s="279"/>
      <c r="J81" s="279"/>
      <c r="K81" s="124"/>
      <c r="L81" s="117"/>
      <c r="M81" s="117"/>
      <c r="N81" s="117"/>
    </row>
    <row r="82" spans="3:14" ht="12.75">
      <c r="C82" s="278"/>
      <c r="D82" s="124"/>
      <c r="E82" s="124"/>
      <c r="F82" s="279"/>
      <c r="G82" s="279"/>
      <c r="H82" s="279"/>
      <c r="I82" s="279"/>
      <c r="J82" s="279"/>
      <c r="K82" s="124"/>
      <c r="L82" s="117"/>
      <c r="M82" s="117"/>
      <c r="N82" s="117"/>
    </row>
    <row r="83" spans="3:14" ht="12.75">
      <c r="C83" s="280"/>
      <c r="D83" s="124"/>
      <c r="E83" s="124"/>
      <c r="F83" s="279"/>
      <c r="G83" s="279"/>
      <c r="H83" s="279"/>
      <c r="I83" s="279"/>
      <c r="J83" s="279"/>
      <c r="K83" s="124"/>
      <c r="L83" s="117"/>
      <c r="M83" s="117"/>
      <c r="N83" s="117"/>
    </row>
    <row r="84" spans="3:14" ht="12.75">
      <c r="C84" s="280"/>
      <c r="D84" s="124"/>
      <c r="E84" s="124"/>
      <c r="F84" s="279"/>
      <c r="G84" s="279"/>
      <c r="H84" s="279"/>
      <c r="I84" s="279"/>
      <c r="J84" s="279"/>
      <c r="K84" s="124"/>
      <c r="L84" s="117"/>
      <c r="M84" s="117"/>
      <c r="N84" s="117"/>
    </row>
    <row r="85" spans="3:14" ht="12.75">
      <c r="C85" s="280"/>
      <c r="D85" s="124"/>
      <c r="E85" s="124"/>
      <c r="F85" s="279"/>
      <c r="G85" s="279"/>
      <c r="H85" s="279"/>
      <c r="I85" s="279"/>
      <c r="J85" s="279"/>
      <c r="K85" s="124"/>
      <c r="L85" s="117"/>
      <c r="M85" s="117"/>
      <c r="N85" s="117"/>
    </row>
    <row r="86" spans="3:14" ht="12.75">
      <c r="C86" s="280"/>
      <c r="D86" s="124"/>
      <c r="E86" s="124"/>
      <c r="F86" s="279"/>
      <c r="G86" s="279"/>
      <c r="H86" s="279"/>
      <c r="I86" s="279"/>
      <c r="J86" s="279"/>
      <c r="K86" s="124"/>
      <c r="L86" s="117"/>
      <c r="M86" s="117"/>
      <c r="N86" s="117"/>
    </row>
    <row r="87" spans="3:14" ht="12.75">
      <c r="C87" s="280"/>
      <c r="D87" s="124"/>
      <c r="E87" s="124"/>
      <c r="F87" s="279"/>
      <c r="G87" s="279"/>
      <c r="H87" s="279"/>
      <c r="I87" s="279"/>
      <c r="J87" s="279"/>
      <c r="K87" s="124"/>
      <c r="L87" s="117"/>
      <c r="M87" s="117"/>
      <c r="N87" s="117"/>
    </row>
    <row r="88" spans="3:14" ht="12.75">
      <c r="C88" s="280"/>
      <c r="D88" s="124"/>
      <c r="E88" s="124"/>
      <c r="F88" s="279"/>
      <c r="G88" s="279"/>
      <c r="H88" s="279"/>
      <c r="I88" s="279"/>
      <c r="J88" s="279"/>
      <c r="K88" s="124"/>
      <c r="L88" s="117"/>
      <c r="M88" s="117"/>
      <c r="N88" s="117"/>
    </row>
    <row r="89" spans="3:14" ht="12.75">
      <c r="C89" s="280"/>
      <c r="D89" s="124"/>
      <c r="E89" s="124"/>
      <c r="F89" s="279"/>
      <c r="G89" s="279"/>
      <c r="H89" s="279"/>
      <c r="I89" s="279"/>
      <c r="J89" s="279"/>
      <c r="K89" s="124"/>
      <c r="L89" s="117"/>
      <c r="M89" s="117"/>
      <c r="N89" s="117"/>
    </row>
    <row r="90" spans="3:14" ht="12.75">
      <c r="C90" s="280"/>
      <c r="D90" s="124"/>
      <c r="E90" s="124"/>
      <c r="F90" s="279"/>
      <c r="G90" s="279"/>
      <c r="H90" s="279"/>
      <c r="I90" s="279"/>
      <c r="J90" s="279"/>
      <c r="K90" s="124"/>
      <c r="L90" s="117"/>
      <c r="M90" s="117"/>
      <c r="N90" s="117"/>
    </row>
    <row r="91" spans="3:14" ht="12.75">
      <c r="C91" s="279"/>
      <c r="D91" s="124"/>
      <c r="E91" s="124"/>
      <c r="F91" s="279"/>
      <c r="G91" s="279"/>
      <c r="H91" s="279"/>
      <c r="I91" s="279"/>
      <c r="J91" s="279"/>
      <c r="K91" s="124"/>
      <c r="L91" s="117"/>
      <c r="M91" s="117"/>
      <c r="N91" s="117"/>
    </row>
    <row r="92" spans="3:14" ht="12.75">
      <c r="C92" s="279"/>
      <c r="D92" s="124"/>
      <c r="E92" s="124"/>
      <c r="F92" s="279"/>
      <c r="G92" s="279"/>
      <c r="H92" s="279"/>
      <c r="I92" s="279"/>
      <c r="J92" s="279"/>
      <c r="K92" s="124"/>
      <c r="L92" s="117"/>
      <c r="M92" s="117"/>
      <c r="N92" s="117"/>
    </row>
    <row r="93" spans="3:14" ht="12.75">
      <c r="C93" s="279"/>
      <c r="D93" s="124"/>
      <c r="E93" s="124"/>
      <c r="F93" s="279"/>
      <c r="G93" s="279"/>
      <c r="H93" s="279"/>
      <c r="I93" s="279"/>
      <c r="J93" s="279"/>
      <c r="K93" s="124"/>
      <c r="L93" s="117"/>
      <c r="M93" s="117"/>
      <c r="N93" s="117"/>
    </row>
    <row r="94" spans="3:14" ht="12.75">
      <c r="C94" s="279"/>
      <c r="D94" s="124"/>
      <c r="E94" s="124"/>
      <c r="F94" s="279"/>
      <c r="G94" s="279"/>
      <c r="H94" s="279"/>
      <c r="I94" s="279"/>
      <c r="J94" s="279"/>
      <c r="K94" s="124"/>
      <c r="L94" s="117"/>
      <c r="M94" s="117"/>
      <c r="N94" s="117"/>
    </row>
    <row r="95" spans="3:14" ht="12.75">
      <c r="C95" s="279"/>
      <c r="D95" s="124"/>
      <c r="E95" s="124"/>
      <c r="F95" s="279"/>
      <c r="G95" s="279"/>
      <c r="H95" s="279"/>
      <c r="I95" s="279"/>
      <c r="J95" s="279"/>
      <c r="K95" s="124"/>
      <c r="L95" s="117"/>
      <c r="M95" s="117"/>
      <c r="N95" s="117"/>
    </row>
    <row r="96" spans="3:14" ht="12.75">
      <c r="C96" s="279"/>
      <c r="D96" s="124"/>
      <c r="E96" s="124"/>
      <c r="F96" s="279"/>
      <c r="G96" s="279"/>
      <c r="H96" s="279"/>
      <c r="I96" s="279"/>
      <c r="J96" s="279"/>
      <c r="K96" s="124"/>
      <c r="L96" s="117"/>
      <c r="M96" s="117"/>
      <c r="N96" s="117"/>
    </row>
    <row r="97" spans="3:14" ht="12.75">
      <c r="C97" s="279"/>
      <c r="D97" s="124"/>
      <c r="E97" s="124"/>
      <c r="F97" s="279"/>
      <c r="G97" s="279"/>
      <c r="H97" s="279"/>
      <c r="I97" s="279"/>
      <c r="J97" s="279"/>
      <c r="K97" s="124"/>
      <c r="L97" s="117"/>
      <c r="M97" s="117"/>
      <c r="N97" s="117"/>
    </row>
    <row r="98" spans="3:14" ht="12.75">
      <c r="C98" s="279"/>
      <c r="D98" s="124"/>
      <c r="E98" s="124"/>
      <c r="F98" s="279"/>
      <c r="G98" s="279"/>
      <c r="H98" s="279"/>
      <c r="I98" s="279"/>
      <c r="J98" s="279"/>
      <c r="K98" s="124"/>
      <c r="L98" s="117"/>
      <c r="M98" s="117"/>
      <c r="N98" s="117"/>
    </row>
    <row r="99" spans="3:14" ht="12.75">
      <c r="C99" s="279"/>
      <c r="D99" s="124"/>
      <c r="E99" s="124"/>
      <c r="F99" s="279"/>
      <c r="G99" s="279"/>
      <c r="H99" s="279"/>
      <c r="I99" s="279"/>
      <c r="J99" s="279"/>
      <c r="K99" s="124"/>
      <c r="L99" s="117"/>
      <c r="M99" s="117"/>
      <c r="N99" s="117"/>
    </row>
    <row r="100" spans="3:14" ht="12.75">
      <c r="C100" s="279"/>
      <c r="D100" s="124"/>
      <c r="E100" s="124"/>
      <c r="F100" s="279"/>
      <c r="G100" s="279"/>
      <c r="H100" s="279"/>
      <c r="I100" s="279"/>
      <c r="J100" s="279"/>
      <c r="K100" s="124"/>
      <c r="L100" s="117"/>
      <c r="M100" s="117"/>
      <c r="N100" s="117"/>
    </row>
    <row r="101" spans="3:14" ht="12.75">
      <c r="C101" s="279"/>
      <c r="D101" s="124"/>
      <c r="E101" s="124"/>
      <c r="F101" s="279"/>
      <c r="G101" s="279"/>
      <c r="H101" s="279"/>
      <c r="I101" s="279"/>
      <c r="J101" s="279"/>
      <c r="K101" s="124"/>
      <c r="L101" s="117"/>
      <c r="M101" s="117"/>
      <c r="N101" s="117"/>
    </row>
    <row r="102" spans="3:14" ht="12.75">
      <c r="C102" s="279"/>
      <c r="D102" s="124"/>
      <c r="E102" s="124"/>
      <c r="F102" s="279"/>
      <c r="G102" s="279"/>
      <c r="H102" s="279"/>
      <c r="I102" s="279"/>
      <c r="J102" s="279"/>
      <c r="K102" s="124"/>
      <c r="L102" s="117"/>
      <c r="M102" s="117"/>
      <c r="N102" s="117"/>
    </row>
    <row r="103" spans="3:14" ht="12.75">
      <c r="C103" s="279"/>
      <c r="D103" s="124"/>
      <c r="E103" s="124"/>
      <c r="F103" s="279"/>
      <c r="G103" s="279"/>
      <c r="H103" s="279"/>
      <c r="I103" s="279"/>
      <c r="J103" s="279"/>
      <c r="K103" s="124"/>
      <c r="L103" s="117"/>
      <c r="M103" s="117"/>
      <c r="N103" s="117"/>
    </row>
    <row r="104" spans="3:14" ht="12.75">
      <c r="C104" s="279"/>
      <c r="D104" s="124"/>
      <c r="E104" s="124"/>
      <c r="F104" s="279"/>
      <c r="G104" s="279"/>
      <c r="H104" s="279"/>
      <c r="I104" s="279"/>
      <c r="J104" s="279"/>
      <c r="K104" s="124"/>
      <c r="L104" s="117"/>
      <c r="M104" s="117"/>
      <c r="N104" s="117"/>
    </row>
    <row r="105" spans="3:14" ht="12.75">
      <c r="C105" s="279"/>
      <c r="D105" s="124"/>
      <c r="E105" s="124"/>
      <c r="F105" s="279"/>
      <c r="G105" s="279"/>
      <c r="H105" s="279"/>
      <c r="I105" s="279"/>
      <c r="J105" s="279"/>
      <c r="K105" s="124"/>
      <c r="L105" s="117"/>
      <c r="M105" s="117"/>
      <c r="N105" s="117"/>
    </row>
    <row r="106" spans="3:14" ht="12.75">
      <c r="C106" s="279"/>
      <c r="D106" s="124"/>
      <c r="E106" s="124"/>
      <c r="F106" s="279"/>
      <c r="G106" s="279"/>
      <c r="H106" s="279"/>
      <c r="I106" s="279"/>
      <c r="J106" s="279"/>
      <c r="K106" s="124"/>
      <c r="L106" s="117"/>
      <c r="M106" s="117"/>
      <c r="N106" s="117"/>
    </row>
    <row r="107" spans="3:14" ht="12.75">
      <c r="C107" s="158"/>
      <c r="D107" s="108"/>
      <c r="E107" s="124"/>
      <c r="F107" s="158"/>
      <c r="G107" s="158"/>
      <c r="H107" s="158"/>
      <c r="I107" s="158"/>
      <c r="J107" s="158"/>
      <c r="K107" s="124"/>
      <c r="L107" s="113"/>
      <c r="M107" s="113"/>
      <c r="N107" s="113"/>
    </row>
    <row r="108" spans="3:14" ht="12.75">
      <c r="C108" s="158"/>
      <c r="D108" s="108"/>
      <c r="E108" s="124"/>
      <c r="F108" s="158"/>
      <c r="G108" s="158"/>
      <c r="H108" s="158"/>
      <c r="I108" s="158"/>
      <c r="J108" s="158"/>
      <c r="K108" s="124"/>
      <c r="L108" s="113"/>
      <c r="M108" s="113"/>
      <c r="N108" s="113"/>
    </row>
    <row r="109" spans="3:14" ht="12.75">
      <c r="C109" s="158"/>
      <c r="D109" s="108"/>
      <c r="E109" s="124"/>
      <c r="F109" s="158"/>
      <c r="G109" s="158"/>
      <c r="H109" s="158"/>
      <c r="I109" s="158"/>
      <c r="J109" s="158"/>
      <c r="K109" s="124"/>
      <c r="L109" s="113"/>
      <c r="M109" s="113"/>
      <c r="N109" s="113"/>
    </row>
    <row r="110" spans="3:14" ht="12.75">
      <c r="C110" s="158"/>
      <c r="D110" s="108"/>
      <c r="E110" s="124"/>
      <c r="F110" s="158"/>
      <c r="G110" s="158"/>
      <c r="H110" s="158"/>
      <c r="I110" s="158"/>
      <c r="J110" s="158"/>
      <c r="K110" s="124"/>
      <c r="L110" s="113"/>
      <c r="M110" s="113"/>
      <c r="N110" s="113"/>
    </row>
    <row r="111" spans="3:14" ht="12.75">
      <c r="C111" s="158"/>
      <c r="D111" s="108"/>
      <c r="E111" s="124"/>
      <c r="F111" s="158"/>
      <c r="G111" s="158"/>
      <c r="H111" s="158"/>
      <c r="I111" s="158"/>
      <c r="J111" s="158"/>
      <c r="K111" s="124"/>
      <c r="L111" s="113"/>
      <c r="M111" s="113"/>
      <c r="N111" s="113"/>
    </row>
    <row r="112" spans="3:14" ht="12.75">
      <c r="C112" s="158"/>
      <c r="D112" s="108"/>
      <c r="E112" s="124"/>
      <c r="F112" s="158"/>
      <c r="G112" s="158"/>
      <c r="H112" s="158"/>
      <c r="I112" s="158"/>
      <c r="J112" s="158"/>
      <c r="K112" s="124"/>
      <c r="L112" s="113"/>
      <c r="M112" s="113"/>
      <c r="N112" s="113"/>
    </row>
    <row r="113" spans="3:14" ht="12.75">
      <c r="C113" s="158"/>
      <c r="D113" s="108"/>
      <c r="E113" s="124"/>
      <c r="F113" s="158"/>
      <c r="G113" s="158"/>
      <c r="H113" s="158"/>
      <c r="I113" s="158"/>
      <c r="J113" s="158"/>
      <c r="K113" s="124"/>
      <c r="L113" s="113"/>
      <c r="M113" s="113"/>
      <c r="N113" s="113"/>
    </row>
    <row r="114" spans="3:14" ht="12.75">
      <c r="C114" s="158"/>
      <c r="D114" s="108"/>
      <c r="E114" s="124"/>
      <c r="F114" s="158"/>
      <c r="G114" s="158"/>
      <c r="H114" s="158"/>
      <c r="I114" s="158"/>
      <c r="J114" s="158"/>
      <c r="K114" s="124"/>
      <c r="L114" s="113"/>
      <c r="M114" s="113"/>
      <c r="N114" s="113"/>
    </row>
    <row r="115" spans="3:14" ht="12.75">
      <c r="C115" s="158"/>
      <c r="D115" s="108"/>
      <c r="E115" s="124"/>
      <c r="F115" s="158"/>
      <c r="G115" s="158"/>
      <c r="H115" s="158"/>
      <c r="I115" s="158"/>
      <c r="J115" s="158"/>
      <c r="K115" s="124"/>
      <c r="L115" s="113"/>
      <c r="M115" s="113"/>
      <c r="N115" s="113"/>
    </row>
    <row r="116" spans="3:14" ht="12.75">
      <c r="C116" s="158"/>
      <c r="D116" s="108"/>
      <c r="E116" s="124"/>
      <c r="F116" s="158"/>
      <c r="G116" s="158"/>
      <c r="H116" s="158"/>
      <c r="I116" s="158"/>
      <c r="J116" s="158"/>
      <c r="K116" s="124"/>
      <c r="L116" s="113"/>
      <c r="M116" s="113"/>
      <c r="N116" s="113"/>
    </row>
    <row r="117" spans="3:14" ht="12.75">
      <c r="C117" s="158"/>
      <c r="D117" s="108"/>
      <c r="E117" s="124"/>
      <c r="F117" s="158"/>
      <c r="G117" s="158"/>
      <c r="H117" s="158"/>
      <c r="I117" s="158"/>
      <c r="J117" s="158"/>
      <c r="K117" s="124"/>
      <c r="L117" s="113"/>
      <c r="M117" s="113"/>
      <c r="N117" s="113"/>
    </row>
    <row r="118" spans="3:14" ht="12.75">
      <c r="C118" s="158"/>
      <c r="D118" s="108"/>
      <c r="E118" s="124"/>
      <c r="F118" s="158"/>
      <c r="G118" s="158"/>
      <c r="H118" s="158"/>
      <c r="I118" s="158"/>
      <c r="J118" s="158"/>
      <c r="K118" s="124"/>
      <c r="L118" s="113"/>
      <c r="M118" s="113"/>
      <c r="N118" s="113"/>
    </row>
    <row r="119" spans="3:14" ht="12.75">
      <c r="C119" s="158"/>
      <c r="D119" s="108"/>
      <c r="E119" s="124"/>
      <c r="F119" s="158"/>
      <c r="G119" s="158"/>
      <c r="H119" s="158"/>
      <c r="I119" s="158"/>
      <c r="J119" s="158"/>
      <c r="K119" s="124"/>
      <c r="L119" s="113"/>
      <c r="M119" s="113"/>
      <c r="N119" s="113"/>
    </row>
    <row r="120" spans="3:14" ht="12.75">
      <c r="C120" s="158"/>
      <c r="D120" s="108"/>
      <c r="E120" s="124"/>
      <c r="F120" s="158"/>
      <c r="G120" s="158"/>
      <c r="H120" s="158"/>
      <c r="I120" s="158"/>
      <c r="J120" s="158"/>
      <c r="K120" s="124"/>
      <c r="L120" s="113"/>
      <c r="M120" s="113"/>
      <c r="N120" s="113"/>
    </row>
    <row r="121" spans="3:14" ht="12.75">
      <c r="C121" s="158"/>
      <c r="D121" s="108"/>
      <c r="E121" s="124"/>
      <c r="F121" s="158"/>
      <c r="G121" s="158"/>
      <c r="H121" s="158"/>
      <c r="I121" s="158"/>
      <c r="J121" s="158"/>
      <c r="K121" s="124"/>
      <c r="L121" s="113"/>
      <c r="M121" s="113"/>
      <c r="N121" s="113"/>
    </row>
    <row r="122" spans="3:14" ht="12.75">
      <c r="C122" s="158"/>
      <c r="D122" s="108"/>
      <c r="E122" s="124"/>
      <c r="F122" s="158"/>
      <c r="G122" s="158"/>
      <c r="H122" s="158"/>
      <c r="I122" s="158"/>
      <c r="J122" s="158"/>
      <c r="K122" s="124"/>
      <c r="L122" s="113"/>
      <c r="M122" s="113"/>
      <c r="N122" s="113"/>
    </row>
    <row r="123" spans="3:14" ht="12.75">
      <c r="C123" s="158"/>
      <c r="D123" s="108"/>
      <c r="E123" s="124"/>
      <c r="F123" s="158"/>
      <c r="G123" s="158"/>
      <c r="H123" s="158"/>
      <c r="I123" s="158"/>
      <c r="J123" s="158"/>
      <c r="K123" s="124"/>
      <c r="L123" s="113"/>
      <c r="M123" s="113"/>
      <c r="N123" s="113"/>
    </row>
    <row r="124" spans="3:14" ht="12.75">
      <c r="C124" s="158"/>
      <c r="D124" s="108"/>
      <c r="E124" s="124"/>
      <c r="F124" s="158"/>
      <c r="G124" s="158"/>
      <c r="H124" s="158"/>
      <c r="I124" s="158"/>
      <c r="J124" s="158"/>
      <c r="K124" s="124"/>
      <c r="L124" s="113"/>
      <c r="M124" s="113"/>
      <c r="N124" s="113"/>
    </row>
    <row r="125" spans="3:14" ht="12.75">
      <c r="C125" s="158"/>
      <c r="D125" s="108"/>
      <c r="E125" s="124"/>
      <c r="F125" s="158"/>
      <c r="G125" s="158"/>
      <c r="H125" s="158"/>
      <c r="I125" s="158"/>
      <c r="J125" s="158"/>
      <c r="K125" s="124"/>
      <c r="L125" s="113"/>
      <c r="M125" s="113"/>
      <c r="N125" s="113"/>
    </row>
    <row r="126" spans="3:14" ht="12.75">
      <c r="C126" s="158"/>
      <c r="D126" s="108"/>
      <c r="E126" s="124"/>
      <c r="F126" s="158"/>
      <c r="G126" s="158"/>
      <c r="H126" s="158"/>
      <c r="I126" s="158"/>
      <c r="J126" s="158"/>
      <c r="K126" s="124"/>
      <c r="L126" s="113"/>
      <c r="M126" s="113"/>
      <c r="N126" s="113"/>
    </row>
    <row r="127" spans="3:14" ht="12.75">
      <c r="C127" s="158"/>
      <c r="D127" s="108"/>
      <c r="E127" s="124"/>
      <c r="F127" s="158"/>
      <c r="G127" s="158"/>
      <c r="H127" s="158"/>
      <c r="I127" s="158"/>
      <c r="J127" s="158"/>
      <c r="K127" s="124"/>
      <c r="L127" s="113"/>
      <c r="M127" s="113"/>
      <c r="N127" s="113"/>
    </row>
    <row r="128" spans="3:14" ht="12.75">
      <c r="C128" s="158"/>
      <c r="D128" s="108"/>
      <c r="E128" s="124"/>
      <c r="F128" s="158"/>
      <c r="G128" s="158"/>
      <c r="H128" s="158"/>
      <c r="I128" s="158"/>
      <c r="J128" s="158"/>
      <c r="K128" s="124"/>
      <c r="L128" s="113"/>
      <c r="M128" s="113"/>
      <c r="N128" s="113"/>
    </row>
    <row r="129" spans="3:14" ht="12.75">
      <c r="C129" s="158"/>
      <c r="D129" s="108"/>
      <c r="E129" s="124"/>
      <c r="F129" s="158"/>
      <c r="G129" s="158"/>
      <c r="H129" s="158"/>
      <c r="I129" s="158"/>
      <c r="J129" s="158"/>
      <c r="K129" s="124"/>
      <c r="L129" s="113"/>
      <c r="M129" s="113"/>
      <c r="N129" s="113"/>
    </row>
    <row r="130" spans="3:14" ht="12.75">
      <c r="C130" s="158"/>
      <c r="D130" s="108"/>
      <c r="E130" s="124"/>
      <c r="F130" s="158"/>
      <c r="G130" s="158"/>
      <c r="H130" s="158"/>
      <c r="I130" s="158"/>
      <c r="J130" s="158"/>
      <c r="K130" s="124"/>
      <c r="L130" s="113"/>
      <c r="M130" s="113"/>
      <c r="N130" s="113"/>
    </row>
    <row r="131" spans="3:14" ht="12.75">
      <c r="C131" s="158"/>
      <c r="D131" s="108"/>
      <c r="E131" s="124"/>
      <c r="F131" s="158"/>
      <c r="G131" s="158"/>
      <c r="H131" s="158"/>
      <c r="I131" s="158"/>
      <c r="J131" s="158"/>
      <c r="K131" s="124"/>
      <c r="L131" s="113"/>
      <c r="M131" s="113"/>
      <c r="N131" s="113"/>
    </row>
    <row r="132" spans="3:14" ht="12.75">
      <c r="C132" s="158"/>
      <c r="D132" s="108"/>
      <c r="E132" s="124"/>
      <c r="F132" s="158"/>
      <c r="G132" s="158"/>
      <c r="H132" s="158"/>
      <c r="I132" s="158"/>
      <c r="J132" s="158"/>
      <c r="K132" s="124"/>
      <c r="L132" s="113"/>
      <c r="M132" s="113"/>
      <c r="N132" s="113"/>
    </row>
    <row r="133" spans="3:14" ht="12.75">
      <c r="C133" s="158"/>
      <c r="D133" s="108"/>
      <c r="E133" s="124"/>
      <c r="F133" s="158"/>
      <c r="G133" s="158"/>
      <c r="H133" s="158"/>
      <c r="I133" s="158"/>
      <c r="J133" s="158"/>
      <c r="K133" s="124"/>
      <c r="L133" s="113"/>
      <c r="M133" s="113"/>
      <c r="N133" s="113"/>
    </row>
    <row r="134" spans="3:14" ht="12.75">
      <c r="C134" s="158"/>
      <c r="D134" s="108"/>
      <c r="E134" s="124"/>
      <c r="F134" s="158"/>
      <c r="G134" s="158"/>
      <c r="H134" s="158"/>
      <c r="I134" s="158"/>
      <c r="J134" s="158"/>
      <c r="K134" s="124"/>
      <c r="L134" s="113"/>
      <c r="M134" s="113"/>
      <c r="N134" s="113"/>
    </row>
    <row r="135" spans="3:14" ht="12.75">
      <c r="C135" s="158"/>
      <c r="D135" s="108"/>
      <c r="E135" s="124"/>
      <c r="F135" s="158"/>
      <c r="G135" s="158"/>
      <c r="H135" s="158"/>
      <c r="I135" s="158"/>
      <c r="J135" s="158"/>
      <c r="K135" s="124"/>
      <c r="L135" s="113"/>
      <c r="M135" s="113"/>
      <c r="N135" s="113"/>
    </row>
    <row r="136" spans="3:14" ht="12.75">
      <c r="C136" s="158"/>
      <c r="D136" s="108"/>
      <c r="E136" s="124"/>
      <c r="F136" s="158"/>
      <c r="G136" s="158"/>
      <c r="H136" s="158"/>
      <c r="I136" s="158"/>
      <c r="J136" s="158"/>
      <c r="K136" s="124"/>
      <c r="L136" s="113"/>
      <c r="M136" s="113"/>
      <c r="N136" s="113"/>
    </row>
    <row r="137" spans="3:14" ht="12.75">
      <c r="C137" s="158"/>
      <c r="D137" s="108"/>
      <c r="E137" s="124"/>
      <c r="F137" s="158"/>
      <c r="G137" s="158"/>
      <c r="H137" s="158"/>
      <c r="I137" s="158"/>
      <c r="J137" s="158"/>
      <c r="K137" s="124"/>
      <c r="L137" s="113"/>
      <c r="M137" s="113"/>
      <c r="N137" s="113"/>
    </row>
    <row r="138" spans="3:14" ht="12.75">
      <c r="C138" s="158"/>
      <c r="D138" s="108"/>
      <c r="E138" s="124"/>
      <c r="F138" s="158"/>
      <c r="G138" s="158"/>
      <c r="H138" s="158"/>
      <c r="I138" s="158"/>
      <c r="J138" s="158"/>
      <c r="K138" s="124"/>
      <c r="L138" s="113"/>
      <c r="M138" s="113"/>
      <c r="N138" s="113"/>
    </row>
    <row r="139" spans="3:14" ht="12.75">
      <c r="C139" s="158"/>
      <c r="D139" s="108"/>
      <c r="E139" s="124"/>
      <c r="F139" s="158"/>
      <c r="G139" s="158"/>
      <c r="H139" s="158"/>
      <c r="I139" s="158"/>
      <c r="J139" s="158"/>
      <c r="K139" s="124"/>
      <c r="L139" s="113"/>
      <c r="M139" s="113"/>
      <c r="N139" s="113"/>
    </row>
    <row r="140" spans="3:14" ht="12.75">
      <c r="C140" s="158"/>
      <c r="D140" s="108"/>
      <c r="E140" s="124"/>
      <c r="F140" s="158"/>
      <c r="G140" s="158"/>
      <c r="H140" s="158"/>
      <c r="I140" s="158"/>
      <c r="J140" s="158"/>
      <c r="K140" s="124"/>
      <c r="L140" s="113"/>
      <c r="M140" s="113"/>
      <c r="N140" s="113"/>
    </row>
    <row r="141" spans="3:14" ht="12.75">
      <c r="C141" s="158"/>
      <c r="D141" s="108"/>
      <c r="E141" s="124"/>
      <c r="F141" s="158"/>
      <c r="G141" s="158"/>
      <c r="H141" s="158"/>
      <c r="I141" s="158"/>
      <c r="J141" s="158"/>
      <c r="K141" s="124"/>
      <c r="L141" s="113"/>
      <c r="M141" s="113"/>
      <c r="N141" s="113"/>
    </row>
    <row r="142" spans="3:14" ht="12.75">
      <c r="C142" s="158"/>
      <c r="D142" s="108"/>
      <c r="E142" s="124"/>
      <c r="F142" s="158"/>
      <c r="G142" s="158"/>
      <c r="H142" s="158"/>
      <c r="I142" s="158"/>
      <c r="J142" s="158"/>
      <c r="K142" s="124"/>
      <c r="L142" s="113"/>
      <c r="M142" s="113"/>
      <c r="N142" s="113"/>
    </row>
    <row r="143" spans="3:14" ht="12.75">
      <c r="C143" s="158"/>
      <c r="D143" s="108"/>
      <c r="E143" s="124"/>
      <c r="F143" s="158"/>
      <c r="G143" s="158"/>
      <c r="H143" s="158"/>
      <c r="I143" s="158"/>
      <c r="J143" s="158"/>
      <c r="K143" s="124"/>
      <c r="L143" s="113"/>
      <c r="M143" s="113"/>
      <c r="N143" s="113"/>
    </row>
    <row r="144" spans="3:14" ht="12.75">
      <c r="C144" s="158"/>
      <c r="D144" s="108"/>
      <c r="E144" s="124"/>
      <c r="F144" s="158"/>
      <c r="G144" s="158"/>
      <c r="H144" s="158"/>
      <c r="I144" s="158"/>
      <c r="J144" s="158"/>
      <c r="K144" s="124"/>
      <c r="L144" s="113"/>
      <c r="M144" s="113"/>
      <c r="N144" s="113"/>
    </row>
    <row r="145" spans="3:14" ht="12.75">
      <c r="C145" s="158"/>
      <c r="D145" s="108"/>
      <c r="E145" s="124"/>
      <c r="F145" s="158"/>
      <c r="G145" s="158"/>
      <c r="H145" s="158"/>
      <c r="I145" s="158"/>
      <c r="J145" s="158"/>
      <c r="K145" s="124"/>
      <c r="L145" s="113"/>
      <c r="M145" s="113"/>
      <c r="N145" s="113"/>
    </row>
    <row r="146" spans="3:14" ht="12.75">
      <c r="C146" s="158"/>
      <c r="D146" s="108"/>
      <c r="E146" s="124"/>
      <c r="F146" s="158"/>
      <c r="G146" s="158"/>
      <c r="H146" s="158"/>
      <c r="I146" s="158"/>
      <c r="J146" s="158"/>
      <c r="K146" s="124"/>
      <c r="L146" s="113"/>
      <c r="M146" s="113"/>
      <c r="N146" s="113"/>
    </row>
    <row r="147" spans="3:14" ht="12.75">
      <c r="C147" s="158"/>
      <c r="D147" s="108"/>
      <c r="E147" s="124"/>
      <c r="F147" s="158"/>
      <c r="G147" s="158"/>
      <c r="H147" s="158"/>
      <c r="I147" s="158"/>
      <c r="J147" s="158"/>
      <c r="K147" s="124"/>
      <c r="L147" s="113"/>
      <c r="M147" s="113"/>
      <c r="N147" s="113"/>
    </row>
    <row r="148" spans="3:14" ht="12.75">
      <c r="C148" s="158"/>
      <c r="D148" s="108"/>
      <c r="E148" s="124"/>
      <c r="F148" s="158"/>
      <c r="G148" s="158"/>
      <c r="H148" s="158"/>
      <c r="I148" s="158"/>
      <c r="J148" s="158"/>
      <c r="K148" s="124"/>
      <c r="L148" s="113"/>
      <c r="M148" s="113"/>
      <c r="N148" s="113"/>
    </row>
    <row r="149" spans="3:14" ht="12.75">
      <c r="C149" s="158"/>
      <c r="D149" s="108"/>
      <c r="E149" s="124"/>
      <c r="F149" s="158"/>
      <c r="G149" s="158"/>
      <c r="H149" s="158"/>
      <c r="I149" s="158"/>
      <c r="J149" s="158"/>
      <c r="K149" s="124"/>
      <c r="L149" s="113"/>
      <c r="M149" s="113"/>
      <c r="N149" s="113"/>
    </row>
    <row r="150" spans="3:14" ht="12.75">
      <c r="C150" s="158"/>
      <c r="D150" s="108"/>
      <c r="E150" s="124"/>
      <c r="F150" s="158"/>
      <c r="G150" s="158"/>
      <c r="H150" s="158"/>
      <c r="I150" s="158"/>
      <c r="J150" s="158"/>
      <c r="K150" s="124"/>
      <c r="L150" s="113"/>
      <c r="M150" s="113"/>
      <c r="N150" s="113"/>
    </row>
    <row r="151" spans="3:14" ht="12.75">
      <c r="C151" s="158"/>
      <c r="D151" s="108"/>
      <c r="E151" s="124"/>
      <c r="F151" s="158"/>
      <c r="G151" s="158"/>
      <c r="H151" s="158"/>
      <c r="I151" s="158"/>
      <c r="J151" s="158"/>
      <c r="K151" s="124"/>
      <c r="L151" s="113"/>
      <c r="M151" s="113"/>
      <c r="N151" s="113"/>
    </row>
    <row r="152" spans="3:14" ht="12.75">
      <c r="C152" s="158"/>
      <c r="D152" s="108"/>
      <c r="E152" s="124"/>
      <c r="F152" s="158"/>
      <c r="G152" s="158"/>
      <c r="H152" s="158"/>
      <c r="I152" s="158"/>
      <c r="J152" s="158"/>
      <c r="K152" s="124"/>
      <c r="L152" s="113"/>
      <c r="M152" s="113"/>
      <c r="N152" s="113"/>
    </row>
    <row r="153" spans="3:14" ht="12.75">
      <c r="C153" s="158"/>
      <c r="D153" s="108"/>
      <c r="E153" s="124"/>
      <c r="F153" s="158"/>
      <c r="G153" s="158"/>
      <c r="H153" s="158"/>
      <c r="I153" s="158"/>
      <c r="J153" s="158"/>
      <c r="K153" s="124"/>
      <c r="L153" s="113"/>
      <c r="M153" s="113"/>
      <c r="N153" s="113"/>
    </row>
    <row r="154" spans="3:14" ht="12.75">
      <c r="C154" s="158"/>
      <c r="D154" s="108"/>
      <c r="E154" s="124"/>
      <c r="F154" s="158"/>
      <c r="G154" s="158"/>
      <c r="H154" s="158"/>
      <c r="I154" s="158"/>
      <c r="J154" s="158"/>
      <c r="K154" s="124"/>
      <c r="L154" s="113"/>
      <c r="M154" s="113"/>
      <c r="N154" s="113"/>
    </row>
    <row r="155" spans="3:14" ht="12.75">
      <c r="C155" s="158"/>
      <c r="D155" s="108"/>
      <c r="E155" s="124"/>
      <c r="F155" s="158"/>
      <c r="G155" s="158"/>
      <c r="H155" s="158"/>
      <c r="I155" s="158"/>
      <c r="J155" s="158"/>
      <c r="K155" s="124"/>
      <c r="L155" s="113"/>
      <c r="M155" s="113"/>
      <c r="N155" s="113"/>
    </row>
    <row r="156" spans="3:14" ht="12.75">
      <c r="C156" s="158"/>
      <c r="D156" s="108"/>
      <c r="E156" s="124"/>
      <c r="F156" s="158"/>
      <c r="G156" s="158"/>
      <c r="H156" s="158"/>
      <c r="I156" s="158"/>
      <c r="J156" s="158"/>
      <c r="K156" s="124"/>
      <c r="L156" s="113"/>
      <c r="M156" s="113"/>
      <c r="N156" s="113"/>
    </row>
    <row r="157" spans="3:14" ht="12.75">
      <c r="C157" s="158"/>
      <c r="D157" s="108"/>
      <c r="E157" s="124"/>
      <c r="F157" s="158"/>
      <c r="G157" s="158"/>
      <c r="H157" s="158"/>
      <c r="I157" s="158"/>
      <c r="J157" s="158"/>
      <c r="K157" s="124"/>
      <c r="L157" s="113"/>
      <c r="M157" s="113"/>
      <c r="N157" s="113"/>
    </row>
    <row r="158" spans="3:14" ht="12.75">
      <c r="C158" s="108"/>
      <c r="D158" s="108"/>
      <c r="E158" s="124"/>
      <c r="F158" s="175"/>
      <c r="G158" s="175"/>
      <c r="H158" s="248"/>
      <c r="I158" s="175"/>
      <c r="J158" s="175"/>
      <c r="K158" s="124"/>
      <c r="L158" s="113"/>
      <c r="M158" s="113"/>
      <c r="N158" s="113"/>
    </row>
    <row r="159" spans="3:14" ht="12.75">
      <c r="C159" s="108"/>
      <c r="D159" s="108"/>
      <c r="E159" s="124"/>
      <c r="F159" s="175"/>
      <c r="G159" s="175"/>
      <c r="H159" s="248"/>
      <c r="I159" s="175"/>
      <c r="J159" s="175"/>
      <c r="K159" s="124"/>
      <c r="L159" s="113"/>
      <c r="M159" s="113"/>
      <c r="N159" s="113"/>
    </row>
    <row r="160" spans="3:14" ht="12.75">
      <c r="C160" s="108"/>
      <c r="D160" s="108"/>
      <c r="E160" s="124"/>
      <c r="F160" s="175"/>
      <c r="G160" s="175"/>
      <c r="H160" s="248"/>
      <c r="I160" s="175"/>
      <c r="J160" s="175"/>
      <c r="K160" s="124"/>
      <c r="L160" s="113"/>
      <c r="M160" s="113"/>
      <c r="N160" s="113"/>
    </row>
    <row r="161" spans="3:14" ht="12.75">
      <c r="C161" s="108"/>
      <c r="D161" s="108"/>
      <c r="E161" s="124"/>
      <c r="F161" s="175"/>
      <c r="G161" s="175"/>
      <c r="H161" s="248"/>
      <c r="I161" s="175"/>
      <c r="J161" s="175"/>
      <c r="K161" s="124"/>
      <c r="L161" s="113"/>
      <c r="M161" s="113"/>
      <c r="N161" s="113"/>
    </row>
    <row r="162" spans="3:14" ht="12.75">
      <c r="C162" s="108"/>
      <c r="D162" s="108"/>
      <c r="E162" s="124"/>
      <c r="F162" s="175"/>
      <c r="G162" s="175"/>
      <c r="H162" s="248"/>
      <c r="I162" s="175"/>
      <c r="J162" s="175"/>
      <c r="K162" s="124"/>
      <c r="L162" s="113"/>
      <c r="M162" s="113"/>
      <c r="N162" s="113"/>
    </row>
    <row r="163" spans="3:14" ht="12.75">
      <c r="C163" s="108"/>
      <c r="D163" s="108"/>
      <c r="E163" s="124"/>
      <c r="F163" s="175"/>
      <c r="G163" s="175"/>
      <c r="H163" s="248"/>
      <c r="I163" s="175"/>
      <c r="J163" s="175"/>
      <c r="K163" s="124"/>
      <c r="L163" s="113"/>
      <c r="M163" s="113"/>
      <c r="N163" s="113"/>
    </row>
    <row r="164" spans="3:14" ht="12.75">
      <c r="C164" s="108"/>
      <c r="D164" s="108"/>
      <c r="E164" s="124"/>
      <c r="F164" s="175"/>
      <c r="G164" s="175"/>
      <c r="H164" s="248"/>
      <c r="I164" s="175"/>
      <c r="J164" s="175"/>
      <c r="K164" s="124"/>
      <c r="L164" s="113"/>
      <c r="M164" s="113"/>
      <c r="N164" s="113"/>
    </row>
    <row r="165" spans="3:14" ht="12.75">
      <c r="C165" s="108"/>
      <c r="D165" s="108"/>
      <c r="E165" s="124"/>
      <c r="F165" s="175"/>
      <c r="G165" s="175"/>
      <c r="H165" s="248"/>
      <c r="I165" s="175"/>
      <c r="J165" s="175"/>
      <c r="K165" s="124"/>
      <c r="L165" s="113"/>
      <c r="M165" s="113"/>
      <c r="N165" s="113"/>
    </row>
    <row r="166" spans="3:14" ht="12.75">
      <c r="C166" s="108"/>
      <c r="D166" s="108"/>
      <c r="E166" s="124"/>
      <c r="F166" s="175"/>
      <c r="G166" s="175"/>
      <c r="H166" s="248"/>
      <c r="I166" s="175"/>
      <c r="J166" s="175"/>
      <c r="K166" s="124"/>
      <c r="L166" s="113"/>
      <c r="M166" s="113"/>
      <c r="N166" s="113"/>
    </row>
    <row r="167" spans="3:14" ht="12.75">
      <c r="C167" s="108"/>
      <c r="D167" s="108"/>
      <c r="E167" s="124"/>
      <c r="F167" s="175"/>
      <c r="G167" s="175"/>
      <c r="H167" s="248"/>
      <c r="I167" s="175"/>
      <c r="J167" s="175"/>
      <c r="K167" s="124"/>
      <c r="L167" s="113"/>
      <c r="M167" s="113"/>
      <c r="N167" s="113"/>
    </row>
    <row r="168" spans="3:14" ht="12.75">
      <c r="C168" s="108"/>
      <c r="D168" s="108"/>
      <c r="E168" s="124"/>
      <c r="F168" s="108"/>
      <c r="G168" s="108"/>
      <c r="H168" s="108"/>
      <c r="I168" s="108"/>
      <c r="J168" s="108"/>
      <c r="K168" s="124"/>
      <c r="L168" s="113"/>
      <c r="M168" s="113"/>
      <c r="N168" s="113"/>
    </row>
    <row r="169" spans="3:14" ht="12.75">
      <c r="C169" s="108"/>
      <c r="D169" s="108"/>
      <c r="E169" s="124"/>
      <c r="F169" s="108"/>
      <c r="G169" s="108"/>
      <c r="H169" s="108"/>
      <c r="I169" s="108"/>
      <c r="J169" s="108"/>
      <c r="K169" s="124"/>
      <c r="L169" s="113"/>
      <c r="M169" s="113"/>
      <c r="N169" s="113"/>
    </row>
    <row r="170" spans="3:14" ht="12.75">
      <c r="C170" s="108"/>
      <c r="D170" s="108"/>
      <c r="E170" s="124"/>
      <c r="F170" s="108"/>
      <c r="G170" s="108"/>
      <c r="H170" s="108"/>
      <c r="I170" s="108"/>
      <c r="J170" s="108"/>
      <c r="K170" s="124"/>
      <c r="L170" s="113"/>
      <c r="M170" s="113"/>
      <c r="N170" s="113"/>
    </row>
    <row r="171" spans="3:14" ht="12.75">
      <c r="C171" s="108"/>
      <c r="D171" s="108"/>
      <c r="E171" s="124"/>
      <c r="F171" s="108"/>
      <c r="G171" s="108"/>
      <c r="H171" s="108"/>
      <c r="I171" s="108"/>
      <c r="J171" s="108"/>
      <c r="K171" s="124"/>
      <c r="L171" s="113"/>
      <c r="M171" s="113"/>
      <c r="N171" s="113"/>
    </row>
  </sheetData>
  <sheetProtection/>
  <mergeCells count="19">
    <mergeCell ref="G4:G5"/>
    <mergeCell ref="G42:G43"/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M4:M5"/>
    <mergeCell ref="M42:M43"/>
    <mergeCell ref="H4:H5"/>
    <mergeCell ref="H42:H43"/>
    <mergeCell ref="J4:J5"/>
    <mergeCell ref="J42:J43"/>
    <mergeCell ref="I42:I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4" sqref="M24"/>
    </sheetView>
  </sheetViews>
  <sheetFormatPr defaultColWidth="9.140625" defaultRowHeight="12.75"/>
  <cols>
    <col min="1" max="1" width="2.00390625" style="0" customWidth="1"/>
    <col min="2" max="2" width="54.8515625" style="0" customWidth="1"/>
    <col min="3" max="3" width="10.7109375" style="320" customWidth="1"/>
    <col min="4" max="4" width="10.7109375" style="371" customWidth="1"/>
    <col min="5" max="5" width="10.7109375" style="125" customWidth="1"/>
    <col min="6" max="6" width="11.140625" style="125" customWidth="1"/>
    <col min="7" max="7" width="11.421875" style="125" customWidth="1"/>
    <col min="8" max="10" width="10.7109375" style="203" customWidth="1"/>
    <col min="11" max="11" width="4.421875" style="0" customWidth="1"/>
    <col min="12" max="12" width="10.421875" style="0" customWidth="1"/>
  </cols>
  <sheetData>
    <row r="1" spans="1:12" s="303" customFormat="1" ht="20.25">
      <c r="A1" s="302" t="s">
        <v>174</v>
      </c>
      <c r="C1" s="316"/>
      <c r="D1" s="368"/>
      <c r="E1" s="304"/>
      <c r="F1" s="604"/>
      <c r="G1" s="306"/>
      <c r="H1" s="307"/>
      <c r="I1" s="307"/>
      <c r="J1" s="307"/>
      <c r="K1" s="305"/>
      <c r="L1" s="305"/>
    </row>
    <row r="2" spans="1:12" s="308" customFormat="1" ht="15">
      <c r="A2" s="1018" t="s">
        <v>52</v>
      </c>
      <c r="B2" s="1018"/>
      <c r="C2" s="1018"/>
      <c r="D2" s="367"/>
      <c r="E2" s="346"/>
      <c r="F2" s="605"/>
      <c r="G2" s="347"/>
      <c r="H2" s="418"/>
      <c r="I2" s="419"/>
      <c r="J2" s="419"/>
      <c r="L2" s="309"/>
    </row>
    <row r="3" spans="1:8" ht="15.75" thickBot="1">
      <c r="A3" s="42"/>
      <c r="B3" s="42"/>
      <c r="C3" s="745"/>
      <c r="D3" s="369"/>
      <c r="E3" s="337"/>
      <c r="F3" s="606"/>
      <c r="G3" s="337"/>
      <c r="H3" s="745"/>
    </row>
    <row r="4" spans="2:10" s="42" customFormat="1" ht="15.75" customHeight="1" thickTop="1">
      <c r="B4" s="83"/>
      <c r="C4" s="1019" t="s">
        <v>429</v>
      </c>
      <c r="D4" s="1021" t="s">
        <v>366</v>
      </c>
      <c r="E4" s="310" t="s">
        <v>134</v>
      </c>
      <c r="F4" s="1021" t="s">
        <v>398</v>
      </c>
      <c r="G4" s="137" t="s">
        <v>134</v>
      </c>
      <c r="H4" s="1008" t="s">
        <v>431</v>
      </c>
      <c r="I4" s="1008" t="s">
        <v>430</v>
      </c>
      <c r="J4" s="132" t="s">
        <v>134</v>
      </c>
    </row>
    <row r="5" spans="2:10" s="42" customFormat="1" ht="16.5" customHeight="1" thickBot="1">
      <c r="B5" s="84" t="s">
        <v>133</v>
      </c>
      <c r="C5" s="1020"/>
      <c r="D5" s="1022"/>
      <c r="E5" s="311" t="s">
        <v>135</v>
      </c>
      <c r="F5" s="1022"/>
      <c r="G5" s="138" t="s">
        <v>135</v>
      </c>
      <c r="H5" s="1009"/>
      <c r="I5" s="1009"/>
      <c r="J5" s="133" t="s">
        <v>135</v>
      </c>
    </row>
    <row r="6" spans="2:10" s="42" customFormat="1" ht="15.75" thickTop="1">
      <c r="B6" s="237"/>
      <c r="C6" s="358"/>
      <c r="D6" s="256"/>
      <c r="E6" s="229"/>
      <c r="F6" s="607"/>
      <c r="G6" s="126"/>
      <c r="H6" s="86"/>
      <c r="I6" s="86"/>
      <c r="J6" s="86"/>
    </row>
    <row r="7" spans="2:10" s="42" customFormat="1" ht="15">
      <c r="B7" s="87" t="s">
        <v>136</v>
      </c>
      <c r="C7" s="359"/>
      <c r="D7" s="254"/>
      <c r="E7" s="229"/>
      <c r="F7" s="607"/>
      <c r="G7" s="229"/>
      <c r="H7" s="863"/>
      <c r="I7" s="257"/>
      <c r="J7" s="257"/>
    </row>
    <row r="8" spans="2:10" s="42" customFormat="1" ht="15">
      <c r="B8" s="180" t="s">
        <v>18</v>
      </c>
      <c r="C8" s="163">
        <v>3998</v>
      </c>
      <c r="D8" s="120">
        <v>3364</v>
      </c>
      <c r="E8" s="70">
        <v>18.846611177170036</v>
      </c>
      <c r="F8" s="120">
        <v>3831</v>
      </c>
      <c r="G8" s="129">
        <v>4.359175150091366</v>
      </c>
      <c r="H8" s="287">
        <v>7829</v>
      </c>
      <c r="I8" s="144">
        <v>6434</v>
      </c>
      <c r="J8" s="70">
        <v>21.681691016474968</v>
      </c>
    </row>
    <row r="9" spans="2:10" s="42" customFormat="1" ht="15">
      <c r="B9" s="180" t="s">
        <v>19</v>
      </c>
      <c r="C9" s="163">
        <v>1569</v>
      </c>
      <c r="D9" s="120">
        <v>1140</v>
      </c>
      <c r="E9" s="253">
        <v>37.63157894736842</v>
      </c>
      <c r="F9" s="120">
        <v>1521</v>
      </c>
      <c r="G9" s="864">
        <v>3.155818540433919</v>
      </c>
      <c r="H9" s="906">
        <v>3090</v>
      </c>
      <c r="I9" s="329">
        <v>2082</v>
      </c>
      <c r="J9" s="253">
        <v>48.4149855907781</v>
      </c>
    </row>
    <row r="10" spans="2:10" s="42" customFormat="1" ht="15">
      <c r="B10" s="330" t="s">
        <v>2</v>
      </c>
      <c r="C10" s="905">
        <v>2429</v>
      </c>
      <c r="D10" s="778">
        <v>2224</v>
      </c>
      <c r="E10" s="679">
        <v>9.217625899280568</v>
      </c>
      <c r="F10" s="778">
        <v>2310</v>
      </c>
      <c r="G10" s="331">
        <v>5.151515151515151</v>
      </c>
      <c r="H10" s="907">
        <v>4739</v>
      </c>
      <c r="I10" s="860">
        <v>4352</v>
      </c>
      <c r="J10" s="679">
        <v>8.892463235294112</v>
      </c>
    </row>
    <row r="11" spans="2:10" s="42" customFormat="1" ht="15">
      <c r="B11" s="180" t="s">
        <v>137</v>
      </c>
      <c r="C11" s="163">
        <v>767</v>
      </c>
      <c r="D11" s="120">
        <v>706</v>
      </c>
      <c r="E11" s="123">
        <v>8.640226628895187</v>
      </c>
      <c r="F11" s="120">
        <v>730</v>
      </c>
      <c r="G11" s="129">
        <v>5.068493150684938</v>
      </c>
      <c r="H11" s="287">
        <v>1497</v>
      </c>
      <c r="I11" s="144">
        <v>1450</v>
      </c>
      <c r="J11" s="123">
        <v>3.2413793103448274</v>
      </c>
    </row>
    <row r="12" spans="2:10" s="42" customFormat="1" ht="15">
      <c r="B12" s="180" t="s">
        <v>172</v>
      </c>
      <c r="C12" s="163">
        <v>357</v>
      </c>
      <c r="D12" s="120">
        <v>227</v>
      </c>
      <c r="E12" s="123">
        <v>57.268722466960355</v>
      </c>
      <c r="F12" s="120">
        <v>443</v>
      </c>
      <c r="G12" s="123">
        <v>-19.41309255079007</v>
      </c>
      <c r="H12" s="287">
        <v>800</v>
      </c>
      <c r="I12" s="144">
        <v>595</v>
      </c>
      <c r="J12" s="123">
        <v>34.453781512605055</v>
      </c>
    </row>
    <row r="13" spans="2:10" s="42" customFormat="1" ht="15">
      <c r="B13" s="180" t="s">
        <v>212</v>
      </c>
      <c r="C13" s="163">
        <v>131</v>
      </c>
      <c r="D13" s="120">
        <v>30</v>
      </c>
      <c r="E13" s="123" t="s">
        <v>449</v>
      </c>
      <c r="F13" s="120">
        <v>53</v>
      </c>
      <c r="G13" s="123" t="s">
        <v>449</v>
      </c>
      <c r="H13" s="290">
        <v>184</v>
      </c>
      <c r="I13" s="142">
        <v>52</v>
      </c>
      <c r="J13" s="123" t="s">
        <v>449</v>
      </c>
    </row>
    <row r="14" spans="2:10" s="42" customFormat="1" ht="15">
      <c r="B14" s="334" t="s">
        <v>21</v>
      </c>
      <c r="C14" s="163">
        <v>25</v>
      </c>
      <c r="D14" s="120">
        <v>16</v>
      </c>
      <c r="E14" s="123">
        <v>56.25</v>
      </c>
      <c r="F14" s="120">
        <v>15</v>
      </c>
      <c r="G14" s="333">
        <v>66.66666666666667</v>
      </c>
      <c r="H14" s="287">
        <v>40</v>
      </c>
      <c r="I14" s="160">
        <v>114</v>
      </c>
      <c r="J14" s="123">
        <v>-64.91228070175438</v>
      </c>
    </row>
    <row r="15" spans="2:10" s="42" customFormat="1" ht="15">
      <c r="B15" s="332" t="s">
        <v>20</v>
      </c>
      <c r="C15" s="907">
        <v>1280</v>
      </c>
      <c r="D15" s="778">
        <v>979</v>
      </c>
      <c r="E15" s="679">
        <v>30.745658835546475</v>
      </c>
      <c r="F15" s="778">
        <v>1241</v>
      </c>
      <c r="G15" s="331">
        <v>3.1426269137792007</v>
      </c>
      <c r="H15" s="907">
        <v>2521</v>
      </c>
      <c r="I15" s="860">
        <v>2211</v>
      </c>
      <c r="J15" s="679">
        <v>14.020805065581188</v>
      </c>
    </row>
    <row r="16" spans="2:10" s="42" customFormat="1" ht="15">
      <c r="B16" s="312" t="s">
        <v>3</v>
      </c>
      <c r="C16" s="906">
        <v>3709</v>
      </c>
      <c r="D16" s="120">
        <v>3203</v>
      </c>
      <c r="E16" s="253">
        <v>15.797689665938176</v>
      </c>
      <c r="F16" s="120">
        <v>3551</v>
      </c>
      <c r="G16" s="123">
        <v>4.449450858912973</v>
      </c>
      <c r="H16" s="906">
        <v>7260</v>
      </c>
      <c r="I16" s="164">
        <v>6563</v>
      </c>
      <c r="J16" s="253">
        <v>10.620143227182698</v>
      </c>
    </row>
    <row r="17" spans="2:10" s="42" customFormat="1" ht="15">
      <c r="B17" s="180" t="s">
        <v>138</v>
      </c>
      <c r="C17" s="163">
        <v>874</v>
      </c>
      <c r="D17" s="120">
        <v>785</v>
      </c>
      <c r="E17" s="123">
        <v>11.337579617834393</v>
      </c>
      <c r="F17" s="120">
        <v>852</v>
      </c>
      <c r="G17" s="123">
        <v>2.5821596244131495</v>
      </c>
      <c r="H17" s="287">
        <v>1726</v>
      </c>
      <c r="I17" s="123">
        <v>1571</v>
      </c>
      <c r="J17" s="123">
        <v>9.866327180140043</v>
      </c>
    </row>
    <row r="18" spans="2:10" s="42" customFormat="1" ht="15">
      <c r="B18" s="334" t="s">
        <v>140</v>
      </c>
      <c r="C18" s="163">
        <v>672</v>
      </c>
      <c r="D18" s="120">
        <v>637</v>
      </c>
      <c r="E18" s="123">
        <v>5.494505494505497</v>
      </c>
      <c r="F18" s="120">
        <v>646</v>
      </c>
      <c r="G18" s="333">
        <v>4.024767801857587</v>
      </c>
      <c r="H18" s="270">
        <v>1318</v>
      </c>
      <c r="I18" s="123">
        <v>1261</v>
      </c>
      <c r="J18" s="123">
        <v>4.520222045995248</v>
      </c>
    </row>
    <row r="19" spans="2:10" s="42" customFormat="1" ht="15">
      <c r="B19" s="332" t="s">
        <v>141</v>
      </c>
      <c r="C19" s="907">
        <v>1546</v>
      </c>
      <c r="D19" s="778">
        <v>1422</v>
      </c>
      <c r="E19" s="679">
        <v>8.72011251758087</v>
      </c>
      <c r="F19" s="778">
        <v>1498</v>
      </c>
      <c r="G19" s="335">
        <v>3.204272363150862</v>
      </c>
      <c r="H19" s="908">
        <v>3044</v>
      </c>
      <c r="I19" s="331">
        <v>2832</v>
      </c>
      <c r="J19" s="679">
        <v>7.485875706214684</v>
      </c>
    </row>
    <row r="20" spans="2:10" s="42" customFormat="1" ht="15">
      <c r="B20" s="87" t="s">
        <v>4</v>
      </c>
      <c r="C20" s="295">
        <v>2163</v>
      </c>
      <c r="D20" s="120">
        <v>1781</v>
      </c>
      <c r="E20" s="123">
        <v>21.448624368332393</v>
      </c>
      <c r="F20" s="120">
        <v>2053</v>
      </c>
      <c r="G20" s="123">
        <v>5.358012664393574</v>
      </c>
      <c r="H20" s="287">
        <v>4216</v>
      </c>
      <c r="I20" s="159">
        <v>3731</v>
      </c>
      <c r="J20" s="123">
        <v>12.999195926025187</v>
      </c>
    </row>
    <row r="21" spans="2:10" s="42" customFormat="1" ht="15">
      <c r="B21" s="180" t="s">
        <v>5</v>
      </c>
      <c r="C21" s="163">
        <v>251</v>
      </c>
      <c r="D21" s="120">
        <v>105</v>
      </c>
      <c r="E21" s="253" t="s">
        <v>449</v>
      </c>
      <c r="F21" s="120">
        <v>76</v>
      </c>
      <c r="G21" s="864" t="s">
        <v>449</v>
      </c>
      <c r="H21" s="906">
        <v>327</v>
      </c>
      <c r="I21" s="329">
        <v>269</v>
      </c>
      <c r="J21" s="253">
        <v>21.561338289962826</v>
      </c>
    </row>
    <row r="22" spans="2:10" s="42" customFormat="1" ht="15">
      <c r="B22" s="87" t="s">
        <v>182</v>
      </c>
      <c r="C22" s="295">
        <v>1912</v>
      </c>
      <c r="D22" s="120">
        <v>1676</v>
      </c>
      <c r="E22" s="123">
        <v>14.08114558472553</v>
      </c>
      <c r="F22" s="120">
        <v>1977</v>
      </c>
      <c r="G22" s="864">
        <v>-3.287809812847753</v>
      </c>
      <c r="H22" s="295">
        <v>3889</v>
      </c>
      <c r="I22" s="329">
        <v>3462</v>
      </c>
      <c r="J22" s="123">
        <v>12.333911034084345</v>
      </c>
    </row>
    <row r="23" spans="2:10" s="42" customFormat="1" ht="15">
      <c r="B23" s="334" t="s">
        <v>44</v>
      </c>
      <c r="C23" s="163">
        <v>300</v>
      </c>
      <c r="D23" s="120">
        <v>314</v>
      </c>
      <c r="E23" s="253">
        <v>-4.458598726114649</v>
      </c>
      <c r="F23" s="120">
        <v>316</v>
      </c>
      <c r="G23" s="333">
        <v>-5.063291139240511</v>
      </c>
      <c r="H23" s="295">
        <v>616</v>
      </c>
      <c r="I23" s="861">
        <v>559</v>
      </c>
      <c r="J23" s="253">
        <v>10.196779964221815</v>
      </c>
    </row>
    <row r="24" spans="2:10" s="42" customFormat="1" ht="15.75" thickBot="1">
      <c r="B24" s="338" t="s">
        <v>37</v>
      </c>
      <c r="C24" s="780">
        <v>1612</v>
      </c>
      <c r="D24" s="846">
        <v>1362</v>
      </c>
      <c r="E24" s="339">
        <v>18.355359765051404</v>
      </c>
      <c r="F24" s="846">
        <v>1661</v>
      </c>
      <c r="G24" s="339">
        <v>-2.950030102347978</v>
      </c>
      <c r="H24" s="909">
        <v>3273</v>
      </c>
      <c r="I24" s="862">
        <v>2903</v>
      </c>
      <c r="J24" s="339">
        <v>12.745435756114354</v>
      </c>
    </row>
    <row r="25" spans="2:8" s="42" customFormat="1" ht="15.75" thickTop="1">
      <c r="B25" s="180"/>
      <c r="C25" s="893"/>
      <c r="D25" s="120"/>
      <c r="F25" s="120"/>
      <c r="G25" s="123"/>
      <c r="H25" s="891"/>
    </row>
    <row r="26" spans="2:8" s="42" customFormat="1" ht="15">
      <c r="B26" s="180" t="s">
        <v>142</v>
      </c>
      <c r="C26" s="893"/>
      <c r="D26" s="120"/>
      <c r="F26" s="120"/>
      <c r="G26" s="123"/>
      <c r="H26" s="891"/>
    </row>
    <row r="27" spans="2:10" s="42" customFormat="1" ht="15">
      <c r="B27" s="87" t="s">
        <v>266</v>
      </c>
      <c r="C27" s="163">
        <v>1603</v>
      </c>
      <c r="D27" s="120">
        <v>1334</v>
      </c>
      <c r="E27" s="123">
        <v>20.16491754122938</v>
      </c>
      <c r="F27" s="120">
        <v>1651</v>
      </c>
      <c r="G27" s="123">
        <v>-2.9073288915808626</v>
      </c>
      <c r="H27" s="349">
        <v>3254</v>
      </c>
      <c r="I27" s="123">
        <v>2845</v>
      </c>
      <c r="J27" s="123">
        <v>14.376098418277671</v>
      </c>
    </row>
    <row r="28" spans="2:10" s="42" customFormat="1" ht="15">
      <c r="B28" s="334" t="s">
        <v>267</v>
      </c>
      <c r="C28" s="163">
        <v>9</v>
      </c>
      <c r="D28" s="120">
        <v>28</v>
      </c>
      <c r="E28" s="333">
        <v>-67.85714285714286</v>
      </c>
      <c r="F28" s="120">
        <v>10</v>
      </c>
      <c r="G28" s="333">
        <v>-9.999999999999998</v>
      </c>
      <c r="H28" s="910">
        <v>19</v>
      </c>
      <c r="I28" s="333">
        <v>58</v>
      </c>
      <c r="J28" s="333">
        <v>-67.24137931034483</v>
      </c>
    </row>
    <row r="29" spans="2:10" s="42" customFormat="1" ht="15.75" thickBot="1">
      <c r="B29" s="340"/>
      <c r="C29" s="780">
        <v>1612</v>
      </c>
      <c r="D29" s="846">
        <v>1362</v>
      </c>
      <c r="E29" s="339">
        <v>18.355359765051404</v>
      </c>
      <c r="F29" s="846">
        <v>1661</v>
      </c>
      <c r="G29" s="339">
        <v>-2.950030102347978</v>
      </c>
      <c r="H29" s="832">
        <v>3273</v>
      </c>
      <c r="I29" s="339">
        <v>2903</v>
      </c>
      <c r="J29" s="339">
        <v>12.745435756114354</v>
      </c>
    </row>
    <row r="30" spans="1:10" ht="15.75" thickTop="1">
      <c r="A30" s="42"/>
      <c r="B30" s="52"/>
      <c r="C30" s="348"/>
      <c r="D30" s="105"/>
      <c r="E30" s="275"/>
      <c r="F30" s="608"/>
      <c r="G30" s="209"/>
      <c r="H30" s="849"/>
      <c r="I30" s="849"/>
      <c r="J30" s="849"/>
    </row>
    <row r="31" spans="1:10" ht="15">
      <c r="A31" s="42"/>
      <c r="B31" s="52"/>
      <c r="C31" s="327"/>
      <c r="D31" s="105"/>
      <c r="E31" s="275"/>
      <c r="F31" s="608"/>
      <c r="G31" s="209"/>
      <c r="H31" s="849"/>
      <c r="I31" s="849"/>
      <c r="J31" s="849"/>
    </row>
    <row r="32" spans="2:10" ht="15">
      <c r="B32" s="200" t="s">
        <v>220</v>
      </c>
      <c r="C32" s="386"/>
      <c r="D32" s="227"/>
      <c r="E32" s="852"/>
      <c r="F32" s="609"/>
      <c r="G32" s="387"/>
      <c r="H32" s="849"/>
      <c r="I32" s="849"/>
      <c r="J32" s="849"/>
    </row>
    <row r="33" spans="1:10" ht="15.75" thickBot="1">
      <c r="A33" s="42"/>
      <c r="B33" s="52"/>
      <c r="C33" s="327"/>
      <c r="D33" s="105"/>
      <c r="E33" s="275"/>
      <c r="F33" s="107"/>
      <c r="G33" s="104"/>
      <c r="H33" s="849"/>
      <c r="I33" s="849"/>
      <c r="J33" s="849"/>
    </row>
    <row r="34" spans="1:10" ht="17.25" customHeight="1" thickTop="1">
      <c r="A34" s="42"/>
      <c r="B34" s="83"/>
      <c r="C34" s="1008" t="s">
        <v>429</v>
      </c>
      <c r="D34" s="1008" t="s">
        <v>366</v>
      </c>
      <c r="E34" s="137" t="s">
        <v>134</v>
      </c>
      <c r="F34" s="1008" t="s">
        <v>398</v>
      </c>
      <c r="G34" s="137" t="s">
        <v>134</v>
      </c>
      <c r="H34" s="1008" t="s">
        <v>431</v>
      </c>
      <c r="I34" s="1008" t="s">
        <v>430</v>
      </c>
      <c r="J34" s="132" t="s">
        <v>134</v>
      </c>
    </row>
    <row r="35" spans="1:10" ht="15.75" thickBot="1">
      <c r="A35" s="42"/>
      <c r="B35" s="84" t="s">
        <v>133</v>
      </c>
      <c r="C35" s="1009"/>
      <c r="D35" s="1009"/>
      <c r="E35" s="138" t="s">
        <v>135</v>
      </c>
      <c r="F35" s="1009"/>
      <c r="G35" s="138" t="s">
        <v>135</v>
      </c>
      <c r="H35" s="1009"/>
      <c r="I35" s="1009"/>
      <c r="J35" s="133" t="s">
        <v>135</v>
      </c>
    </row>
    <row r="36" spans="1:8" ht="15.75" thickTop="1">
      <c r="A36" s="42"/>
      <c r="B36" s="237"/>
      <c r="C36" s="163"/>
      <c r="D36" s="328"/>
      <c r="E36" s="252"/>
      <c r="F36" s="610"/>
      <c r="G36" s="123"/>
      <c r="H36" s="849"/>
    </row>
    <row r="37" spans="1:11" ht="15">
      <c r="A37" s="42"/>
      <c r="B37" s="87" t="s">
        <v>37</v>
      </c>
      <c r="C37" s="163">
        <v>1612</v>
      </c>
      <c r="D37" s="120">
        <v>1362</v>
      </c>
      <c r="E37" s="70">
        <v>18.355359765051404</v>
      </c>
      <c r="F37" s="120">
        <v>1661</v>
      </c>
      <c r="G37" s="70">
        <v>-2.950030102347978</v>
      </c>
      <c r="H37" s="163">
        <v>3273</v>
      </c>
      <c r="I37" s="144">
        <v>2903</v>
      </c>
      <c r="J37" s="123">
        <v>12.745435756114354</v>
      </c>
      <c r="K37" s="203"/>
    </row>
    <row r="38" spans="1:11" ht="15">
      <c r="A38" s="42"/>
      <c r="B38" s="87"/>
      <c r="C38" s="349"/>
      <c r="D38" s="120"/>
      <c r="E38" s="123"/>
      <c r="F38" s="120"/>
      <c r="G38" s="123"/>
      <c r="H38" s="849"/>
      <c r="K38" s="203"/>
    </row>
    <row r="39" spans="1:11" ht="15">
      <c r="A39" s="42"/>
      <c r="B39" s="87" t="s">
        <v>294</v>
      </c>
      <c r="C39" s="349"/>
      <c r="D39" s="120"/>
      <c r="E39" s="252"/>
      <c r="F39" s="120"/>
      <c r="G39" s="123"/>
      <c r="H39" s="849"/>
      <c r="K39" s="203"/>
    </row>
    <row r="40" spans="1:11" ht="15">
      <c r="A40" s="42"/>
      <c r="B40" s="87"/>
      <c r="C40" s="349"/>
      <c r="D40" s="120"/>
      <c r="E40" s="252"/>
      <c r="F40" s="120"/>
      <c r="G40" s="123"/>
      <c r="H40" s="849"/>
      <c r="K40" s="203"/>
    </row>
    <row r="41" spans="1:12" ht="30" customHeight="1">
      <c r="A41" s="42"/>
      <c r="B41" s="87" t="s">
        <v>295</v>
      </c>
      <c r="C41" s="349"/>
      <c r="D41" s="120"/>
      <c r="E41" s="252"/>
      <c r="F41" s="120"/>
      <c r="G41" s="123"/>
      <c r="H41" s="849"/>
      <c r="K41" s="203"/>
      <c r="L41" s="203"/>
    </row>
    <row r="42" spans="1:12" ht="15">
      <c r="A42" s="42"/>
      <c r="B42" s="180" t="s">
        <v>319</v>
      </c>
      <c r="C42" s="349">
        <v>-51</v>
      </c>
      <c r="D42" s="120">
        <v>175</v>
      </c>
      <c r="E42" s="70" t="s">
        <v>323</v>
      </c>
      <c r="F42" s="120">
        <v>-93</v>
      </c>
      <c r="G42" s="70">
        <v>45.16129032258065</v>
      </c>
      <c r="H42" s="270">
        <v>-144</v>
      </c>
      <c r="I42" s="129">
        <v>56</v>
      </c>
      <c r="J42" s="123" t="s">
        <v>323</v>
      </c>
      <c r="K42" s="203"/>
      <c r="L42" s="203"/>
    </row>
    <row r="43" spans="1:12" ht="15" customHeight="1">
      <c r="A43" s="42"/>
      <c r="B43" s="180" t="s">
        <v>320</v>
      </c>
      <c r="C43" s="349">
        <v>2</v>
      </c>
      <c r="D43" s="120">
        <v>1</v>
      </c>
      <c r="E43" s="70">
        <v>100</v>
      </c>
      <c r="F43" s="120">
        <v>0</v>
      </c>
      <c r="G43" s="70" t="s">
        <v>323</v>
      </c>
      <c r="H43" s="270">
        <v>2</v>
      </c>
      <c r="I43" s="129">
        <v>2</v>
      </c>
      <c r="J43" s="123">
        <v>0</v>
      </c>
      <c r="K43" s="203"/>
      <c r="L43" s="203"/>
    </row>
    <row r="44" spans="1:12" ht="48.75" customHeight="1">
      <c r="A44" s="42"/>
      <c r="B44" s="731" t="s">
        <v>443</v>
      </c>
      <c r="C44" s="270"/>
      <c r="D44" s="120"/>
      <c r="E44" s="70"/>
      <c r="F44" s="120"/>
      <c r="G44" s="70"/>
      <c r="H44" s="848"/>
      <c r="I44" s="270"/>
      <c r="J44" s="123"/>
      <c r="K44" s="203"/>
      <c r="L44" s="203"/>
    </row>
    <row r="45" spans="1:12" ht="15" customHeight="1">
      <c r="A45" s="42"/>
      <c r="B45" s="91" t="s">
        <v>146</v>
      </c>
      <c r="C45" s="349">
        <v>104</v>
      </c>
      <c r="D45" s="70">
        <v>-128</v>
      </c>
      <c r="E45" s="70" t="s">
        <v>323</v>
      </c>
      <c r="F45" s="120">
        <v>182</v>
      </c>
      <c r="G45" s="70">
        <v>-42.85714285714286</v>
      </c>
      <c r="H45" s="270">
        <v>286</v>
      </c>
      <c r="I45" s="129">
        <v>-290</v>
      </c>
      <c r="J45" s="123" t="s">
        <v>323</v>
      </c>
      <c r="K45" s="70"/>
      <c r="L45" s="383"/>
    </row>
    <row r="46" spans="1:12" ht="15" customHeight="1">
      <c r="A46" s="42"/>
      <c r="B46" s="91" t="s">
        <v>191</v>
      </c>
      <c r="C46" s="349">
        <v>-43</v>
      </c>
      <c r="D46" s="70">
        <v>10</v>
      </c>
      <c r="E46" s="70" t="s">
        <v>323</v>
      </c>
      <c r="F46" s="120">
        <v>-23</v>
      </c>
      <c r="G46" s="70">
        <v>-86.95652173913044</v>
      </c>
      <c r="H46" s="270">
        <v>-66</v>
      </c>
      <c r="I46" s="129">
        <v>8</v>
      </c>
      <c r="J46" s="123" t="s">
        <v>323</v>
      </c>
      <c r="K46" s="70"/>
      <c r="L46" s="383"/>
    </row>
    <row r="47" spans="1:12" ht="28.5" customHeight="1">
      <c r="A47" s="42"/>
      <c r="B47" s="92" t="s">
        <v>296</v>
      </c>
      <c r="C47" s="349">
        <v>-5</v>
      </c>
      <c r="D47" s="70">
        <v>12</v>
      </c>
      <c r="E47" s="70" t="s">
        <v>323</v>
      </c>
      <c r="F47" s="120">
        <v>-16</v>
      </c>
      <c r="G47" s="70">
        <v>68.75</v>
      </c>
      <c r="H47" s="270">
        <v>-21</v>
      </c>
      <c r="I47" s="129">
        <v>22</v>
      </c>
      <c r="J47" s="123" t="s">
        <v>323</v>
      </c>
      <c r="K47" s="70"/>
      <c r="L47" s="384"/>
    </row>
    <row r="48" spans="1:11" ht="15" customHeight="1">
      <c r="A48" s="42"/>
      <c r="B48" s="180" t="s">
        <v>187</v>
      </c>
      <c r="C48" s="349"/>
      <c r="D48" s="120"/>
      <c r="E48" s="70"/>
      <c r="F48" s="120"/>
      <c r="G48" s="70"/>
      <c r="H48" s="51"/>
      <c r="I48" s="70"/>
      <c r="J48" s="123"/>
      <c r="K48" s="203"/>
    </row>
    <row r="49" spans="1:11" ht="15" customHeight="1">
      <c r="A49" s="42"/>
      <c r="B49" s="91" t="s">
        <v>146</v>
      </c>
      <c r="C49" s="349">
        <v>150</v>
      </c>
      <c r="D49" s="120">
        <v>-21</v>
      </c>
      <c r="E49" s="70" t="s">
        <v>323</v>
      </c>
      <c r="F49" s="120">
        <v>163</v>
      </c>
      <c r="G49" s="70">
        <v>-7.975460122699385</v>
      </c>
      <c r="H49" s="51">
        <v>313</v>
      </c>
      <c r="I49" s="70">
        <v>-53</v>
      </c>
      <c r="J49" s="123" t="s">
        <v>323</v>
      </c>
      <c r="K49" s="203"/>
    </row>
    <row r="50" spans="1:11" ht="15" customHeight="1">
      <c r="A50" s="42"/>
      <c r="B50" s="91" t="s">
        <v>191</v>
      </c>
      <c r="C50" s="349">
        <v>-58</v>
      </c>
      <c r="D50" s="120">
        <v>-33</v>
      </c>
      <c r="E50" s="70">
        <v>-75.75757575757575</v>
      </c>
      <c r="F50" s="120">
        <v>-65</v>
      </c>
      <c r="G50" s="70">
        <v>10.769230769230765</v>
      </c>
      <c r="H50" s="270">
        <v>-123</v>
      </c>
      <c r="I50" s="70">
        <v>-48</v>
      </c>
      <c r="J50" s="123" t="s">
        <v>450</v>
      </c>
      <c r="K50" s="203"/>
    </row>
    <row r="51" spans="1:11" ht="29.25" customHeight="1">
      <c r="A51" s="42"/>
      <c r="B51" s="92" t="s">
        <v>296</v>
      </c>
      <c r="C51" s="349">
        <v>-15</v>
      </c>
      <c r="D51" s="120">
        <v>8</v>
      </c>
      <c r="E51" s="70" t="s">
        <v>323</v>
      </c>
      <c r="F51" s="120">
        <v>-13</v>
      </c>
      <c r="G51" s="70">
        <v>-15.384615384615374</v>
      </c>
      <c r="H51" s="270">
        <v>-28</v>
      </c>
      <c r="I51" s="70">
        <v>13</v>
      </c>
      <c r="J51" s="123" t="s">
        <v>323</v>
      </c>
      <c r="K51" s="203"/>
    </row>
    <row r="52" spans="1:11" ht="15">
      <c r="A52" s="42"/>
      <c r="B52" s="381"/>
      <c r="C52" s="270"/>
      <c r="D52" s="120"/>
      <c r="E52" s="70"/>
      <c r="F52" s="120"/>
      <c r="G52" s="70"/>
      <c r="H52" s="949"/>
      <c r="I52" s="887"/>
      <c r="K52" s="203"/>
    </row>
    <row r="53" spans="1:11" ht="30">
      <c r="A53" s="42"/>
      <c r="B53" s="87" t="s">
        <v>298</v>
      </c>
      <c r="C53" s="51"/>
      <c r="D53" s="120"/>
      <c r="E53" s="378"/>
      <c r="F53" s="120"/>
      <c r="G53" s="827"/>
      <c r="H53" s="949"/>
      <c r="I53" s="887"/>
      <c r="K53" s="203"/>
    </row>
    <row r="54" spans="1:11" ht="48" customHeight="1">
      <c r="A54" s="42"/>
      <c r="B54" s="731" t="s">
        <v>410</v>
      </c>
      <c r="C54" s="349">
        <v>30</v>
      </c>
      <c r="D54" s="120">
        <v>-53</v>
      </c>
      <c r="E54" s="70" t="s">
        <v>323</v>
      </c>
      <c r="F54" s="120">
        <v>101</v>
      </c>
      <c r="G54" s="70">
        <v>-70.29702970297029</v>
      </c>
      <c r="H54" s="51">
        <v>131</v>
      </c>
      <c r="I54" s="253">
        <v>-40</v>
      </c>
      <c r="J54" s="123" t="s">
        <v>323</v>
      </c>
      <c r="K54" s="203"/>
    </row>
    <row r="55" spans="1:12" ht="29.25">
      <c r="A55" s="42"/>
      <c r="B55" s="382" t="s">
        <v>297</v>
      </c>
      <c r="C55" s="349">
        <v>39</v>
      </c>
      <c r="D55" s="120">
        <v>15</v>
      </c>
      <c r="E55" s="335" t="s">
        <v>449</v>
      </c>
      <c r="F55" s="120">
        <v>-68</v>
      </c>
      <c r="G55" s="335" t="s">
        <v>323</v>
      </c>
      <c r="H55" s="910">
        <v>-29</v>
      </c>
      <c r="I55" s="333">
        <v>35</v>
      </c>
      <c r="J55" s="333" t="s">
        <v>323</v>
      </c>
      <c r="K55" s="203"/>
      <c r="L55" s="203"/>
    </row>
    <row r="56" spans="1:11" ht="15">
      <c r="A56" s="42"/>
      <c r="B56" s="332" t="s">
        <v>148</v>
      </c>
      <c r="C56" s="722">
        <v>153</v>
      </c>
      <c r="D56" s="845">
        <v>-14</v>
      </c>
      <c r="E56" s="335" t="s">
        <v>323</v>
      </c>
      <c r="F56" s="778">
        <v>168</v>
      </c>
      <c r="G56" s="335">
        <v>-8.92857142857143</v>
      </c>
      <c r="H56" s="910">
        <v>321</v>
      </c>
      <c r="I56" s="333">
        <v>-295</v>
      </c>
      <c r="J56" s="333" t="s">
        <v>323</v>
      </c>
      <c r="K56" s="203"/>
    </row>
    <row r="57" spans="1:11" ht="15.75" thickBot="1">
      <c r="A57" s="42"/>
      <c r="B57" s="338" t="s">
        <v>149</v>
      </c>
      <c r="C57" s="832">
        <v>1765</v>
      </c>
      <c r="D57" s="846">
        <v>1348</v>
      </c>
      <c r="E57" s="844">
        <v>30.934718100890212</v>
      </c>
      <c r="F57" s="846">
        <v>1829</v>
      </c>
      <c r="G57" s="844">
        <v>-3.499179879715697</v>
      </c>
      <c r="H57" s="832">
        <v>3594</v>
      </c>
      <c r="I57" s="339">
        <v>2608</v>
      </c>
      <c r="J57" s="339">
        <v>37.806748466257666</v>
      </c>
      <c r="K57" s="203"/>
    </row>
    <row r="58" spans="1:11" ht="15.75" thickTop="1">
      <c r="A58" s="42"/>
      <c r="B58" s="180"/>
      <c r="C58" s="349"/>
      <c r="D58" s="120"/>
      <c r="E58" s="252"/>
      <c r="F58" s="120"/>
      <c r="G58" s="123"/>
      <c r="H58" s="850"/>
      <c r="I58" s="888"/>
      <c r="J58" s="851"/>
      <c r="K58" s="203"/>
    </row>
    <row r="59" spans="1:11" ht="15">
      <c r="A59" s="42"/>
      <c r="B59" s="180" t="s">
        <v>142</v>
      </c>
      <c r="C59" s="349"/>
      <c r="D59" s="120"/>
      <c r="E59" s="252"/>
      <c r="F59" s="120"/>
      <c r="G59" s="252"/>
      <c r="H59" s="950"/>
      <c r="I59" s="888"/>
      <c r="J59" s="888"/>
      <c r="K59" s="203"/>
    </row>
    <row r="60" spans="1:11" ht="15">
      <c r="A60" s="42"/>
      <c r="B60" s="87" t="s">
        <v>266</v>
      </c>
      <c r="C60" s="349">
        <v>1755</v>
      </c>
      <c r="D60" s="120">
        <v>1319</v>
      </c>
      <c r="E60" s="70">
        <v>33.05534495830174</v>
      </c>
      <c r="F60" s="120">
        <v>1819</v>
      </c>
      <c r="G60" s="70">
        <v>-3.5184167124793886</v>
      </c>
      <c r="H60" s="51">
        <v>3574</v>
      </c>
      <c r="I60" s="70">
        <v>2549</v>
      </c>
      <c r="J60" s="70">
        <v>40.21184778344449</v>
      </c>
      <c r="K60" s="203"/>
    </row>
    <row r="61" spans="1:11" ht="15">
      <c r="A61" s="42"/>
      <c r="B61" s="334" t="s">
        <v>267</v>
      </c>
      <c r="C61" s="349">
        <v>10</v>
      </c>
      <c r="D61" s="120">
        <v>29</v>
      </c>
      <c r="E61" s="335">
        <v>-65.51724137931035</v>
      </c>
      <c r="F61" s="120">
        <v>10</v>
      </c>
      <c r="G61" s="335">
        <v>0</v>
      </c>
      <c r="H61" s="945">
        <v>20</v>
      </c>
      <c r="I61" s="335">
        <v>59</v>
      </c>
      <c r="J61" s="335">
        <v>-66.10169491525424</v>
      </c>
      <c r="K61" s="203"/>
    </row>
    <row r="62" spans="1:11" ht="19.5" customHeight="1" thickBot="1">
      <c r="A62" s="42"/>
      <c r="B62" s="340"/>
      <c r="C62" s="951">
        <v>1765</v>
      </c>
      <c r="D62" s="846">
        <v>1348</v>
      </c>
      <c r="E62" s="844">
        <v>30.934718100890212</v>
      </c>
      <c r="F62" s="846">
        <v>1829</v>
      </c>
      <c r="G62" s="844">
        <v>-3.499179879715697</v>
      </c>
      <c r="H62" s="951">
        <v>3594</v>
      </c>
      <c r="I62" s="889">
        <v>2608</v>
      </c>
      <c r="J62" s="844">
        <v>37.806748466257666</v>
      </c>
      <c r="K62" s="203"/>
    </row>
    <row r="63" spans="1:11" ht="19.5" customHeight="1" thickTop="1">
      <c r="A63" s="42"/>
      <c r="B63" s="732"/>
      <c r="C63" s="733"/>
      <c r="D63" s="734"/>
      <c r="E63" s="70"/>
      <c r="F63" s="735"/>
      <c r="G63" s="69"/>
      <c r="H63" s="733"/>
      <c r="I63" s="734"/>
      <c r="J63" s="70"/>
      <c r="K63" s="203"/>
    </row>
    <row r="64" spans="1:7" ht="15">
      <c r="A64" s="42"/>
      <c r="B64" s="762" t="s">
        <v>333</v>
      </c>
      <c r="C64" s="463"/>
      <c r="D64" s="275"/>
      <c r="E64" s="104"/>
      <c r="F64" s="104"/>
      <c r="G64" s="104"/>
    </row>
    <row r="65" spans="1:7" ht="15">
      <c r="A65" s="42"/>
      <c r="B65" s="42"/>
      <c r="C65" s="313"/>
      <c r="D65" s="275"/>
      <c r="E65" s="104"/>
      <c r="F65" s="104"/>
      <c r="G65" s="104"/>
    </row>
    <row r="66" spans="1:7" ht="15">
      <c r="A66" s="42"/>
      <c r="B66" s="42"/>
      <c r="C66" s="313"/>
      <c r="D66" s="275"/>
      <c r="E66" s="104"/>
      <c r="F66" s="104"/>
      <c r="G66" s="104"/>
    </row>
    <row r="67" spans="3:7" ht="12.75">
      <c r="C67" s="314"/>
      <c r="D67" s="278"/>
      <c r="E67" s="124"/>
      <c r="F67" s="124"/>
      <c r="G67" s="124"/>
    </row>
    <row r="68" spans="3:7" ht="12.75">
      <c r="C68" s="314"/>
      <c r="D68" s="278"/>
      <c r="E68" s="124"/>
      <c r="F68" s="124"/>
      <c r="G68" s="124"/>
    </row>
    <row r="69" spans="3:7" ht="12.75">
      <c r="C69" s="314"/>
      <c r="D69" s="278"/>
      <c r="E69" s="124"/>
      <c r="F69" s="124"/>
      <c r="G69" s="124"/>
    </row>
    <row r="70" spans="3:7" ht="12.75">
      <c r="C70" s="314"/>
      <c r="D70" s="278"/>
      <c r="E70" s="124"/>
      <c r="F70" s="124"/>
      <c r="G70" s="124"/>
    </row>
    <row r="71" spans="3:7" ht="12.75">
      <c r="C71" s="314"/>
      <c r="D71" s="278"/>
      <c r="E71" s="124"/>
      <c r="F71" s="124"/>
      <c r="G71" s="124"/>
    </row>
    <row r="72" spans="3:7" ht="12.75">
      <c r="C72" s="314"/>
      <c r="D72" s="278"/>
      <c r="E72" s="124"/>
      <c r="F72" s="124"/>
      <c r="G72" s="124"/>
    </row>
    <row r="73" spans="3:7" ht="12.75">
      <c r="C73" s="314"/>
      <c r="D73" s="278"/>
      <c r="E73" s="124"/>
      <c r="F73" s="124"/>
      <c r="G73" s="124"/>
    </row>
    <row r="74" spans="3:7" ht="12.75">
      <c r="C74" s="314"/>
      <c r="D74" s="278"/>
      <c r="E74" s="124"/>
      <c r="F74" s="124"/>
      <c r="G74" s="124"/>
    </row>
    <row r="75" spans="3:7" ht="12.75">
      <c r="C75" s="314"/>
      <c r="D75" s="278"/>
      <c r="E75" s="124"/>
      <c r="F75" s="124"/>
      <c r="G75" s="124"/>
    </row>
    <row r="76" spans="3:7" ht="12.75">
      <c r="C76" s="314"/>
      <c r="D76" s="278"/>
      <c r="E76" s="124"/>
      <c r="F76" s="124"/>
      <c r="G76" s="124"/>
    </row>
    <row r="77" spans="3:7" ht="12.75">
      <c r="C77" s="314"/>
      <c r="D77" s="278"/>
      <c r="E77" s="124"/>
      <c r="F77" s="124"/>
      <c r="G77" s="124"/>
    </row>
    <row r="78" spans="3:7" ht="12.75">
      <c r="C78" s="317"/>
      <c r="D78" s="278"/>
      <c r="E78" s="124"/>
      <c r="F78" s="124"/>
      <c r="G78" s="124"/>
    </row>
    <row r="79" spans="3:7" ht="12.75">
      <c r="C79" s="317"/>
      <c r="D79" s="278"/>
      <c r="E79" s="124"/>
      <c r="F79" s="124"/>
      <c r="G79" s="124"/>
    </row>
    <row r="80" spans="3:7" ht="12.75">
      <c r="C80" s="317"/>
      <c r="D80" s="278"/>
      <c r="E80" s="124"/>
      <c r="F80" s="124"/>
      <c r="G80" s="124"/>
    </row>
    <row r="81" spans="3:7" ht="12.75">
      <c r="C81" s="317"/>
      <c r="D81" s="278"/>
      <c r="E81" s="124"/>
      <c r="F81" s="124"/>
      <c r="G81" s="124"/>
    </row>
    <row r="82" spans="3:7" ht="12.75">
      <c r="C82" s="317"/>
      <c r="D82" s="278"/>
      <c r="E82" s="124"/>
      <c r="F82" s="124"/>
      <c r="G82" s="124"/>
    </row>
    <row r="83" spans="3:7" ht="12.75">
      <c r="C83" s="317"/>
      <c r="D83" s="278"/>
      <c r="E83" s="124"/>
      <c r="F83" s="124"/>
      <c r="G83" s="124"/>
    </row>
    <row r="84" spans="3:7" ht="12.75">
      <c r="C84" s="317"/>
      <c r="D84" s="278"/>
      <c r="E84" s="124"/>
      <c r="F84" s="124"/>
      <c r="G84" s="124"/>
    </row>
    <row r="85" spans="3:7" ht="12.75">
      <c r="C85" s="317"/>
      <c r="D85" s="278"/>
      <c r="E85" s="124"/>
      <c r="F85" s="124"/>
      <c r="G85" s="124"/>
    </row>
    <row r="86" spans="3:7" ht="12.75">
      <c r="C86" s="315"/>
      <c r="D86" s="278"/>
      <c r="E86" s="124"/>
      <c r="F86" s="124"/>
      <c r="G86" s="124"/>
    </row>
    <row r="87" spans="3:7" ht="12.75">
      <c r="C87" s="315"/>
      <c r="D87" s="278"/>
      <c r="E87" s="124"/>
      <c r="F87" s="124"/>
      <c r="G87" s="124"/>
    </row>
    <row r="88" spans="3:7" ht="12.75">
      <c r="C88" s="315"/>
      <c r="D88" s="278"/>
      <c r="E88" s="124"/>
      <c r="F88" s="124"/>
      <c r="G88" s="124"/>
    </row>
    <row r="89" spans="3:7" ht="12.75">
      <c r="C89" s="315"/>
      <c r="D89" s="278"/>
      <c r="E89" s="124"/>
      <c r="F89" s="124"/>
      <c r="G89" s="124"/>
    </row>
    <row r="90" spans="3:7" ht="12.75">
      <c r="C90" s="315"/>
      <c r="D90" s="278"/>
      <c r="E90" s="124"/>
      <c r="F90" s="124"/>
      <c r="G90" s="124"/>
    </row>
    <row r="91" spans="3:7" ht="12.75">
      <c r="C91" s="315"/>
      <c r="D91" s="278"/>
      <c r="E91" s="124"/>
      <c r="F91" s="124"/>
      <c r="G91" s="124"/>
    </row>
    <row r="92" spans="3:7" ht="12.75">
      <c r="C92" s="315"/>
      <c r="D92" s="278"/>
      <c r="E92" s="124"/>
      <c r="F92" s="124"/>
      <c r="G92" s="124"/>
    </row>
    <row r="93" spans="3:7" ht="12.75">
      <c r="C93" s="315"/>
      <c r="D93" s="278"/>
      <c r="E93" s="124"/>
      <c r="F93" s="124"/>
      <c r="G93" s="124"/>
    </row>
    <row r="94" spans="3:7" ht="12.75">
      <c r="C94" s="315"/>
      <c r="D94" s="278"/>
      <c r="E94" s="124"/>
      <c r="F94" s="124"/>
      <c r="G94" s="124"/>
    </row>
    <row r="95" spans="3:7" ht="12.75">
      <c r="C95" s="315"/>
      <c r="D95" s="278"/>
      <c r="E95" s="124"/>
      <c r="F95" s="124"/>
      <c r="G95" s="124"/>
    </row>
    <row r="96" spans="3:7" ht="12.75">
      <c r="C96" s="315"/>
      <c r="D96" s="278"/>
      <c r="E96" s="124"/>
      <c r="F96" s="124"/>
      <c r="G96" s="124"/>
    </row>
    <row r="97" spans="3:7" ht="12.75">
      <c r="C97" s="315"/>
      <c r="D97" s="278"/>
      <c r="E97" s="124"/>
      <c r="F97" s="124"/>
      <c r="G97" s="124"/>
    </row>
    <row r="98" spans="3:7" ht="12.75">
      <c r="C98" s="315"/>
      <c r="D98" s="278"/>
      <c r="E98" s="124"/>
      <c r="F98" s="124"/>
      <c r="G98" s="124"/>
    </row>
    <row r="99" spans="3:7" ht="12.75">
      <c r="C99" s="315"/>
      <c r="D99" s="278"/>
      <c r="E99" s="124"/>
      <c r="F99" s="124"/>
      <c r="G99" s="124"/>
    </row>
    <row r="100" spans="3:7" ht="12.75">
      <c r="C100" s="315"/>
      <c r="D100" s="278"/>
      <c r="E100" s="124"/>
      <c r="F100" s="124"/>
      <c r="G100" s="124"/>
    </row>
    <row r="101" spans="3:7" ht="12.75">
      <c r="C101" s="315"/>
      <c r="D101" s="278"/>
      <c r="E101" s="124"/>
      <c r="F101" s="124"/>
      <c r="G101" s="124"/>
    </row>
    <row r="102" spans="3:7" ht="12.75">
      <c r="C102" s="318"/>
      <c r="D102" s="370"/>
      <c r="E102" s="124"/>
      <c r="F102" s="611"/>
      <c r="G102" s="124"/>
    </row>
    <row r="103" spans="3:7" ht="12.75">
      <c r="C103" s="318"/>
      <c r="D103" s="370"/>
      <c r="E103" s="124"/>
      <c r="F103" s="611"/>
      <c r="G103" s="124"/>
    </row>
    <row r="104" spans="3:7" ht="12.75">
      <c r="C104" s="318"/>
      <c r="D104" s="370"/>
      <c r="E104" s="124"/>
      <c r="F104" s="611"/>
      <c r="G104" s="124"/>
    </row>
    <row r="105" spans="3:7" ht="12.75">
      <c r="C105" s="318"/>
      <c r="D105" s="370"/>
      <c r="E105" s="124"/>
      <c r="F105" s="611"/>
      <c r="G105" s="124"/>
    </row>
    <row r="106" spans="3:7" ht="12.75">
      <c r="C106" s="318"/>
      <c r="D106" s="370"/>
      <c r="E106" s="124"/>
      <c r="F106" s="611"/>
      <c r="G106" s="124"/>
    </row>
    <row r="107" spans="3:7" ht="12.75">
      <c r="C107" s="318"/>
      <c r="D107" s="370"/>
      <c r="E107" s="124"/>
      <c r="F107" s="611"/>
      <c r="G107" s="124"/>
    </row>
    <row r="108" spans="3:7" ht="12.75">
      <c r="C108" s="318"/>
      <c r="D108" s="370"/>
      <c r="E108" s="124"/>
      <c r="F108" s="611"/>
      <c r="G108" s="124"/>
    </row>
    <row r="109" spans="3:7" ht="12.75">
      <c r="C109" s="318"/>
      <c r="D109" s="370"/>
      <c r="E109" s="124"/>
      <c r="F109" s="611"/>
      <c r="G109" s="124"/>
    </row>
    <row r="110" spans="3:7" ht="12.75">
      <c r="C110" s="318"/>
      <c r="D110" s="370"/>
      <c r="E110" s="124"/>
      <c r="F110" s="611"/>
      <c r="G110" s="124"/>
    </row>
    <row r="111" spans="3:7" ht="12.75">
      <c r="C111" s="318"/>
      <c r="D111" s="370"/>
      <c r="E111" s="124"/>
      <c r="F111" s="611"/>
      <c r="G111" s="124"/>
    </row>
    <row r="112" spans="3:7" ht="12.75">
      <c r="C112" s="318"/>
      <c r="D112" s="370"/>
      <c r="E112" s="124"/>
      <c r="F112" s="611"/>
      <c r="G112" s="124"/>
    </row>
    <row r="113" spans="3:7" ht="12.75">
      <c r="C113" s="318"/>
      <c r="D113" s="370"/>
      <c r="E113" s="124"/>
      <c r="F113" s="611"/>
      <c r="G113" s="124"/>
    </row>
    <row r="114" spans="3:7" ht="12.75">
      <c r="C114" s="318"/>
      <c r="D114" s="370"/>
      <c r="E114" s="124"/>
      <c r="F114" s="611"/>
      <c r="G114" s="124"/>
    </row>
    <row r="115" spans="3:7" ht="12.75">
      <c r="C115" s="318"/>
      <c r="D115" s="370"/>
      <c r="E115" s="124"/>
      <c r="F115" s="611"/>
      <c r="G115" s="124"/>
    </row>
    <row r="116" spans="3:7" ht="12.75">
      <c r="C116" s="318"/>
      <c r="D116" s="370"/>
      <c r="E116" s="124"/>
      <c r="F116" s="611"/>
      <c r="G116" s="124"/>
    </row>
    <row r="117" spans="3:7" ht="12.75">
      <c r="C117" s="318"/>
      <c r="D117" s="370"/>
      <c r="E117" s="124"/>
      <c r="F117" s="611"/>
      <c r="G117" s="124"/>
    </row>
    <row r="118" spans="3:7" ht="12.75">
      <c r="C118" s="318"/>
      <c r="D118" s="370"/>
      <c r="E118" s="124"/>
      <c r="F118" s="611"/>
      <c r="G118" s="124"/>
    </row>
    <row r="119" spans="3:7" ht="12.75">
      <c r="C119" s="318"/>
      <c r="D119" s="370"/>
      <c r="E119" s="124"/>
      <c r="F119" s="611"/>
      <c r="G119" s="124"/>
    </row>
    <row r="120" spans="3:7" ht="12.75">
      <c r="C120" s="318"/>
      <c r="D120" s="370"/>
      <c r="E120" s="124"/>
      <c r="F120" s="611"/>
      <c r="G120" s="124"/>
    </row>
    <row r="121" spans="3:7" ht="12.75">
      <c r="C121" s="318"/>
      <c r="D121" s="370"/>
      <c r="E121" s="124"/>
      <c r="F121" s="611"/>
      <c r="G121" s="124"/>
    </row>
    <row r="122" spans="3:7" ht="12.75">
      <c r="C122" s="318"/>
      <c r="D122" s="370"/>
      <c r="E122" s="124"/>
      <c r="F122" s="611"/>
      <c r="G122" s="124"/>
    </row>
    <row r="123" spans="3:7" ht="12.75">
      <c r="C123" s="318"/>
      <c r="D123" s="370"/>
      <c r="E123" s="124"/>
      <c r="F123" s="611"/>
      <c r="G123" s="124"/>
    </row>
    <row r="124" spans="3:7" ht="12.75">
      <c r="C124" s="318"/>
      <c r="D124" s="370"/>
      <c r="E124" s="124"/>
      <c r="F124" s="611"/>
      <c r="G124" s="124"/>
    </row>
    <row r="125" spans="3:7" ht="12.75">
      <c r="C125" s="318"/>
      <c r="D125" s="370"/>
      <c r="E125" s="124"/>
      <c r="F125" s="611"/>
      <c r="G125" s="124"/>
    </row>
    <row r="126" spans="3:7" ht="12.75">
      <c r="C126" s="318"/>
      <c r="D126" s="370"/>
      <c r="E126" s="124"/>
      <c r="F126" s="611"/>
      <c r="G126" s="124"/>
    </row>
    <row r="127" spans="3:7" ht="12.75">
      <c r="C127" s="318"/>
      <c r="D127" s="370"/>
      <c r="E127" s="124"/>
      <c r="F127" s="611"/>
      <c r="G127" s="124"/>
    </row>
    <row r="128" spans="3:7" ht="12.75">
      <c r="C128" s="318"/>
      <c r="D128" s="370"/>
      <c r="E128" s="124"/>
      <c r="F128" s="611"/>
      <c r="G128" s="124"/>
    </row>
    <row r="129" spans="3:7" ht="12.75">
      <c r="C129" s="318"/>
      <c r="D129" s="370"/>
      <c r="E129" s="124"/>
      <c r="F129" s="611"/>
      <c r="G129" s="124"/>
    </row>
    <row r="130" spans="3:7" ht="12.75">
      <c r="C130" s="318"/>
      <c r="D130" s="370"/>
      <c r="E130" s="124"/>
      <c r="F130" s="611"/>
      <c r="G130" s="124"/>
    </row>
    <row r="131" spans="3:7" ht="12.75">
      <c r="C131" s="318"/>
      <c r="D131" s="370"/>
      <c r="E131" s="124"/>
      <c r="F131" s="611"/>
      <c r="G131" s="124"/>
    </row>
    <row r="132" spans="3:7" ht="12.75">
      <c r="C132" s="318"/>
      <c r="D132" s="370"/>
      <c r="E132" s="124"/>
      <c r="F132" s="611"/>
      <c r="G132" s="124"/>
    </row>
    <row r="133" spans="3:7" ht="12.75">
      <c r="C133" s="318"/>
      <c r="D133" s="370"/>
      <c r="E133" s="124"/>
      <c r="F133" s="611"/>
      <c r="G133" s="124"/>
    </row>
    <row r="134" spans="3:7" ht="12.75">
      <c r="C134" s="318"/>
      <c r="D134" s="370"/>
      <c r="E134" s="124"/>
      <c r="F134" s="611"/>
      <c r="G134" s="124"/>
    </row>
    <row r="135" spans="3:7" ht="12.75">
      <c r="C135" s="318"/>
      <c r="D135" s="370"/>
      <c r="E135" s="124"/>
      <c r="F135" s="611"/>
      <c r="G135" s="124"/>
    </row>
    <row r="136" spans="3:7" ht="12.75">
      <c r="C136" s="318"/>
      <c r="D136" s="370"/>
      <c r="E136" s="124"/>
      <c r="F136" s="611"/>
      <c r="G136" s="124"/>
    </row>
    <row r="137" spans="3:7" ht="12.75">
      <c r="C137" s="318"/>
      <c r="D137" s="370"/>
      <c r="E137" s="124"/>
      <c r="F137" s="611"/>
      <c r="G137" s="124"/>
    </row>
    <row r="138" spans="3:7" ht="12.75">
      <c r="C138" s="318"/>
      <c r="D138" s="370"/>
      <c r="E138" s="124"/>
      <c r="F138" s="611"/>
      <c r="G138" s="124"/>
    </row>
    <row r="139" spans="3:7" ht="12.75">
      <c r="C139" s="318"/>
      <c r="D139" s="370"/>
      <c r="E139" s="124"/>
      <c r="F139" s="611"/>
      <c r="G139" s="124"/>
    </row>
    <row r="140" spans="3:7" ht="12.75">
      <c r="C140" s="318"/>
      <c r="D140" s="370"/>
      <c r="E140" s="124"/>
      <c r="F140" s="611"/>
      <c r="G140" s="124"/>
    </row>
    <row r="141" spans="3:7" ht="12.75">
      <c r="C141" s="318"/>
      <c r="D141" s="370"/>
      <c r="E141" s="124"/>
      <c r="F141" s="611"/>
      <c r="G141" s="124"/>
    </row>
    <row r="142" spans="3:7" ht="12.75">
      <c r="C142" s="318"/>
      <c r="D142" s="370"/>
      <c r="E142" s="124"/>
      <c r="F142" s="611"/>
      <c r="G142" s="124"/>
    </row>
    <row r="143" spans="3:7" ht="12.75">
      <c r="C143" s="318"/>
      <c r="D143" s="370"/>
      <c r="E143" s="124"/>
      <c r="F143" s="611"/>
      <c r="G143" s="124"/>
    </row>
    <row r="144" spans="3:7" ht="12.75">
      <c r="C144" s="318"/>
      <c r="D144" s="370"/>
      <c r="E144" s="124"/>
      <c r="F144" s="611"/>
      <c r="G144" s="124"/>
    </row>
    <row r="145" spans="3:7" ht="12.75">
      <c r="C145" s="318"/>
      <c r="D145" s="370"/>
      <c r="E145" s="124"/>
      <c r="F145" s="611"/>
      <c r="G145" s="124"/>
    </row>
    <row r="146" spans="3:7" ht="12.75">
      <c r="C146" s="318"/>
      <c r="D146" s="370"/>
      <c r="E146" s="124"/>
      <c r="F146" s="611"/>
      <c r="G146" s="124"/>
    </row>
    <row r="147" spans="3:7" ht="12.75">
      <c r="C147" s="318"/>
      <c r="D147" s="370"/>
      <c r="E147" s="124"/>
      <c r="F147" s="611"/>
      <c r="G147" s="124"/>
    </row>
    <row r="148" spans="3:7" ht="12.75">
      <c r="C148" s="318"/>
      <c r="D148" s="370"/>
      <c r="E148" s="124"/>
      <c r="F148" s="611"/>
      <c r="G148" s="124"/>
    </row>
    <row r="149" spans="3:7" ht="12.75">
      <c r="C149" s="318"/>
      <c r="D149" s="370"/>
      <c r="E149" s="124"/>
      <c r="F149" s="611"/>
      <c r="G149" s="124"/>
    </row>
    <row r="150" spans="3:7" ht="12.75">
      <c r="C150" s="318"/>
      <c r="D150" s="370"/>
      <c r="E150" s="124"/>
      <c r="F150" s="611"/>
      <c r="G150" s="124"/>
    </row>
    <row r="151" spans="3:7" ht="12.75">
      <c r="C151" s="318"/>
      <c r="D151" s="370"/>
      <c r="E151" s="124"/>
      <c r="F151" s="611"/>
      <c r="G151" s="124"/>
    </row>
    <row r="152" spans="3:7" ht="12.75">
      <c r="C152" s="318"/>
      <c r="D152" s="370"/>
      <c r="E152" s="124"/>
      <c r="F152" s="611"/>
      <c r="G152" s="124"/>
    </row>
    <row r="153" spans="3:7" ht="12.75">
      <c r="C153" s="319"/>
      <c r="D153" s="370"/>
      <c r="E153" s="124"/>
      <c r="F153" s="611"/>
      <c r="G153" s="124"/>
    </row>
    <row r="154" spans="3:7" ht="12.75">
      <c r="C154" s="319"/>
      <c r="D154" s="370"/>
      <c r="E154" s="124"/>
      <c r="F154" s="611"/>
      <c r="G154" s="124"/>
    </row>
    <row r="155" spans="3:7" ht="12.75">
      <c r="C155" s="319"/>
      <c r="D155" s="370"/>
      <c r="E155" s="124"/>
      <c r="F155" s="611"/>
      <c r="G155" s="124"/>
    </row>
    <row r="156" spans="3:7" ht="12.75">
      <c r="C156" s="319"/>
      <c r="D156" s="370"/>
      <c r="E156" s="124"/>
      <c r="F156" s="611"/>
      <c r="G156" s="124"/>
    </row>
    <row r="157" spans="3:7" ht="12.75">
      <c r="C157" s="319"/>
      <c r="D157" s="370"/>
      <c r="E157" s="124"/>
      <c r="F157" s="611"/>
      <c r="G157" s="124"/>
    </row>
    <row r="158" spans="3:7" ht="12.75">
      <c r="C158" s="319"/>
      <c r="D158" s="370"/>
      <c r="E158" s="124"/>
      <c r="F158" s="611"/>
      <c r="G158" s="124"/>
    </row>
    <row r="159" spans="3:7" ht="12.75">
      <c r="C159" s="319"/>
      <c r="D159" s="370"/>
      <c r="E159" s="124"/>
      <c r="F159" s="611"/>
      <c r="G159" s="124"/>
    </row>
    <row r="160" spans="3:7" ht="12.75">
      <c r="C160" s="319"/>
      <c r="D160" s="370"/>
      <c r="E160" s="124"/>
      <c r="F160" s="611"/>
      <c r="G160" s="124"/>
    </row>
    <row r="161" spans="3:7" ht="12.75">
      <c r="C161" s="319"/>
      <c r="D161" s="370"/>
      <c r="E161" s="124"/>
      <c r="F161" s="611"/>
      <c r="G161" s="124"/>
    </row>
    <row r="162" spans="3:7" ht="12.75">
      <c r="C162" s="319"/>
      <c r="D162" s="370"/>
      <c r="E162" s="124"/>
      <c r="F162" s="611"/>
      <c r="G162" s="124"/>
    </row>
    <row r="163" spans="3:7" ht="12.75">
      <c r="C163" s="319"/>
      <c r="D163" s="370"/>
      <c r="E163" s="124"/>
      <c r="F163" s="611"/>
      <c r="G163" s="124"/>
    </row>
    <row r="164" spans="3:7" ht="12.75">
      <c r="C164" s="319"/>
      <c r="D164" s="370"/>
      <c r="E164" s="124"/>
      <c r="F164" s="611"/>
      <c r="G164" s="124"/>
    </row>
    <row r="165" spans="3:7" ht="12.75">
      <c r="C165" s="319"/>
      <c r="D165" s="370"/>
      <c r="E165" s="124"/>
      <c r="F165" s="611"/>
      <c r="G165" s="124"/>
    </row>
    <row r="166" spans="3:7" ht="12.75">
      <c r="C166" s="319"/>
      <c r="D166" s="370"/>
      <c r="E166" s="124"/>
      <c r="F166" s="611"/>
      <c r="G166" s="124"/>
    </row>
  </sheetData>
  <sheetProtection/>
  <mergeCells count="11">
    <mergeCell ref="A2:C2"/>
    <mergeCell ref="C4:C5"/>
    <mergeCell ref="D4:D5"/>
    <mergeCell ref="F4:F5"/>
    <mergeCell ref="H4:H5"/>
    <mergeCell ref="I4:I5"/>
    <mergeCell ref="H34:H35"/>
    <mergeCell ref="I34:I35"/>
    <mergeCell ref="C34:C35"/>
    <mergeCell ref="D34:D35"/>
    <mergeCell ref="F34:F3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0"/>
  <sheetViews>
    <sheetView zoomScale="85" zoomScaleNormal="85" zoomScalePageLayoutView="0" workbookViewId="0" topLeftCell="A1">
      <pane xSplit="3" ySplit="7" topLeftCell="D8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O9" sqref="O9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6" width="13.00390625" style="203" bestFit="1" customWidth="1"/>
    <col min="7" max="7" width="12.57421875" style="203" customWidth="1"/>
    <col min="8" max="8" width="5.421875" style="0" customWidth="1"/>
    <col min="9" max="9" width="12.8515625" style="203" customWidth="1"/>
    <col min="10" max="10" width="10.8515625" style="203" customWidth="1"/>
    <col min="11" max="11" width="9.7109375" style="203" customWidth="1"/>
    <col min="12" max="12" width="9.140625" style="0" customWidth="1"/>
    <col min="13" max="13" width="11.8515625" style="0" customWidth="1"/>
  </cols>
  <sheetData>
    <row r="1" spans="1:13" s="24" customFormat="1" ht="20.25">
      <c r="A1" s="239" t="s">
        <v>241</v>
      </c>
      <c r="B1" s="230"/>
      <c r="C1" s="230"/>
      <c r="D1" s="230"/>
      <c r="E1" s="230"/>
      <c r="F1" s="230"/>
      <c r="G1" s="230"/>
      <c r="H1" s="154"/>
      <c r="I1" s="154"/>
      <c r="J1" s="154"/>
      <c r="K1" s="154"/>
      <c r="L1" s="154"/>
      <c r="M1" s="25"/>
    </row>
    <row r="2" spans="1:13" s="26" customFormat="1" ht="15">
      <c r="A2" s="1023" t="s">
        <v>52</v>
      </c>
      <c r="B2" s="1023"/>
      <c r="C2" s="1023"/>
      <c r="D2" s="231"/>
      <c r="E2" s="231"/>
      <c r="F2" s="231"/>
      <c r="G2" s="231"/>
      <c r="H2" s="128"/>
      <c r="I2" s="128"/>
      <c r="J2" s="128"/>
      <c r="K2" s="128"/>
      <c r="L2" s="128"/>
      <c r="M2" s="27"/>
    </row>
    <row r="3" spans="1:12" ht="1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203"/>
    </row>
    <row r="4" spans="1:21" ht="15.75" customHeight="1" thickTop="1">
      <c r="A4" s="52"/>
      <c r="B4" s="232"/>
      <c r="C4" s="233"/>
      <c r="D4" s="244"/>
      <c r="E4" s="244" t="s">
        <v>268</v>
      </c>
      <c r="F4" s="244"/>
      <c r="G4" s="244"/>
      <c r="H4" s="228"/>
      <c r="I4" s="244"/>
      <c r="J4" s="341" t="s">
        <v>282</v>
      </c>
      <c r="K4" s="341"/>
      <c r="L4" s="341"/>
      <c r="M4" s="38"/>
      <c r="N4" s="38"/>
      <c r="O4" s="38"/>
      <c r="P4" s="38"/>
      <c r="Q4" s="38"/>
      <c r="R4" s="38"/>
      <c r="S4" s="38"/>
      <c r="T4" s="38"/>
      <c r="U4" s="38"/>
    </row>
    <row r="5" spans="1:21" s="54" customFormat="1" ht="15">
      <c r="A5" s="53"/>
      <c r="B5" s="180"/>
      <c r="C5" s="100"/>
      <c r="D5" s="234">
        <v>43646</v>
      </c>
      <c r="E5" s="234">
        <v>43555</v>
      </c>
      <c r="F5" s="234">
        <v>43465</v>
      </c>
      <c r="G5" s="234">
        <v>43281</v>
      </c>
      <c r="H5" s="245"/>
      <c r="I5" s="234">
        <v>43646</v>
      </c>
      <c r="J5" s="234">
        <v>43555</v>
      </c>
      <c r="K5" s="234">
        <v>43465</v>
      </c>
      <c r="L5" s="234">
        <v>43281</v>
      </c>
      <c r="M5" s="95"/>
      <c r="N5" s="95"/>
      <c r="O5" s="95"/>
      <c r="P5" s="95"/>
      <c r="Q5" s="95"/>
      <c r="R5" s="95"/>
      <c r="S5" s="95"/>
      <c r="T5" s="95"/>
      <c r="U5" s="95"/>
    </row>
    <row r="6" spans="1:21" s="56" customFormat="1" ht="21.75" customHeight="1" thickBot="1">
      <c r="A6" s="55"/>
      <c r="B6" s="235" t="s">
        <v>133</v>
      </c>
      <c r="C6" s="236"/>
      <c r="D6" s="74">
        <v>2019</v>
      </c>
      <c r="E6" s="74">
        <v>2019</v>
      </c>
      <c r="F6" s="74" t="s">
        <v>411</v>
      </c>
      <c r="G6" s="74">
        <v>2018</v>
      </c>
      <c r="H6" s="74"/>
      <c r="I6" s="74">
        <v>2019</v>
      </c>
      <c r="J6" s="74">
        <v>2019</v>
      </c>
      <c r="K6" s="74" t="s">
        <v>411</v>
      </c>
      <c r="L6" s="74">
        <v>2018</v>
      </c>
      <c r="M6" s="96"/>
      <c r="N6" s="96"/>
      <c r="O6" s="96"/>
      <c r="P6" s="96"/>
      <c r="Q6" s="96"/>
      <c r="R6" s="96"/>
      <c r="S6" s="96"/>
      <c r="T6" s="96"/>
      <c r="U6" s="96"/>
    </row>
    <row r="7" spans="1:21" ht="15.75" thickTop="1">
      <c r="A7" s="52"/>
      <c r="B7" s="87"/>
      <c r="C7" s="147"/>
      <c r="D7" s="147"/>
      <c r="E7" s="147"/>
      <c r="F7" s="147"/>
      <c r="G7" s="147"/>
      <c r="H7" s="73"/>
      <c r="I7" s="73"/>
      <c r="J7" s="372"/>
      <c r="K7" s="73"/>
      <c r="L7" s="42"/>
      <c r="M7" s="38"/>
      <c r="N7" s="940"/>
      <c r="O7" s="38"/>
      <c r="P7" s="38"/>
      <c r="Q7" s="38"/>
      <c r="R7" s="38"/>
      <c r="S7" s="38"/>
      <c r="T7" s="38"/>
      <c r="U7" s="38"/>
    </row>
    <row r="8" spans="1:21" ht="15">
      <c r="A8" s="52"/>
      <c r="B8" s="87" t="s">
        <v>269</v>
      </c>
      <c r="C8" s="147"/>
      <c r="D8" s="147"/>
      <c r="E8" s="147"/>
      <c r="F8" s="147"/>
      <c r="G8" s="147"/>
      <c r="H8" s="73"/>
      <c r="I8" s="73"/>
      <c r="J8" s="372"/>
      <c r="K8" s="73"/>
      <c r="L8" s="42"/>
      <c r="M8" s="38"/>
      <c r="N8" s="940"/>
      <c r="O8" s="38"/>
      <c r="P8" s="38"/>
      <c r="Q8" s="38"/>
      <c r="R8" s="38"/>
      <c r="S8" s="38"/>
      <c r="T8" s="38"/>
      <c r="U8" s="38"/>
    </row>
    <row r="9" spans="1:21" ht="15">
      <c r="A9" s="52"/>
      <c r="B9" s="237" t="s">
        <v>150</v>
      </c>
      <c r="C9" s="147"/>
      <c r="D9" s="932">
        <v>18921</v>
      </c>
      <c r="E9" s="144">
        <v>19896</v>
      </c>
      <c r="F9" s="144">
        <v>22185</v>
      </c>
      <c r="G9" s="144">
        <v>20959</v>
      </c>
      <c r="H9" s="144"/>
      <c r="I9" s="144"/>
      <c r="J9" s="144"/>
      <c r="K9" s="144"/>
      <c r="L9" s="42"/>
      <c r="M9" s="38"/>
      <c r="N9" s="941"/>
      <c r="O9" s="38"/>
      <c r="P9" s="38"/>
      <c r="Q9" s="38"/>
      <c r="R9" s="38"/>
      <c r="S9" s="38"/>
      <c r="T9" s="38"/>
      <c r="U9" s="38"/>
    </row>
    <row r="10" spans="1:21" ht="15">
      <c r="A10" s="52"/>
      <c r="B10" s="180" t="s">
        <v>206</v>
      </c>
      <c r="C10" s="180"/>
      <c r="D10" s="932">
        <v>51815</v>
      </c>
      <c r="E10" s="144">
        <v>52673</v>
      </c>
      <c r="F10" s="144">
        <v>47278</v>
      </c>
      <c r="G10" s="144">
        <v>48011</v>
      </c>
      <c r="H10" s="144"/>
      <c r="I10" s="123"/>
      <c r="J10" s="123"/>
      <c r="K10" s="123"/>
      <c r="L10" s="42"/>
      <c r="M10" s="38"/>
      <c r="N10" s="942"/>
      <c r="O10" s="38"/>
      <c r="P10" s="38"/>
      <c r="Q10" s="38"/>
      <c r="R10" s="38"/>
      <c r="S10" s="38"/>
      <c r="T10" s="38"/>
      <c r="U10" s="38"/>
    </row>
    <row r="11" spans="1:21" ht="15">
      <c r="A11" s="52"/>
      <c r="B11" s="180" t="s">
        <v>151</v>
      </c>
      <c r="C11" s="147"/>
      <c r="D11" s="932">
        <v>43679</v>
      </c>
      <c r="E11" s="144">
        <v>43312</v>
      </c>
      <c r="F11" s="144">
        <v>40178</v>
      </c>
      <c r="G11" s="144">
        <v>35692</v>
      </c>
      <c r="H11" s="144"/>
      <c r="I11" s="349">
        <v>27</v>
      </c>
      <c r="J11" s="123">
        <v>25</v>
      </c>
      <c r="K11" s="123">
        <v>24</v>
      </c>
      <c r="L11" s="123">
        <v>24</v>
      </c>
      <c r="M11" s="38"/>
      <c r="N11" s="942"/>
      <c r="O11" s="38"/>
      <c r="P11" s="38"/>
      <c r="Q11" s="38"/>
      <c r="R11" s="38"/>
      <c r="S11" s="38"/>
      <c r="T11" s="38"/>
      <c r="U11" s="38"/>
    </row>
    <row r="12" spans="1:21" ht="15">
      <c r="A12" s="52"/>
      <c r="B12" s="180" t="s">
        <v>207</v>
      </c>
      <c r="C12" s="147"/>
      <c r="D12" s="932">
        <v>16887</v>
      </c>
      <c r="E12" s="144">
        <v>14985</v>
      </c>
      <c r="F12" s="144">
        <v>17029</v>
      </c>
      <c r="G12" s="144">
        <v>18360</v>
      </c>
      <c r="H12" s="144"/>
      <c r="I12" s="349">
        <v>130</v>
      </c>
      <c r="J12" s="123">
        <v>93</v>
      </c>
      <c r="K12" s="123">
        <v>54</v>
      </c>
      <c r="L12" s="123">
        <v>29</v>
      </c>
      <c r="M12" s="38"/>
      <c r="N12" s="942"/>
      <c r="O12" s="38"/>
      <c r="P12" s="38"/>
      <c r="Q12" s="38"/>
      <c r="R12" s="38"/>
      <c r="S12" s="38"/>
      <c r="T12" s="38"/>
      <c r="U12" s="38"/>
    </row>
    <row r="13" spans="1:21" ht="15">
      <c r="A13" s="52"/>
      <c r="B13" s="180" t="s">
        <v>213</v>
      </c>
      <c r="C13" s="147"/>
      <c r="D13" s="932">
        <v>61497</v>
      </c>
      <c r="E13" s="144">
        <v>57171</v>
      </c>
      <c r="F13" s="144">
        <v>58197</v>
      </c>
      <c r="G13" s="144">
        <v>55946</v>
      </c>
      <c r="H13" s="144"/>
      <c r="I13" s="349"/>
      <c r="J13" s="123"/>
      <c r="K13" s="380"/>
      <c r="L13" s="123"/>
      <c r="M13" s="38"/>
      <c r="N13" s="942"/>
      <c r="O13" s="38"/>
      <c r="P13" s="38"/>
      <c r="Q13" s="38"/>
      <c r="R13" s="38"/>
      <c r="S13" s="38"/>
      <c r="T13" s="38"/>
      <c r="U13" s="38"/>
    </row>
    <row r="14" spans="1:21" ht="15">
      <c r="A14" s="52"/>
      <c r="B14" s="180" t="s">
        <v>152</v>
      </c>
      <c r="C14" s="357"/>
      <c r="D14" s="932">
        <v>350474</v>
      </c>
      <c r="E14" s="144">
        <v>347061</v>
      </c>
      <c r="F14" s="144">
        <v>345003</v>
      </c>
      <c r="G14" s="144">
        <v>338071</v>
      </c>
      <c r="H14" s="144"/>
      <c r="I14" s="349"/>
      <c r="J14" s="123"/>
      <c r="K14" s="123"/>
      <c r="L14" s="123"/>
      <c r="M14" s="38"/>
      <c r="N14" s="942"/>
      <c r="O14" s="38"/>
      <c r="P14" s="38"/>
      <c r="Q14" s="38"/>
      <c r="R14" s="38"/>
      <c r="S14" s="38"/>
      <c r="T14" s="38"/>
      <c r="U14" s="38"/>
    </row>
    <row r="15" spans="1:21" ht="15">
      <c r="A15" s="52"/>
      <c r="B15" s="180" t="s">
        <v>154</v>
      </c>
      <c r="C15" s="357"/>
      <c r="D15" s="932">
        <v>14183</v>
      </c>
      <c r="E15" s="144">
        <v>14155</v>
      </c>
      <c r="F15" s="144">
        <v>13418</v>
      </c>
      <c r="G15" s="144">
        <v>15647</v>
      </c>
      <c r="H15" s="144"/>
      <c r="I15" s="270">
        <v>0</v>
      </c>
      <c r="J15" s="129">
        <v>0</v>
      </c>
      <c r="K15" s="123">
        <v>5</v>
      </c>
      <c r="L15" s="123">
        <v>3</v>
      </c>
      <c r="M15" s="38"/>
      <c r="N15" s="942"/>
      <c r="O15" s="38"/>
      <c r="P15" s="38"/>
      <c r="Q15" s="38"/>
      <c r="R15" s="38"/>
      <c r="S15" s="38"/>
      <c r="T15" s="38"/>
      <c r="U15" s="38"/>
    </row>
    <row r="16" spans="1:21" ht="15">
      <c r="A16" s="52"/>
      <c r="B16" s="180" t="s">
        <v>260</v>
      </c>
      <c r="C16" s="147"/>
      <c r="D16" s="932">
        <v>845</v>
      </c>
      <c r="E16" s="144">
        <v>837</v>
      </c>
      <c r="F16" s="144">
        <v>838</v>
      </c>
      <c r="G16" s="144">
        <v>849</v>
      </c>
      <c r="H16" s="144"/>
      <c r="I16" s="270"/>
      <c r="J16" s="129"/>
      <c r="K16" s="380"/>
      <c r="L16" s="123"/>
      <c r="M16" s="38"/>
      <c r="N16" s="942"/>
      <c r="O16" s="38"/>
      <c r="P16" s="38"/>
      <c r="Q16" s="38"/>
      <c r="R16" s="38"/>
      <c r="S16" s="38"/>
      <c r="T16" s="38"/>
      <c r="U16" s="38"/>
    </row>
    <row r="17" spans="1:21" ht="15">
      <c r="A17" s="52"/>
      <c r="B17" s="180" t="s">
        <v>208</v>
      </c>
      <c r="C17" s="147"/>
      <c r="D17" s="281" t="s">
        <v>302</v>
      </c>
      <c r="E17" s="123">
        <v>0</v>
      </c>
      <c r="F17" s="123">
        <v>0</v>
      </c>
      <c r="G17" s="123">
        <v>0</v>
      </c>
      <c r="H17" s="142"/>
      <c r="I17" s="270">
        <v>28606</v>
      </c>
      <c r="J17" s="129">
        <v>28480</v>
      </c>
      <c r="K17" s="123">
        <v>28153</v>
      </c>
      <c r="L17" s="123">
        <v>27445</v>
      </c>
      <c r="M17" s="38"/>
      <c r="N17" s="943"/>
      <c r="O17" s="38"/>
      <c r="P17" s="38"/>
      <c r="Q17" s="38"/>
      <c r="R17" s="38"/>
      <c r="S17" s="38"/>
      <c r="T17" s="38"/>
      <c r="U17" s="38"/>
    </row>
    <row r="18" spans="1:21" ht="15">
      <c r="A18" s="52"/>
      <c r="B18" s="180" t="s">
        <v>153</v>
      </c>
      <c r="C18" s="147"/>
      <c r="D18" s="932">
        <v>3180</v>
      </c>
      <c r="E18" s="144">
        <v>3265</v>
      </c>
      <c r="F18" s="144">
        <v>1450</v>
      </c>
      <c r="G18" s="144">
        <v>1294</v>
      </c>
      <c r="H18" s="142"/>
      <c r="I18" s="270"/>
      <c r="J18" s="129"/>
      <c r="K18" s="123"/>
      <c r="L18" s="123"/>
      <c r="M18" s="38"/>
      <c r="N18" s="943"/>
      <c r="O18" s="38"/>
      <c r="P18" s="38"/>
      <c r="Q18" s="38"/>
      <c r="R18" s="38"/>
      <c r="S18" s="38"/>
      <c r="T18" s="38"/>
      <c r="U18" s="38"/>
    </row>
    <row r="19" spans="1:21" ht="15">
      <c r="A19" s="52"/>
      <c r="B19" s="334" t="s">
        <v>233</v>
      </c>
      <c r="C19" s="342"/>
      <c r="D19" s="932">
        <v>5170</v>
      </c>
      <c r="E19" s="144">
        <v>5170</v>
      </c>
      <c r="F19" s="144">
        <v>5175</v>
      </c>
      <c r="G19" s="144">
        <v>5175</v>
      </c>
      <c r="H19" s="336"/>
      <c r="I19" s="945"/>
      <c r="J19" s="335"/>
      <c r="K19" s="333"/>
      <c r="L19" s="333"/>
      <c r="M19" s="38"/>
      <c r="N19" s="942"/>
      <c r="O19" s="38"/>
      <c r="P19" s="38"/>
      <c r="Q19" s="38"/>
      <c r="R19" s="38"/>
      <c r="S19" s="38"/>
      <c r="T19" s="38"/>
      <c r="U19" s="38"/>
    </row>
    <row r="20" spans="1:21" ht="15.75" thickBot="1">
      <c r="A20" s="52"/>
      <c r="B20" s="235" t="s">
        <v>7</v>
      </c>
      <c r="C20" s="352"/>
      <c r="D20" s="933">
        <v>566651</v>
      </c>
      <c r="E20" s="345">
        <v>558525</v>
      </c>
      <c r="F20" s="345">
        <v>550751</v>
      </c>
      <c r="G20" s="345">
        <v>540004</v>
      </c>
      <c r="H20" s="770"/>
      <c r="I20" s="946">
        <v>28763</v>
      </c>
      <c r="J20" s="345">
        <v>28598</v>
      </c>
      <c r="K20" s="345">
        <v>28236</v>
      </c>
      <c r="L20" s="345">
        <v>27501</v>
      </c>
      <c r="M20" s="38"/>
      <c r="N20" s="942"/>
      <c r="O20" s="38"/>
      <c r="P20" s="38"/>
      <c r="Q20" s="38"/>
      <c r="R20" s="38"/>
      <c r="S20" s="38"/>
      <c r="T20" s="38"/>
      <c r="U20" s="38"/>
    </row>
    <row r="21" spans="1:21" ht="15.75" thickTop="1">
      <c r="A21" s="52"/>
      <c r="B21" s="99"/>
      <c r="C21" s="86"/>
      <c r="D21" s="934"/>
      <c r="E21" s="213"/>
      <c r="F21" s="213"/>
      <c r="G21" s="213"/>
      <c r="H21" s="142"/>
      <c r="I21" s="270"/>
      <c r="J21" s="129"/>
      <c r="K21" s="380"/>
      <c r="L21" s="123"/>
      <c r="M21" s="38"/>
      <c r="N21" s="942"/>
      <c r="O21" s="38"/>
      <c r="P21" s="38"/>
      <c r="Q21" s="38"/>
      <c r="R21" s="38"/>
      <c r="S21" s="38"/>
      <c r="T21" s="38"/>
      <c r="U21" s="38"/>
    </row>
    <row r="22" spans="1:21" ht="15">
      <c r="A22" s="52"/>
      <c r="B22" s="87" t="s">
        <v>271</v>
      </c>
      <c r="C22" s="147"/>
      <c r="D22" s="935"/>
      <c r="E22" s="147"/>
      <c r="F22" s="147"/>
      <c r="G22" s="147"/>
      <c r="H22" s="142"/>
      <c r="I22" s="892"/>
      <c r="J22" s="123"/>
      <c r="K22" s="380"/>
      <c r="L22" s="123"/>
      <c r="M22" s="38"/>
      <c r="N22" s="943"/>
      <c r="O22" s="38"/>
      <c r="P22" s="38"/>
      <c r="Q22" s="38"/>
      <c r="R22" s="38"/>
      <c r="S22" s="38"/>
      <c r="T22" s="38"/>
      <c r="U22" s="38"/>
    </row>
    <row r="23" spans="1:21" ht="15">
      <c r="A23" s="52"/>
      <c r="B23" s="180" t="s">
        <v>161</v>
      </c>
      <c r="C23" s="147"/>
      <c r="D23" s="932">
        <v>26999</v>
      </c>
      <c r="E23" s="144">
        <v>26113</v>
      </c>
      <c r="F23" s="144">
        <v>22648</v>
      </c>
      <c r="G23" s="144">
        <v>21462</v>
      </c>
      <c r="H23" s="144"/>
      <c r="I23" s="890"/>
      <c r="J23" s="129"/>
      <c r="K23" s="380"/>
      <c r="L23" s="123"/>
      <c r="M23" s="38"/>
      <c r="N23" s="943"/>
      <c r="O23" s="38"/>
      <c r="P23" s="38"/>
      <c r="Q23" s="38"/>
      <c r="R23" s="38"/>
      <c r="S23" s="38"/>
      <c r="T23" s="38"/>
      <c r="U23" s="38"/>
    </row>
    <row r="24" spans="1:21" ht="15">
      <c r="A24" s="52"/>
      <c r="B24" s="180" t="s">
        <v>214</v>
      </c>
      <c r="C24" s="147"/>
      <c r="D24" s="932">
        <v>391301</v>
      </c>
      <c r="E24" s="144">
        <v>394995</v>
      </c>
      <c r="F24" s="144">
        <v>393785</v>
      </c>
      <c r="G24" s="144">
        <v>387560</v>
      </c>
      <c r="H24" s="144"/>
      <c r="I24" s="890"/>
      <c r="J24" s="129"/>
      <c r="K24" s="123"/>
      <c r="L24" s="123"/>
      <c r="M24" s="38"/>
      <c r="N24" s="942"/>
      <c r="O24" s="38"/>
      <c r="P24" s="38"/>
      <c r="Q24" s="38"/>
      <c r="R24" s="38"/>
      <c r="S24" s="38"/>
      <c r="T24" s="38"/>
      <c r="U24" s="38"/>
    </row>
    <row r="25" spans="1:21" ht="15">
      <c r="A25" s="52"/>
      <c r="B25" s="180" t="s">
        <v>207</v>
      </c>
      <c r="C25" s="147"/>
      <c r="D25" s="932">
        <v>16957</v>
      </c>
      <c r="E25" s="144">
        <v>15089</v>
      </c>
      <c r="F25" s="144">
        <v>16692</v>
      </c>
      <c r="G25" s="144">
        <v>18893</v>
      </c>
      <c r="H25" s="144"/>
      <c r="I25" s="270">
        <v>11</v>
      </c>
      <c r="J25" s="129">
        <v>18</v>
      </c>
      <c r="K25" s="123">
        <v>18</v>
      </c>
      <c r="L25" s="123">
        <v>26</v>
      </c>
      <c r="M25" s="38"/>
      <c r="N25" s="942"/>
      <c r="O25" s="38"/>
      <c r="P25" s="38"/>
      <c r="Q25" s="38"/>
      <c r="R25" s="38"/>
      <c r="S25" s="38"/>
      <c r="T25" s="38"/>
      <c r="U25" s="38"/>
    </row>
    <row r="26" spans="1:21" ht="15">
      <c r="A26" s="52"/>
      <c r="B26" s="180" t="s">
        <v>155</v>
      </c>
      <c r="C26" s="357"/>
      <c r="D26" s="932">
        <v>23742</v>
      </c>
      <c r="E26" s="144">
        <v>21127</v>
      </c>
      <c r="F26" s="144">
        <v>18440</v>
      </c>
      <c r="G26" s="144">
        <v>20704</v>
      </c>
      <c r="H26" s="144"/>
      <c r="I26" s="270">
        <v>93</v>
      </c>
      <c r="J26" s="129">
        <v>99</v>
      </c>
      <c r="K26" s="123">
        <v>100</v>
      </c>
      <c r="L26" s="123">
        <v>86</v>
      </c>
      <c r="M26" s="38"/>
      <c r="N26" s="942"/>
      <c r="O26" s="38"/>
      <c r="P26" s="38"/>
      <c r="Q26" s="38"/>
      <c r="R26" s="38"/>
      <c r="S26" s="38"/>
      <c r="T26" s="38"/>
      <c r="U26" s="38"/>
    </row>
    <row r="27" spans="1:21" ht="15">
      <c r="A27" s="52"/>
      <c r="B27" s="180" t="s">
        <v>209</v>
      </c>
      <c r="C27" s="147"/>
      <c r="D27" s="932">
        <v>53912</v>
      </c>
      <c r="E27" s="144">
        <v>46024</v>
      </c>
      <c r="F27" s="144">
        <v>45712</v>
      </c>
      <c r="G27" s="144">
        <v>39700</v>
      </c>
      <c r="H27" s="142"/>
      <c r="I27" s="270">
        <v>5524</v>
      </c>
      <c r="J27" s="129">
        <v>4493</v>
      </c>
      <c r="K27" s="123">
        <v>4141</v>
      </c>
      <c r="L27" s="123">
        <v>4130</v>
      </c>
      <c r="M27" s="38"/>
      <c r="N27" s="942"/>
      <c r="O27" s="38"/>
      <c r="P27" s="38"/>
      <c r="Q27" s="38"/>
      <c r="R27" s="38"/>
      <c r="S27" s="38"/>
      <c r="T27" s="38"/>
      <c r="U27" s="38"/>
    </row>
    <row r="28" spans="1:21" ht="15">
      <c r="A28" s="52"/>
      <c r="B28" s="334" t="s">
        <v>210</v>
      </c>
      <c r="C28" s="343"/>
      <c r="D28" s="932">
        <v>3572</v>
      </c>
      <c r="E28" s="144">
        <v>3566</v>
      </c>
      <c r="F28" s="144">
        <v>3599</v>
      </c>
      <c r="G28" s="144">
        <v>3641</v>
      </c>
      <c r="H28" s="771"/>
      <c r="I28" s="945">
        <v>3572</v>
      </c>
      <c r="J28" s="335">
        <v>3566</v>
      </c>
      <c r="K28" s="333">
        <v>3599</v>
      </c>
      <c r="L28" s="333">
        <v>3641</v>
      </c>
      <c r="M28" s="38"/>
      <c r="N28" s="942"/>
      <c r="O28" s="38"/>
      <c r="P28" s="38"/>
      <c r="Q28" s="38"/>
      <c r="R28" s="38"/>
      <c r="S28" s="38"/>
      <c r="T28" s="38"/>
      <c r="U28" s="38"/>
    </row>
    <row r="29" spans="1:21" ht="15">
      <c r="A29" s="52"/>
      <c r="B29" s="332" t="s">
        <v>8</v>
      </c>
      <c r="C29" s="353"/>
      <c r="D29" s="936">
        <v>516483</v>
      </c>
      <c r="E29" s="779">
        <v>506914</v>
      </c>
      <c r="F29" s="779">
        <v>500876</v>
      </c>
      <c r="G29" s="779">
        <v>491960</v>
      </c>
      <c r="H29" s="336"/>
      <c r="I29" s="945">
        <v>9200</v>
      </c>
      <c r="J29" s="335">
        <v>8176</v>
      </c>
      <c r="K29" s="333">
        <v>7858</v>
      </c>
      <c r="L29" s="333">
        <v>7883</v>
      </c>
      <c r="M29" s="38"/>
      <c r="N29" s="942"/>
      <c r="O29" s="38"/>
      <c r="P29" s="38"/>
      <c r="Q29" s="38"/>
      <c r="R29" s="38"/>
      <c r="S29" s="38"/>
      <c r="T29" s="38"/>
      <c r="U29" s="38"/>
    </row>
    <row r="30" spans="1:21" ht="15.75" thickBot="1">
      <c r="A30" s="52"/>
      <c r="B30" s="235" t="s">
        <v>270</v>
      </c>
      <c r="C30" s="354"/>
      <c r="D30" s="937">
        <v>50168</v>
      </c>
      <c r="E30" s="153">
        <v>51611</v>
      </c>
      <c r="F30" s="153">
        <v>49875</v>
      </c>
      <c r="G30" s="153">
        <v>48044</v>
      </c>
      <c r="H30" s="153"/>
      <c r="I30" s="947">
        <v>19563</v>
      </c>
      <c r="J30" s="853">
        <v>20422</v>
      </c>
      <c r="K30" s="153">
        <v>20378</v>
      </c>
      <c r="L30" s="153">
        <v>19618</v>
      </c>
      <c r="M30" s="38"/>
      <c r="N30" s="942"/>
      <c r="O30" s="38"/>
      <c r="P30" s="38"/>
      <c r="Q30" s="38"/>
      <c r="R30" s="38"/>
      <c r="S30" s="38"/>
      <c r="T30" s="38"/>
      <c r="U30" s="38"/>
    </row>
    <row r="31" spans="1:21" ht="15.75" thickTop="1">
      <c r="A31" s="52"/>
      <c r="B31" s="142"/>
      <c r="C31" s="97"/>
      <c r="D31" s="938"/>
      <c r="E31" s="142"/>
      <c r="F31" s="142"/>
      <c r="G31" s="142"/>
      <c r="H31" s="142"/>
      <c r="I31" s="270"/>
      <c r="J31" s="129"/>
      <c r="K31" s="380"/>
      <c r="L31" s="123"/>
      <c r="M31" s="38"/>
      <c r="N31" s="942"/>
      <c r="O31" s="38"/>
      <c r="P31" s="38"/>
      <c r="Q31" s="38"/>
      <c r="R31" s="38"/>
      <c r="S31" s="38"/>
      <c r="T31" s="38"/>
      <c r="U31" s="38"/>
    </row>
    <row r="32" spans="1:21" ht="15">
      <c r="A32" s="52"/>
      <c r="B32" s="87" t="s">
        <v>272</v>
      </c>
      <c r="C32" s="100"/>
      <c r="D32" s="938"/>
      <c r="E32" s="142"/>
      <c r="F32" s="142"/>
      <c r="G32" s="142"/>
      <c r="H32" s="142"/>
      <c r="I32" s="890"/>
      <c r="J32" s="129"/>
      <c r="K32" s="380"/>
      <c r="L32" s="123"/>
      <c r="M32" s="38"/>
      <c r="N32" s="943"/>
      <c r="O32" s="38"/>
      <c r="P32" s="38"/>
      <c r="Q32" s="38"/>
      <c r="R32" s="38"/>
      <c r="S32" s="38"/>
      <c r="T32" s="38"/>
      <c r="U32" s="38"/>
    </row>
    <row r="33" spans="1:21" ht="15">
      <c r="A33" s="52"/>
      <c r="B33" s="180" t="s">
        <v>78</v>
      </c>
      <c r="C33" s="97"/>
      <c r="D33" s="297">
        <v>10978</v>
      </c>
      <c r="E33" s="123">
        <v>11059</v>
      </c>
      <c r="F33" s="123">
        <v>10898</v>
      </c>
      <c r="G33" s="123">
        <v>11200</v>
      </c>
      <c r="H33" s="144"/>
      <c r="I33" s="270">
        <v>10987</v>
      </c>
      <c r="J33" s="129">
        <v>11065</v>
      </c>
      <c r="K33" s="123">
        <v>10900</v>
      </c>
      <c r="L33" s="123">
        <v>11203</v>
      </c>
      <c r="M33" s="38"/>
      <c r="N33" s="943"/>
      <c r="O33" s="38"/>
      <c r="P33" s="38"/>
      <c r="Q33" s="38"/>
      <c r="R33" s="38"/>
      <c r="S33" s="38"/>
      <c r="T33" s="38"/>
      <c r="U33" s="38"/>
    </row>
    <row r="34" spans="1:21" ht="15">
      <c r="A34" s="52"/>
      <c r="B34" s="180" t="s">
        <v>211</v>
      </c>
      <c r="C34" s="97"/>
      <c r="D34" s="297">
        <v>2009</v>
      </c>
      <c r="E34" s="123">
        <v>2812</v>
      </c>
      <c r="F34" s="123">
        <v>2812</v>
      </c>
      <c r="G34" s="123">
        <v>1812</v>
      </c>
      <c r="H34" s="142"/>
      <c r="I34" s="270">
        <v>2009</v>
      </c>
      <c r="J34" s="129">
        <v>2812</v>
      </c>
      <c r="K34" s="123">
        <v>2812</v>
      </c>
      <c r="L34" s="123">
        <v>1812</v>
      </c>
      <c r="M34" s="38"/>
      <c r="N34" s="942"/>
      <c r="O34" s="38"/>
      <c r="P34" s="38"/>
      <c r="Q34" s="38"/>
      <c r="R34" s="38"/>
      <c r="S34" s="38"/>
      <c r="T34" s="38"/>
      <c r="U34" s="38"/>
    </row>
    <row r="35" spans="1:21" ht="15">
      <c r="A35" s="52"/>
      <c r="B35" s="180" t="s">
        <v>156</v>
      </c>
      <c r="C35" s="97"/>
      <c r="D35" s="297">
        <v>3942</v>
      </c>
      <c r="E35" s="123">
        <v>3805</v>
      </c>
      <c r="F35" s="123">
        <v>3701</v>
      </c>
      <c r="G35" s="123">
        <v>3758</v>
      </c>
      <c r="H35" s="144"/>
      <c r="I35" s="270">
        <v>123</v>
      </c>
      <c r="J35" s="129">
        <v>69</v>
      </c>
      <c r="K35" s="123">
        <v>180</v>
      </c>
      <c r="L35" s="123">
        <v>108</v>
      </c>
      <c r="M35" s="38"/>
      <c r="N35" s="942"/>
      <c r="O35" s="38"/>
      <c r="P35" s="38"/>
      <c r="Q35" s="38"/>
      <c r="R35" s="38"/>
      <c r="S35" s="38"/>
      <c r="T35" s="38"/>
      <c r="U35" s="38"/>
    </row>
    <row r="36" spans="1:21" ht="15">
      <c r="A36" s="52"/>
      <c r="B36" s="334" t="s">
        <v>157</v>
      </c>
      <c r="C36" s="356"/>
      <c r="D36" s="297">
        <v>32421</v>
      </c>
      <c r="E36" s="123">
        <v>33095</v>
      </c>
      <c r="F36" s="123">
        <v>31634</v>
      </c>
      <c r="G36" s="123">
        <v>30444</v>
      </c>
      <c r="H36" s="336"/>
      <c r="I36" s="910">
        <v>6444</v>
      </c>
      <c r="J36" s="333">
        <v>6476</v>
      </c>
      <c r="K36" s="333">
        <v>6486</v>
      </c>
      <c r="L36" s="333">
        <v>6495</v>
      </c>
      <c r="M36" s="38"/>
      <c r="N36" s="942"/>
      <c r="O36" s="38"/>
      <c r="P36" s="38"/>
      <c r="Q36" s="38"/>
      <c r="R36" s="38"/>
      <c r="S36" s="38"/>
      <c r="T36" s="38"/>
      <c r="U36" s="38"/>
    </row>
    <row r="37" spans="1:21" ht="15.75" thickBot="1">
      <c r="A37" s="52"/>
      <c r="B37" s="338" t="s">
        <v>273</v>
      </c>
      <c r="C37" s="355"/>
      <c r="D37" s="933">
        <v>49350</v>
      </c>
      <c r="E37" s="345">
        <v>50771</v>
      </c>
      <c r="F37" s="345">
        <v>49045</v>
      </c>
      <c r="G37" s="345">
        <v>47214</v>
      </c>
      <c r="H37" s="345"/>
      <c r="I37" s="948">
        <v>19563</v>
      </c>
      <c r="J37" s="345">
        <v>20422</v>
      </c>
      <c r="K37" s="345">
        <v>20378</v>
      </c>
      <c r="L37" s="345">
        <v>19618</v>
      </c>
      <c r="M37" s="38"/>
      <c r="N37" s="942"/>
      <c r="O37" s="38"/>
      <c r="P37" s="38"/>
      <c r="Q37" s="38"/>
      <c r="R37" s="38"/>
      <c r="S37" s="38"/>
      <c r="T37" s="38"/>
      <c r="U37" s="38"/>
    </row>
    <row r="38" spans="1:21" ht="15.75" thickTop="1">
      <c r="A38" s="52"/>
      <c r="B38" s="334" t="s">
        <v>184</v>
      </c>
      <c r="C38" s="344"/>
      <c r="D38" s="939">
        <v>818</v>
      </c>
      <c r="E38" s="336">
        <v>840</v>
      </c>
      <c r="F38" s="336">
        <v>830</v>
      </c>
      <c r="G38" s="336">
        <v>830</v>
      </c>
      <c r="H38" s="336"/>
      <c r="I38" s="910"/>
      <c r="J38" s="333"/>
      <c r="K38" s="333"/>
      <c r="L38" s="333"/>
      <c r="M38" s="38"/>
      <c r="N38" s="942"/>
      <c r="O38" s="38"/>
      <c r="P38" s="38"/>
      <c r="Q38" s="38"/>
      <c r="R38" s="38"/>
      <c r="S38" s="38"/>
      <c r="T38" s="38"/>
      <c r="U38" s="38"/>
    </row>
    <row r="39" spans="1:21" ht="15.75" thickBot="1">
      <c r="A39" s="52"/>
      <c r="B39" s="338" t="s">
        <v>274</v>
      </c>
      <c r="C39" s="355"/>
      <c r="D39" s="933">
        <v>50168</v>
      </c>
      <c r="E39" s="345">
        <v>51611</v>
      </c>
      <c r="F39" s="345">
        <v>49875</v>
      </c>
      <c r="G39" s="345">
        <v>48044</v>
      </c>
      <c r="H39" s="345"/>
      <c r="I39" s="948">
        <v>19563</v>
      </c>
      <c r="J39" s="345">
        <v>20422</v>
      </c>
      <c r="K39" s="345">
        <v>20378</v>
      </c>
      <c r="L39" s="345">
        <v>19618</v>
      </c>
      <c r="M39" s="38"/>
      <c r="N39" s="943"/>
      <c r="O39" s="38"/>
      <c r="P39" s="38"/>
      <c r="Q39" s="38"/>
      <c r="R39" s="38"/>
      <c r="S39" s="38"/>
      <c r="T39" s="38"/>
      <c r="U39" s="38"/>
    </row>
    <row r="40" spans="1:21" ht="15.75" thickTop="1">
      <c r="A40" s="52"/>
      <c r="B40" s="98"/>
      <c r="C40" s="97"/>
      <c r="D40" s="894"/>
      <c r="E40" s="854"/>
      <c r="F40" s="847"/>
      <c r="G40" s="142"/>
      <c r="H40" s="142"/>
      <c r="I40" s="349"/>
      <c r="J40" s="123"/>
      <c r="K40" s="123"/>
      <c r="L40" s="123"/>
      <c r="M40" s="38"/>
      <c r="N40" s="942"/>
      <c r="O40" s="38"/>
      <c r="P40" s="38"/>
      <c r="Q40" s="38"/>
      <c r="R40" s="38"/>
      <c r="S40" s="38"/>
      <c r="T40" s="38"/>
      <c r="U40" s="38"/>
    </row>
    <row r="41" spans="1:21" ht="15">
      <c r="A41" s="52"/>
      <c r="B41" s="94"/>
      <c r="C41" s="97"/>
      <c r="D41" s="894"/>
      <c r="E41" s="854"/>
      <c r="F41" s="847"/>
      <c r="G41" s="142"/>
      <c r="H41" s="142"/>
      <c r="I41" s="349"/>
      <c r="J41" s="123"/>
      <c r="K41" s="123"/>
      <c r="L41" s="123"/>
      <c r="M41" s="38"/>
      <c r="N41" s="944"/>
      <c r="O41" s="38"/>
      <c r="P41" s="38"/>
      <c r="Q41" s="38"/>
      <c r="R41" s="38"/>
      <c r="S41" s="38"/>
      <c r="T41" s="38"/>
      <c r="U41" s="38"/>
    </row>
    <row r="42" spans="1:21" ht="15">
      <c r="A42" s="52"/>
      <c r="B42" s="87" t="s">
        <v>275</v>
      </c>
      <c r="C42" s="97"/>
      <c r="D42" s="894"/>
      <c r="E42" s="854"/>
      <c r="F42" s="847"/>
      <c r="G42" s="142"/>
      <c r="H42" s="73"/>
      <c r="I42" s="73"/>
      <c r="J42" s="142"/>
      <c r="K42" s="142"/>
      <c r="L42" s="142"/>
      <c r="M42" s="42"/>
      <c r="N42" s="931"/>
      <c r="O42" s="38"/>
      <c r="P42" s="38"/>
      <c r="Q42" s="38"/>
      <c r="R42" s="38"/>
      <c r="S42" s="38"/>
      <c r="T42" s="38"/>
      <c r="U42" s="38"/>
    </row>
    <row r="43" spans="1:21" ht="15">
      <c r="A43" s="52"/>
      <c r="B43" s="94" t="s">
        <v>197</v>
      </c>
      <c r="C43" s="97"/>
      <c r="D43" s="894"/>
      <c r="E43" s="854"/>
      <c r="F43" s="847"/>
      <c r="G43" s="142"/>
      <c r="H43" s="73"/>
      <c r="I43" s="894"/>
      <c r="J43" s="142"/>
      <c r="K43" s="142"/>
      <c r="L43" s="142"/>
      <c r="M43" s="42"/>
      <c r="N43" s="931"/>
      <c r="O43" s="38"/>
      <c r="P43" s="38"/>
      <c r="Q43" s="38"/>
      <c r="R43" s="38"/>
      <c r="S43" s="38"/>
      <c r="T43" s="38"/>
      <c r="U43" s="38"/>
    </row>
    <row r="44" spans="1:21" ht="15">
      <c r="A44" s="52"/>
      <c r="B44" s="101" t="s">
        <v>290</v>
      </c>
      <c r="C44" s="97"/>
      <c r="D44" s="923">
        <v>18.527658110771682</v>
      </c>
      <c r="E44" s="657">
        <v>18.74641305050776</v>
      </c>
      <c r="F44" s="855">
        <v>18.11915097645287</v>
      </c>
      <c r="G44" s="657">
        <v>17.71</v>
      </c>
      <c r="H44" s="73"/>
      <c r="I44" s="924">
        <v>6.870002400394241</v>
      </c>
      <c r="J44" s="658">
        <v>6.883416136871083</v>
      </c>
      <c r="K44" s="658">
        <v>6.884147708884782</v>
      </c>
      <c r="L44" s="658">
        <v>6.94</v>
      </c>
      <c r="M44" s="42"/>
      <c r="N44" s="931"/>
      <c r="O44" s="38"/>
      <c r="P44" s="38"/>
      <c r="Q44" s="38"/>
      <c r="R44" s="38"/>
      <c r="S44" s="38"/>
      <c r="T44" s="38"/>
      <c r="U44" s="38"/>
    </row>
    <row r="45" spans="1:21" ht="4.5" customHeight="1" thickBot="1">
      <c r="A45" s="52"/>
      <c r="B45" s="102"/>
      <c r="C45" s="103"/>
      <c r="D45" s="373"/>
      <c r="E45" s="398"/>
      <c r="F45" s="148"/>
      <c r="G45" s="148"/>
      <c r="H45" s="149"/>
      <c r="I45" s="74"/>
      <c r="J45" s="399"/>
      <c r="K45" s="376"/>
      <c r="L45" s="376"/>
      <c r="M45" s="38"/>
      <c r="N45" s="931"/>
      <c r="O45" s="38"/>
      <c r="P45" s="38"/>
      <c r="Q45" s="38"/>
      <c r="R45" s="38"/>
      <c r="S45" s="38"/>
      <c r="T45" s="38"/>
      <c r="U45" s="38"/>
    </row>
    <row r="46" spans="1:21" ht="15.75" thickTop="1">
      <c r="A46" s="52"/>
      <c r="B46" s="38"/>
      <c r="C46" s="38"/>
      <c r="D46" s="374"/>
      <c r="E46" s="374"/>
      <c r="F46" s="42"/>
      <c r="G46" s="42"/>
      <c r="H46" s="42"/>
      <c r="I46" s="39"/>
      <c r="J46" s="374"/>
      <c r="K46" s="42"/>
      <c r="L46" s="42"/>
      <c r="M46" s="38"/>
      <c r="N46" s="930"/>
      <c r="O46" s="38"/>
      <c r="P46" s="38"/>
      <c r="Q46" s="38"/>
      <c r="R46" s="38"/>
      <c r="S46" s="38"/>
      <c r="T46" s="38"/>
      <c r="U46" s="38"/>
    </row>
    <row r="47" spans="1:21" ht="15">
      <c r="A47" s="869" t="s">
        <v>247</v>
      </c>
      <c r="B47" s="203" t="s">
        <v>412</v>
      </c>
      <c r="C47" s="38"/>
      <c r="D47" s="42"/>
      <c r="E47" s="42"/>
      <c r="F47" s="42"/>
      <c r="G47" s="42"/>
      <c r="H47" s="38"/>
      <c r="I47" s="39"/>
      <c r="J47" s="374"/>
      <c r="K47" s="42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ht="15">
      <c r="A48" s="52"/>
      <c r="B48" s="38"/>
      <c r="C48" s="38"/>
      <c r="D48" s="42"/>
      <c r="E48" s="42"/>
      <c r="F48" s="42"/>
      <c r="G48" s="42"/>
      <c r="H48" s="38"/>
      <c r="I48" s="39"/>
      <c r="J48" s="374"/>
      <c r="K48" s="42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ht="15">
      <c r="A49" s="52"/>
      <c r="B49" s="38"/>
      <c r="C49" s="38"/>
      <c r="D49" s="42"/>
      <c r="E49" s="42"/>
      <c r="F49" s="42"/>
      <c r="G49" s="42"/>
      <c r="H49" s="38"/>
      <c r="I49" s="39"/>
      <c r="J49" s="42"/>
      <c r="K49" s="42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2:21" ht="14.25" customHeight="1">
      <c r="B50" s="38"/>
      <c r="C50" s="38"/>
      <c r="D50" s="42"/>
      <c r="E50" s="42"/>
      <c r="F50" s="42"/>
      <c r="G50" s="42"/>
      <c r="H50" s="38"/>
      <c r="I50" s="39"/>
      <c r="J50" s="42"/>
      <c r="K50" s="39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2:21" ht="15">
      <c r="B51" s="38"/>
      <c r="C51" s="38"/>
      <c r="D51" s="42"/>
      <c r="E51" s="42"/>
      <c r="F51" s="42"/>
      <c r="G51" s="42"/>
      <c r="H51" s="38"/>
      <c r="I51" s="39"/>
      <c r="J51" s="42"/>
      <c r="K51" s="39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2:21" ht="15">
      <c r="B52" s="38"/>
      <c r="C52" s="38"/>
      <c r="D52" s="42"/>
      <c r="E52" s="42"/>
      <c r="F52" s="42"/>
      <c r="G52" s="42"/>
      <c r="H52" s="38"/>
      <c r="I52" s="39"/>
      <c r="J52" s="42"/>
      <c r="K52" s="39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2:21" ht="15">
      <c r="B53" s="38"/>
      <c r="C53" s="38"/>
      <c r="D53" s="42"/>
      <c r="E53" s="42"/>
      <c r="F53" s="42"/>
      <c r="G53" s="42"/>
      <c r="H53" s="38"/>
      <c r="I53" s="39"/>
      <c r="J53" s="42"/>
      <c r="K53" s="39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2:21" ht="15">
      <c r="B54" s="38"/>
      <c r="C54" s="38"/>
      <c r="D54" s="42"/>
      <c r="E54" s="42"/>
      <c r="F54" s="42"/>
      <c r="G54" s="42"/>
      <c r="H54" s="38"/>
      <c r="I54" s="39"/>
      <c r="J54" s="42"/>
      <c r="K54" s="39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2:21" ht="15">
      <c r="B55" s="38"/>
      <c r="C55" s="38"/>
      <c r="D55" s="42"/>
      <c r="E55" s="42"/>
      <c r="F55" s="42"/>
      <c r="G55" s="42"/>
      <c r="H55" s="38"/>
      <c r="I55" s="39"/>
      <c r="J55" s="42"/>
      <c r="K55" s="39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2:21" ht="15">
      <c r="B56" s="38"/>
      <c r="C56" s="38"/>
      <c r="D56" s="42"/>
      <c r="E56" s="42"/>
      <c r="F56" s="42"/>
      <c r="G56" s="42"/>
      <c r="H56" s="38"/>
      <c r="I56" s="39"/>
      <c r="J56" s="42"/>
      <c r="K56" s="39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2:21" ht="15">
      <c r="B57" s="38"/>
      <c r="C57" s="38"/>
      <c r="D57" s="42"/>
      <c r="E57" s="42"/>
      <c r="F57" s="42"/>
      <c r="G57" s="42"/>
      <c r="H57" s="38"/>
      <c r="I57" s="39"/>
      <c r="J57" s="42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2:21" ht="15">
      <c r="B58" s="38"/>
      <c r="C58" s="38"/>
      <c r="D58" s="42"/>
      <c r="E58" s="42"/>
      <c r="F58" s="42"/>
      <c r="G58" s="42"/>
      <c r="H58" s="38"/>
      <c r="I58" s="39"/>
      <c r="J58" s="42"/>
      <c r="K58" s="39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2:21" ht="15">
      <c r="B59" s="38"/>
      <c r="C59" s="38"/>
      <c r="D59" s="42"/>
      <c r="E59" s="42"/>
      <c r="F59" s="42"/>
      <c r="G59" s="42"/>
      <c r="H59" s="38"/>
      <c r="I59" s="39"/>
      <c r="J59" s="42"/>
      <c r="K59" s="39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2:21" ht="15">
      <c r="B60" s="38"/>
      <c r="C60" s="38"/>
      <c r="D60" s="42"/>
      <c r="E60" s="42"/>
      <c r="F60" s="42"/>
      <c r="G60" s="42"/>
      <c r="H60" s="38"/>
      <c r="I60" s="39"/>
      <c r="J60" s="42"/>
      <c r="K60" s="39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2:21" ht="15">
      <c r="B61" s="38"/>
      <c r="C61" s="38"/>
      <c r="D61" s="42"/>
      <c r="E61" s="42"/>
      <c r="F61" s="42"/>
      <c r="G61" s="42"/>
      <c r="H61" s="38"/>
      <c r="I61" s="39"/>
      <c r="J61" s="42"/>
      <c r="K61" s="39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2:21" ht="15">
      <c r="B62" s="38"/>
      <c r="C62" s="38"/>
      <c r="D62" s="42"/>
      <c r="E62" s="42"/>
      <c r="F62" s="42"/>
      <c r="G62" s="42"/>
      <c r="H62" s="38"/>
      <c r="I62" s="39"/>
      <c r="J62" s="42"/>
      <c r="K62" s="39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2:21" ht="15">
      <c r="B63" s="38"/>
      <c r="C63" s="38"/>
      <c r="D63" s="42"/>
      <c r="E63" s="42"/>
      <c r="F63" s="42"/>
      <c r="G63" s="42"/>
      <c r="H63" s="38"/>
      <c r="I63" s="39"/>
      <c r="J63" s="42"/>
      <c r="K63" s="39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2:21" ht="15">
      <c r="B64" s="38"/>
      <c r="C64" s="38"/>
      <c r="D64" s="42"/>
      <c r="E64" s="42"/>
      <c r="F64" s="42"/>
      <c r="G64" s="42"/>
      <c r="H64" s="38"/>
      <c r="I64" s="39"/>
      <c r="J64" s="42"/>
      <c r="K64" s="39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2:21" ht="15">
      <c r="B65" s="38"/>
      <c r="C65" s="38"/>
      <c r="D65" s="42"/>
      <c r="E65" s="42"/>
      <c r="F65" s="42"/>
      <c r="G65" s="42"/>
      <c r="H65" s="38"/>
      <c r="I65" s="39"/>
      <c r="J65" s="42"/>
      <c r="K65" s="39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2:21" ht="15">
      <c r="B66" s="38"/>
      <c r="C66" s="38"/>
      <c r="D66" s="42"/>
      <c r="E66" s="42"/>
      <c r="F66" s="42"/>
      <c r="G66" s="42"/>
      <c r="H66" s="38"/>
      <c r="I66" s="39"/>
      <c r="J66" s="42"/>
      <c r="K66" s="39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2:21" ht="15">
      <c r="B67" s="38"/>
      <c r="C67" s="38"/>
      <c r="D67" s="42"/>
      <c r="E67" s="42"/>
      <c r="F67" s="42"/>
      <c r="G67" s="42"/>
      <c r="H67" s="38"/>
      <c r="I67" s="39"/>
      <c r="J67" s="42"/>
      <c r="K67" s="39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2:21" ht="15">
      <c r="B68" s="38"/>
      <c r="C68" s="38"/>
      <c r="D68" s="42"/>
      <c r="E68" s="42"/>
      <c r="F68" s="42"/>
      <c r="G68" s="42"/>
      <c r="H68" s="38"/>
      <c r="I68" s="39"/>
      <c r="J68" s="42"/>
      <c r="K68" s="39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2:21" ht="15">
      <c r="B69" s="38"/>
      <c r="C69" s="38"/>
      <c r="D69" s="42"/>
      <c r="E69" s="42"/>
      <c r="F69" s="42"/>
      <c r="G69" s="42"/>
      <c r="H69" s="38"/>
      <c r="I69" s="39"/>
      <c r="J69" s="42"/>
      <c r="K69" s="39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2:21" ht="15">
      <c r="B70" s="38"/>
      <c r="C70" s="38"/>
      <c r="D70" s="42"/>
      <c r="E70" s="42"/>
      <c r="F70" s="42"/>
      <c r="G70" s="42"/>
      <c r="H70" s="38"/>
      <c r="I70" s="39"/>
      <c r="J70" s="42"/>
      <c r="K70" s="39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2:21" ht="15">
      <c r="B71" s="38"/>
      <c r="C71" s="38"/>
      <c r="D71" s="42"/>
      <c r="E71" s="42"/>
      <c r="F71" s="42"/>
      <c r="G71" s="42"/>
      <c r="H71" s="38"/>
      <c r="I71" s="39"/>
      <c r="J71" s="42"/>
      <c r="K71" s="39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2:21" ht="15">
      <c r="B72" s="38"/>
      <c r="C72" s="38"/>
      <c r="D72" s="42"/>
      <c r="E72" s="42"/>
      <c r="F72" s="42"/>
      <c r="G72" s="42"/>
      <c r="H72" s="38"/>
      <c r="I72" s="39"/>
      <c r="J72" s="42"/>
      <c r="K72" s="39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2:21" ht="15">
      <c r="B73" s="38"/>
      <c r="C73" s="38"/>
      <c r="D73" s="42"/>
      <c r="E73" s="42"/>
      <c r="F73" s="42"/>
      <c r="G73" s="42"/>
      <c r="H73" s="38"/>
      <c r="I73" s="39"/>
      <c r="J73" s="42"/>
      <c r="K73" s="39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2:21" ht="15">
      <c r="B74" s="38"/>
      <c r="C74" s="38"/>
      <c r="D74" s="42"/>
      <c r="E74" s="42"/>
      <c r="F74" s="42"/>
      <c r="G74" s="42"/>
      <c r="H74" s="38"/>
      <c r="I74" s="39"/>
      <c r="J74" s="42"/>
      <c r="K74" s="39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2:21" ht="15">
      <c r="B75" s="38"/>
      <c r="C75" s="38"/>
      <c r="D75" s="42"/>
      <c r="E75" s="42"/>
      <c r="F75" s="42"/>
      <c r="G75" s="42"/>
      <c r="H75" s="38"/>
      <c r="I75" s="39"/>
      <c r="J75" s="42"/>
      <c r="K75" s="39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spans="2:21" ht="15">
      <c r="B76" s="38"/>
      <c r="C76" s="38"/>
      <c r="D76" s="42"/>
      <c r="E76" s="42"/>
      <c r="F76" s="42"/>
      <c r="G76" s="42"/>
      <c r="H76" s="38"/>
      <c r="I76" s="39"/>
      <c r="J76" s="42"/>
      <c r="K76" s="39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2:21" ht="15">
      <c r="B77" s="38"/>
      <c r="C77" s="38"/>
      <c r="D77" s="42"/>
      <c r="E77" s="42"/>
      <c r="F77" s="42"/>
      <c r="G77" s="42"/>
      <c r="H77" s="38"/>
      <c r="I77" s="39"/>
      <c r="J77" s="42"/>
      <c r="K77" s="39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2:21" ht="15">
      <c r="B78" s="38"/>
      <c r="C78" s="38"/>
      <c r="D78" s="42"/>
      <c r="E78" s="42"/>
      <c r="F78" s="42"/>
      <c r="G78" s="42"/>
      <c r="H78" s="38"/>
      <c r="I78" s="39"/>
      <c r="J78" s="42"/>
      <c r="K78" s="39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2:21" ht="15">
      <c r="B79" s="38"/>
      <c r="C79" s="38"/>
      <c r="D79" s="42"/>
      <c r="E79" s="42"/>
      <c r="F79" s="42"/>
      <c r="G79" s="42"/>
      <c r="H79" s="38"/>
      <c r="I79" s="39"/>
      <c r="J79" s="42"/>
      <c r="K79" s="39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2:21" ht="15">
      <c r="B80" s="38"/>
      <c r="C80" s="38"/>
      <c r="D80" s="42"/>
      <c r="E80" s="42"/>
      <c r="F80" s="42"/>
      <c r="G80" s="42"/>
      <c r="H80" s="38"/>
      <c r="I80" s="39"/>
      <c r="J80" s="42"/>
      <c r="K80" s="39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2:21" ht="15">
      <c r="B81" s="38"/>
      <c r="C81" s="38"/>
      <c r="D81" s="42"/>
      <c r="E81" s="42"/>
      <c r="F81" s="42"/>
      <c r="G81" s="42"/>
      <c r="H81" s="38"/>
      <c r="I81" s="39"/>
      <c r="J81" s="42"/>
      <c r="K81" s="39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2:21" ht="15">
      <c r="B82" s="38"/>
      <c r="C82" s="38"/>
      <c r="D82" s="42"/>
      <c r="E82" s="42"/>
      <c r="F82" s="42"/>
      <c r="G82" s="42"/>
      <c r="H82" s="38"/>
      <c r="I82" s="39"/>
      <c r="J82" s="42"/>
      <c r="K82" s="39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2:21" ht="15">
      <c r="B83" s="38"/>
      <c r="C83" s="38"/>
      <c r="D83" s="42"/>
      <c r="E83" s="42"/>
      <c r="F83" s="42"/>
      <c r="G83" s="42"/>
      <c r="H83" s="38"/>
      <c r="I83" s="39"/>
      <c r="J83" s="42"/>
      <c r="K83" s="39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spans="2:21" ht="15">
      <c r="B84" s="38"/>
      <c r="C84" s="38"/>
      <c r="D84" s="42"/>
      <c r="E84" s="42"/>
      <c r="F84" s="42"/>
      <c r="G84" s="42"/>
      <c r="H84" s="38"/>
      <c r="I84" s="39"/>
      <c r="J84" s="42"/>
      <c r="K84" s="39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2:21" ht="15">
      <c r="B85" s="38"/>
      <c r="C85" s="38"/>
      <c r="D85" s="42"/>
      <c r="E85" s="42"/>
      <c r="F85" s="42"/>
      <c r="G85" s="42"/>
      <c r="H85" s="38"/>
      <c r="I85" s="39"/>
      <c r="J85" s="42"/>
      <c r="K85" s="39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2:21" ht="15">
      <c r="B86" s="38"/>
      <c r="C86" s="38"/>
      <c r="D86" s="42"/>
      <c r="E86" s="42"/>
      <c r="F86" s="42"/>
      <c r="G86" s="42"/>
      <c r="H86" s="38"/>
      <c r="I86" s="39"/>
      <c r="J86" s="42"/>
      <c r="K86" s="39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9:32" ht="14.25">
      <c r="I87" s="212"/>
      <c r="K87" s="212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9:32" ht="14.25">
      <c r="I88" s="212"/>
      <c r="K88" s="212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2:32" ht="14.25"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2:32" ht="14.25"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2:32" ht="14.25"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2:32" ht="14.25"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2:32" ht="14.25"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2:32" ht="14.25"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2:32" ht="14.25"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2:32" ht="14.25"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2:32" ht="14.25"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2:32" ht="14.25"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2:32" ht="14.25"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2:32" ht="14.25"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2:32" ht="14.25"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2:32" ht="14.25"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2:32" ht="14.25"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2:32" ht="14.25"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2:32" ht="14.25"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2:32" ht="14.25"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2:32" ht="14.25"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2:32" ht="14.25"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2:32" ht="14.25"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2:32" ht="14.25"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2:32" ht="14.25"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2:32" ht="14.25"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2:32" ht="14.25"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2:32" ht="14.25"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2:32" ht="14.25"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2:32" ht="14.25"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2:32" ht="14.25"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2:32" ht="14.25"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12:32" ht="14.25"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12:32" ht="14.25"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12:32" ht="14.25"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12:32" ht="14.25"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12:32" ht="14.25"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2:32" ht="14.25"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2:32" ht="14.25"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12:32" ht="14.25"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12:32" ht="14.25"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12:32" ht="14.25"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12:32" ht="14.25"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12:32" ht="14.25"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12:32" ht="14.25"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spans="12:32" ht="14.25"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12:32" ht="14.25"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spans="12:32" ht="14.25"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spans="12:32" ht="14.25"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</row>
    <row r="136" spans="12:32" ht="14.25"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12:32" ht="14.25"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</row>
    <row r="138" spans="12:32" ht="14.25"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spans="12:32" ht="14.25"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spans="12:32" ht="14.25"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</row>
    <row r="141" spans="12:32" ht="14.25"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</row>
    <row r="142" spans="12:32" ht="14.25"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</row>
    <row r="143" spans="12:32" ht="14.25"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2:32" ht="14.25"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spans="12:32" ht="14.25"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12:32" ht="14.25"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spans="12:32" ht="14.25"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spans="12:32" ht="14.25"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12:32" ht="14.25"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spans="12:32" ht="14.25"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2:32" ht="14.25"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spans="12:32" ht="14.25"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</row>
    <row r="153" spans="12:32" ht="14.25"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</row>
    <row r="154" spans="12:32" ht="14.25"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</row>
    <row r="155" spans="12:32" ht="14.25"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</row>
    <row r="156" spans="12:32" ht="14.25"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12:32" ht="14.25"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12:32" ht="14.25"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2:32" ht="14.25"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</row>
    <row r="160" spans="12:32" ht="14.25"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1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0" zoomScaleNormal="80" zoomScalePageLayoutView="0" workbookViewId="0" topLeftCell="A1">
      <pane xSplit="2" ySplit="6" topLeftCell="C49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B57" sqref="B57"/>
    </sheetView>
  </sheetViews>
  <sheetFormatPr defaultColWidth="9.140625" defaultRowHeight="12.75"/>
  <cols>
    <col min="1" max="1" width="3.28125" style="580" customWidth="1"/>
    <col min="2" max="2" width="73.57421875" style="580" customWidth="1"/>
    <col min="3" max="4" width="13.00390625" style="107" customWidth="1"/>
    <col min="5" max="5" width="12.7109375" style="716" customWidth="1"/>
    <col min="6" max="6" width="12.421875" style="203" customWidth="1"/>
    <col min="7" max="7" width="12.7109375" style="900" customWidth="1"/>
    <col min="8" max="16384" width="9.140625" style="580" customWidth="1"/>
  </cols>
  <sheetData>
    <row r="1" spans="1:7" s="577" customFormat="1" ht="20.25">
      <c r="A1" s="576" t="s">
        <v>175</v>
      </c>
      <c r="C1" s="710"/>
      <c r="D1" s="710"/>
      <c r="E1" s="711"/>
      <c r="F1" s="154"/>
      <c r="G1" s="896"/>
    </row>
    <row r="2" spans="1:7" s="578" customFormat="1" ht="15">
      <c r="A2" s="1024" t="s">
        <v>52</v>
      </c>
      <c r="B2" s="1024"/>
      <c r="C2" s="1024"/>
      <c r="D2" s="712"/>
      <c r="E2" s="713"/>
      <c r="F2" s="128"/>
      <c r="G2" s="896"/>
    </row>
    <row r="3" spans="1:7" ht="15.75" thickBot="1">
      <c r="A3" s="579"/>
      <c r="B3" s="579"/>
      <c r="E3" s="463"/>
      <c r="G3" s="897"/>
    </row>
    <row r="4" spans="1:7" ht="15.75" thickTop="1">
      <c r="A4" s="579"/>
      <c r="B4" s="1025" t="s">
        <v>158</v>
      </c>
      <c r="C4" s="651" t="s">
        <v>432</v>
      </c>
      <c r="D4" s="651" t="s">
        <v>432</v>
      </c>
      <c r="E4" s="651" t="s">
        <v>365</v>
      </c>
      <c r="F4" s="651" t="s">
        <v>365</v>
      </c>
      <c r="G4" s="898"/>
    </row>
    <row r="5" spans="1:7" ht="15.75" thickBot="1">
      <c r="A5" s="579"/>
      <c r="B5" s="1026"/>
      <c r="C5" s="714">
        <v>2019</v>
      </c>
      <c r="D5" s="895">
        <v>2018</v>
      </c>
      <c r="E5" s="714">
        <v>2019</v>
      </c>
      <c r="F5" s="714">
        <v>2018</v>
      </c>
      <c r="G5" s="899"/>
    </row>
    <row r="6" spans="1:6" ht="15.75" thickTop="1">
      <c r="A6" s="579"/>
      <c r="B6" s="581"/>
      <c r="C6" s="856"/>
      <c r="D6" s="715"/>
      <c r="F6" s="716"/>
    </row>
    <row r="7" spans="1:7" ht="15">
      <c r="A7" s="579"/>
      <c r="B7" s="582" t="s">
        <v>159</v>
      </c>
      <c r="C7" s="857"/>
      <c r="D7" s="141"/>
      <c r="E7" s="463"/>
      <c r="F7" s="463"/>
      <c r="G7" s="897"/>
    </row>
    <row r="8" spans="1:7" ht="15">
      <c r="A8" s="579"/>
      <c r="B8" s="583" t="s">
        <v>6</v>
      </c>
      <c r="C8" s="270">
        <v>3889</v>
      </c>
      <c r="D8" s="123">
        <v>3462</v>
      </c>
      <c r="E8" s="868">
        <v>1912</v>
      </c>
      <c r="F8" s="387">
        <v>1676</v>
      </c>
      <c r="G8" s="901"/>
    </row>
    <row r="9" spans="1:7" ht="15">
      <c r="A9" s="579"/>
      <c r="B9" s="581"/>
      <c r="C9" s="349"/>
      <c r="D9" s="123"/>
      <c r="E9" s="463"/>
      <c r="F9" s="104"/>
      <c r="G9" s="902"/>
    </row>
    <row r="10" spans="1:7" ht="15">
      <c r="A10" s="579"/>
      <c r="B10" s="582" t="s">
        <v>299</v>
      </c>
      <c r="C10" s="349"/>
      <c r="D10" s="123"/>
      <c r="E10" s="463"/>
      <c r="F10" s="104"/>
      <c r="G10" s="902"/>
    </row>
    <row r="11" spans="1:7" ht="15">
      <c r="A11" s="579"/>
      <c r="B11" s="583" t="s">
        <v>5</v>
      </c>
      <c r="C11" s="270">
        <v>327</v>
      </c>
      <c r="D11" s="123">
        <v>269</v>
      </c>
      <c r="E11" s="868">
        <v>251</v>
      </c>
      <c r="F11" s="387">
        <v>105</v>
      </c>
      <c r="G11" s="901"/>
    </row>
    <row r="12" spans="1:7" ht="15">
      <c r="A12" s="579"/>
      <c r="B12" s="583" t="s">
        <v>139</v>
      </c>
      <c r="C12" s="349">
        <v>297</v>
      </c>
      <c r="D12" s="123">
        <v>160</v>
      </c>
      <c r="E12" s="868">
        <v>152</v>
      </c>
      <c r="F12" s="104">
        <v>83</v>
      </c>
      <c r="G12" s="902"/>
    </row>
    <row r="13" spans="1:7" ht="15">
      <c r="A13" s="579"/>
      <c r="B13" s="583" t="s">
        <v>285</v>
      </c>
      <c r="C13" s="270">
        <v>-26</v>
      </c>
      <c r="D13" s="129">
        <v>-15</v>
      </c>
      <c r="E13" s="868">
        <v>-16</v>
      </c>
      <c r="F13" s="104">
        <v>-10</v>
      </c>
      <c r="G13" s="902"/>
    </row>
    <row r="14" spans="1:7" ht="28.5">
      <c r="A14" s="579"/>
      <c r="B14" s="652" t="s">
        <v>413</v>
      </c>
      <c r="C14" s="270">
        <v>2</v>
      </c>
      <c r="D14" s="129">
        <v>-85</v>
      </c>
      <c r="E14" s="868">
        <v>1</v>
      </c>
      <c r="F14" s="104">
        <v>0</v>
      </c>
      <c r="G14" s="902"/>
    </row>
    <row r="15" spans="1:7" ht="15">
      <c r="A15" s="579"/>
      <c r="B15" s="583" t="s">
        <v>212</v>
      </c>
      <c r="C15" s="270">
        <v>-184</v>
      </c>
      <c r="D15" s="129">
        <v>-52</v>
      </c>
      <c r="E15" s="868">
        <v>-131</v>
      </c>
      <c r="F15" s="104">
        <v>-30</v>
      </c>
      <c r="G15" s="902"/>
    </row>
    <row r="16" spans="1:7" ht="15">
      <c r="A16" s="579"/>
      <c r="B16" s="584" t="s">
        <v>244</v>
      </c>
      <c r="C16" s="270">
        <v>61</v>
      </c>
      <c r="D16" s="129">
        <v>55</v>
      </c>
      <c r="E16" s="868">
        <v>32</v>
      </c>
      <c r="F16" s="104">
        <v>27</v>
      </c>
      <c r="G16" s="902"/>
    </row>
    <row r="17" spans="1:7" ht="15">
      <c r="A17" s="579"/>
      <c r="B17" s="585" t="s">
        <v>293</v>
      </c>
      <c r="C17" s="51">
        <v>45</v>
      </c>
      <c r="D17" s="70">
        <v>22</v>
      </c>
      <c r="E17" s="868">
        <v>22</v>
      </c>
      <c r="F17" s="104">
        <v>15</v>
      </c>
      <c r="G17" s="902"/>
    </row>
    <row r="18" spans="1:7" ht="15">
      <c r="A18" s="579"/>
      <c r="B18" s="865" t="s">
        <v>399</v>
      </c>
      <c r="C18" s="270">
        <v>14</v>
      </c>
      <c r="D18" s="129">
        <v>0</v>
      </c>
      <c r="E18" s="868">
        <v>7</v>
      </c>
      <c r="F18" s="104">
        <v>0</v>
      </c>
      <c r="G18" s="902"/>
    </row>
    <row r="19" spans="1:7" s="588" customFormat="1" ht="15">
      <c r="A19" s="586"/>
      <c r="B19" s="587" t="s">
        <v>292</v>
      </c>
      <c r="C19" s="866">
        <v>4425</v>
      </c>
      <c r="D19" s="717">
        <v>3816</v>
      </c>
      <c r="E19" s="866">
        <v>2230</v>
      </c>
      <c r="F19" s="717">
        <v>1866</v>
      </c>
      <c r="G19" s="70"/>
    </row>
    <row r="20" spans="1:7" ht="15">
      <c r="A20" s="579"/>
      <c r="B20" s="589"/>
      <c r="C20" s="270"/>
      <c r="D20" s="129"/>
      <c r="E20" s="463"/>
      <c r="F20" s="104"/>
      <c r="G20" s="902"/>
    </row>
    <row r="21" spans="1:7" ht="15">
      <c r="A21" s="579"/>
      <c r="B21" s="582" t="s">
        <v>160</v>
      </c>
      <c r="C21" s="349"/>
      <c r="D21" s="129"/>
      <c r="E21" s="463"/>
      <c r="F21" s="104"/>
      <c r="G21" s="902"/>
    </row>
    <row r="22" spans="1:7" ht="15">
      <c r="A22" s="579"/>
      <c r="B22" s="583" t="s">
        <v>161</v>
      </c>
      <c r="C22" s="962">
        <v>4405</v>
      </c>
      <c r="D22" s="718">
        <v>3737</v>
      </c>
      <c r="E22" s="868">
        <v>956</v>
      </c>
      <c r="F22" s="104">
        <v>1967</v>
      </c>
      <c r="G22" s="902"/>
    </row>
    <row r="23" spans="1:7" ht="15">
      <c r="A23" s="579"/>
      <c r="B23" s="583" t="s">
        <v>214</v>
      </c>
      <c r="C23" s="962">
        <v>-1481</v>
      </c>
      <c r="D23" s="718">
        <v>12344</v>
      </c>
      <c r="E23" s="868">
        <v>-3052</v>
      </c>
      <c r="F23" s="104">
        <v>10102</v>
      </c>
      <c r="G23" s="902"/>
    </row>
    <row r="24" spans="1:7" ht="15">
      <c r="A24" s="579"/>
      <c r="B24" s="583" t="s">
        <v>215</v>
      </c>
      <c r="C24" s="963">
        <v>3581</v>
      </c>
      <c r="D24" s="718">
        <v>4939</v>
      </c>
      <c r="E24" s="868">
        <v>4560</v>
      </c>
      <c r="F24" s="104">
        <v>-61</v>
      </c>
      <c r="G24" s="902"/>
    </row>
    <row r="25" spans="1:7" ht="15">
      <c r="A25" s="579"/>
      <c r="B25" s="583" t="s">
        <v>218</v>
      </c>
      <c r="C25" s="962">
        <v>8278</v>
      </c>
      <c r="D25" s="718">
        <v>-826</v>
      </c>
      <c r="E25" s="868">
        <v>8027</v>
      </c>
      <c r="F25" s="104">
        <v>-3473</v>
      </c>
      <c r="G25" s="902"/>
    </row>
    <row r="26" spans="1:7" ht="15">
      <c r="A26" s="579"/>
      <c r="B26" s="581"/>
      <c r="C26" s="962"/>
      <c r="D26" s="718"/>
      <c r="E26" s="968"/>
      <c r="F26" s="229"/>
      <c r="G26" s="903"/>
    </row>
    <row r="27" spans="1:7" ht="15">
      <c r="A27" s="579"/>
      <c r="B27" s="582" t="s">
        <v>288</v>
      </c>
      <c r="C27" s="962"/>
      <c r="D27" s="718"/>
      <c r="E27" s="968"/>
      <c r="F27" s="229"/>
      <c r="G27" s="903"/>
    </row>
    <row r="28" spans="1:7" ht="15">
      <c r="A28" s="579"/>
      <c r="B28" s="583" t="s">
        <v>195</v>
      </c>
      <c r="C28" s="962">
        <v>2357</v>
      </c>
      <c r="D28" s="718">
        <v>535</v>
      </c>
      <c r="E28" s="868">
        <v>3182</v>
      </c>
      <c r="F28" s="104">
        <v>809</v>
      </c>
      <c r="G28" s="902"/>
    </row>
    <row r="29" spans="1:7" ht="15">
      <c r="A29" s="579"/>
      <c r="B29" s="583" t="s">
        <v>206</v>
      </c>
      <c r="C29" s="962">
        <v>-4535</v>
      </c>
      <c r="D29" s="718">
        <v>-8575</v>
      </c>
      <c r="E29" s="868">
        <v>897</v>
      </c>
      <c r="F29" s="104">
        <v>-1968</v>
      </c>
      <c r="G29" s="902"/>
    </row>
    <row r="30" spans="1:7" ht="15">
      <c r="A30" s="579"/>
      <c r="B30" s="583" t="s">
        <v>151</v>
      </c>
      <c r="C30" s="962">
        <v>-3575</v>
      </c>
      <c r="D30" s="718">
        <v>262</v>
      </c>
      <c r="E30" s="868">
        <v>-462</v>
      </c>
      <c r="F30" s="104">
        <v>1876</v>
      </c>
      <c r="G30" s="902"/>
    </row>
    <row r="31" spans="1:7" ht="15">
      <c r="A31" s="579"/>
      <c r="B31" s="590" t="s">
        <v>213</v>
      </c>
      <c r="C31" s="962">
        <v>-2990</v>
      </c>
      <c r="D31" s="718">
        <v>-393</v>
      </c>
      <c r="E31" s="868">
        <v>-4226</v>
      </c>
      <c r="F31" s="104">
        <v>-1010</v>
      </c>
      <c r="G31" s="902"/>
    </row>
    <row r="32" spans="1:7" ht="15">
      <c r="A32" s="579"/>
      <c r="B32" s="583" t="s">
        <v>162</v>
      </c>
      <c r="C32" s="962">
        <v>-6759</v>
      </c>
      <c r="D32" s="718">
        <v>-14064</v>
      </c>
      <c r="E32" s="868">
        <v>-4129</v>
      </c>
      <c r="F32" s="104">
        <v>-8243</v>
      </c>
      <c r="G32" s="902"/>
    </row>
    <row r="33" spans="1:7" ht="15">
      <c r="A33" s="579"/>
      <c r="B33" s="583" t="s">
        <v>154</v>
      </c>
      <c r="C33" s="962">
        <v>-593</v>
      </c>
      <c r="D33" s="718">
        <v>-4486</v>
      </c>
      <c r="E33" s="868">
        <v>-1954</v>
      </c>
      <c r="F33" s="104">
        <v>-610</v>
      </c>
      <c r="G33" s="902"/>
    </row>
    <row r="34" spans="1:7" ht="7.5" customHeight="1">
      <c r="A34" s="579"/>
      <c r="B34" s="583"/>
      <c r="C34" s="962"/>
      <c r="D34" s="718"/>
      <c r="E34" s="868"/>
      <c r="F34" s="104"/>
      <c r="G34" s="902"/>
    </row>
    <row r="35" spans="1:7" ht="15">
      <c r="A35" s="579"/>
      <c r="B35" s="591" t="s">
        <v>163</v>
      </c>
      <c r="C35" s="964">
        <v>-405</v>
      </c>
      <c r="D35" s="718">
        <v>-378</v>
      </c>
      <c r="E35" s="868">
        <v>-331</v>
      </c>
      <c r="F35" s="104">
        <v>-232</v>
      </c>
      <c r="G35" s="902"/>
    </row>
    <row r="36" spans="1:7" ht="15.75" customHeight="1">
      <c r="A36" s="579"/>
      <c r="B36" s="825" t="s">
        <v>414</v>
      </c>
      <c r="C36" s="965">
        <v>2708</v>
      </c>
      <c r="D36" s="719">
        <v>-3089</v>
      </c>
      <c r="E36" s="908">
        <v>5698</v>
      </c>
      <c r="F36" s="331">
        <v>1023</v>
      </c>
      <c r="G36" s="70"/>
    </row>
    <row r="37" spans="1:7" ht="15">
      <c r="A37" s="579"/>
      <c r="B37" s="581"/>
      <c r="C37" s="962"/>
      <c r="D37" s="718"/>
      <c r="E37" s="463"/>
      <c r="F37" s="104"/>
      <c r="G37" s="902"/>
    </row>
    <row r="38" spans="1:7" ht="15">
      <c r="A38" s="579"/>
      <c r="B38" s="582" t="s">
        <v>164</v>
      </c>
      <c r="C38" s="962"/>
      <c r="D38" s="718"/>
      <c r="E38" s="463"/>
      <c r="F38" s="104"/>
      <c r="G38" s="902"/>
    </row>
    <row r="39" spans="1:7" ht="15">
      <c r="A39" s="579"/>
      <c r="B39" s="583" t="s">
        <v>165</v>
      </c>
      <c r="C39" s="962">
        <v>16</v>
      </c>
      <c r="D39" s="718">
        <v>16</v>
      </c>
      <c r="E39" s="868">
        <v>5</v>
      </c>
      <c r="F39" s="104">
        <v>6</v>
      </c>
      <c r="G39" s="902"/>
    </row>
    <row r="40" spans="1:7" ht="15">
      <c r="A40" s="579"/>
      <c r="B40" s="652" t="s">
        <v>334</v>
      </c>
      <c r="C40" s="962">
        <v>4</v>
      </c>
      <c r="D40" s="718">
        <v>0</v>
      </c>
      <c r="E40" s="868">
        <v>2</v>
      </c>
      <c r="F40" s="104">
        <v>0</v>
      </c>
      <c r="G40" s="902"/>
    </row>
    <row r="41" spans="1:7" ht="15">
      <c r="A41" s="579"/>
      <c r="B41" s="746" t="s">
        <v>332</v>
      </c>
      <c r="C41" s="962">
        <v>0</v>
      </c>
      <c r="D41" s="718">
        <v>-69</v>
      </c>
      <c r="E41" s="868">
        <v>0</v>
      </c>
      <c r="F41" s="104">
        <v>0</v>
      </c>
      <c r="G41" s="902"/>
    </row>
    <row r="42" spans="1:7" ht="15">
      <c r="A42" s="579"/>
      <c r="B42" s="747" t="s">
        <v>167</v>
      </c>
      <c r="C42" s="966">
        <v>0</v>
      </c>
      <c r="D42" s="720">
        <v>99</v>
      </c>
      <c r="E42" s="868">
        <v>0</v>
      </c>
      <c r="F42" s="104">
        <v>0</v>
      </c>
      <c r="G42" s="902"/>
    </row>
    <row r="43" spans="1:7" ht="15">
      <c r="A43" s="579"/>
      <c r="B43" s="748" t="s">
        <v>166</v>
      </c>
      <c r="C43" s="962">
        <v>-227</v>
      </c>
      <c r="D43" s="720">
        <v>-198</v>
      </c>
      <c r="E43" s="868">
        <v>-116</v>
      </c>
      <c r="F43" s="104">
        <v>-118</v>
      </c>
      <c r="G43" s="902"/>
    </row>
    <row r="44" spans="1:7" ht="15">
      <c r="A44" s="579"/>
      <c r="B44" s="757" t="s">
        <v>367</v>
      </c>
      <c r="C44" s="966">
        <v>0</v>
      </c>
      <c r="D44" s="720">
        <v>262</v>
      </c>
      <c r="E44" s="868">
        <v>0</v>
      </c>
      <c r="F44" s="104">
        <v>0</v>
      </c>
      <c r="G44" s="902"/>
    </row>
    <row r="45" spans="1:7" ht="28.5">
      <c r="A45" s="579"/>
      <c r="B45" s="652" t="s">
        <v>435</v>
      </c>
      <c r="C45" s="966">
        <v>-13</v>
      </c>
      <c r="D45" s="720">
        <v>-7</v>
      </c>
      <c r="E45" s="868">
        <v>-13</v>
      </c>
      <c r="F45" s="104">
        <v>-7</v>
      </c>
      <c r="G45" s="902"/>
    </row>
    <row r="46" spans="1:7" s="761" customFormat="1" ht="15">
      <c r="A46" s="758"/>
      <c r="B46" s="759" t="s">
        <v>415</v>
      </c>
      <c r="C46" s="760">
        <v>-220</v>
      </c>
      <c r="D46" s="969">
        <v>103</v>
      </c>
      <c r="E46" s="760">
        <v>-122</v>
      </c>
      <c r="F46" s="969">
        <v>-119</v>
      </c>
      <c r="G46" s="904"/>
    </row>
    <row r="47" spans="1:7" ht="15">
      <c r="A47" s="579"/>
      <c r="B47" s="750"/>
      <c r="C47" s="962"/>
      <c r="D47" s="718"/>
      <c r="E47" s="463"/>
      <c r="F47" s="104"/>
      <c r="G47" s="902"/>
    </row>
    <row r="48" spans="1:7" ht="15">
      <c r="A48" s="579"/>
      <c r="B48" s="751" t="s">
        <v>168</v>
      </c>
      <c r="C48" s="962"/>
      <c r="D48" s="42"/>
      <c r="E48" s="463"/>
      <c r="F48" s="104"/>
      <c r="G48" s="902"/>
    </row>
    <row r="49" spans="1:7" ht="15">
      <c r="A49" s="579"/>
      <c r="B49" s="752" t="s">
        <v>321</v>
      </c>
      <c r="C49" s="966">
        <v>0</v>
      </c>
      <c r="D49" s="720">
        <v>3013</v>
      </c>
      <c r="E49" s="868">
        <v>0</v>
      </c>
      <c r="F49" s="104">
        <v>2256</v>
      </c>
      <c r="G49" s="902"/>
    </row>
    <row r="50" spans="1:7" ht="15">
      <c r="A50" s="579"/>
      <c r="B50" s="753" t="s">
        <v>281</v>
      </c>
      <c r="C50" s="966">
        <v>-50</v>
      </c>
      <c r="D50" s="720">
        <v>-23</v>
      </c>
      <c r="E50" s="868">
        <v>-44</v>
      </c>
      <c r="F50" s="104">
        <v>-9</v>
      </c>
      <c r="G50" s="902"/>
    </row>
    <row r="51" spans="1:7" ht="15">
      <c r="A51" s="579"/>
      <c r="B51" s="752" t="s">
        <v>379</v>
      </c>
      <c r="C51" s="966">
        <v>0</v>
      </c>
      <c r="D51" s="718">
        <v>-508</v>
      </c>
      <c r="E51" s="868">
        <v>0</v>
      </c>
      <c r="F51" s="104">
        <v>0</v>
      </c>
      <c r="G51" s="902"/>
    </row>
    <row r="52" spans="1:7" ht="15">
      <c r="A52" s="579"/>
      <c r="B52" s="652" t="s">
        <v>433</v>
      </c>
      <c r="C52" s="966">
        <v>0</v>
      </c>
      <c r="D52" s="718">
        <v>-1500</v>
      </c>
      <c r="E52" s="868">
        <v>0</v>
      </c>
      <c r="F52" s="104">
        <v>-1500</v>
      </c>
      <c r="G52" s="902"/>
    </row>
    <row r="53" spans="1:7" ht="15">
      <c r="A53" s="579"/>
      <c r="B53" s="652" t="s">
        <v>436</v>
      </c>
      <c r="C53" s="966">
        <v>-805</v>
      </c>
      <c r="D53" s="718">
        <v>0</v>
      </c>
      <c r="E53" s="868">
        <v>-805</v>
      </c>
      <c r="F53" s="104">
        <v>0</v>
      </c>
      <c r="G53" s="902"/>
    </row>
    <row r="54" spans="1:7" ht="15">
      <c r="A54" s="579"/>
      <c r="B54" s="652" t="s">
        <v>437</v>
      </c>
      <c r="C54" s="966">
        <v>-82</v>
      </c>
      <c r="D54" s="718">
        <v>0</v>
      </c>
      <c r="E54" s="868">
        <v>-82</v>
      </c>
      <c r="F54" s="104">
        <v>0</v>
      </c>
      <c r="G54" s="902"/>
    </row>
    <row r="55" spans="1:7" ht="15">
      <c r="A55" s="579"/>
      <c r="B55" s="865" t="s">
        <v>434</v>
      </c>
      <c r="C55" s="966">
        <v>-19</v>
      </c>
      <c r="D55" s="718">
        <v>-66</v>
      </c>
      <c r="E55" s="868">
        <v>-19</v>
      </c>
      <c r="F55" s="104">
        <v>-66</v>
      </c>
      <c r="G55" s="902"/>
    </row>
    <row r="56" spans="1:7" ht="15">
      <c r="A56" s="579"/>
      <c r="B56" s="1027" t="s">
        <v>451</v>
      </c>
      <c r="C56" s="962">
        <v>-2359</v>
      </c>
      <c r="D56" s="718">
        <v>-2857</v>
      </c>
      <c r="E56" s="868">
        <v>-2321</v>
      </c>
      <c r="F56" s="104">
        <v>-2839</v>
      </c>
      <c r="G56" s="902"/>
    </row>
    <row r="57" spans="1:7" ht="18" customHeight="1">
      <c r="A57" s="579"/>
      <c r="B57" s="749" t="s">
        <v>393</v>
      </c>
      <c r="C57" s="967">
        <v>-3315</v>
      </c>
      <c r="D57" s="721">
        <v>-1941</v>
      </c>
      <c r="E57" s="722">
        <v>-3271</v>
      </c>
      <c r="F57" s="679">
        <v>-2158</v>
      </c>
      <c r="G57" s="253"/>
    </row>
    <row r="58" spans="1:7" ht="18.75" customHeight="1">
      <c r="A58" s="579"/>
      <c r="B58" s="754" t="s">
        <v>169</v>
      </c>
      <c r="C58" s="964">
        <v>-66</v>
      </c>
      <c r="D58" s="723">
        <v>-18</v>
      </c>
      <c r="E58" s="868">
        <v>-68</v>
      </c>
      <c r="F58" s="104">
        <v>-18</v>
      </c>
      <c r="G58" s="902"/>
    </row>
    <row r="59" spans="1:7" ht="15">
      <c r="A59" s="579"/>
      <c r="B59" s="751" t="s">
        <v>313</v>
      </c>
      <c r="C59" s="963">
        <v>-893</v>
      </c>
      <c r="D59" s="718">
        <v>-4945</v>
      </c>
      <c r="E59" s="866">
        <v>2237</v>
      </c>
      <c r="F59" s="717">
        <v>-1272</v>
      </c>
      <c r="G59" s="70"/>
    </row>
    <row r="60" spans="1:7" ht="15">
      <c r="A60" s="579"/>
      <c r="B60" s="755" t="s">
        <v>305</v>
      </c>
      <c r="C60" s="867">
        <v>14221</v>
      </c>
      <c r="D60" s="720">
        <v>18693</v>
      </c>
      <c r="E60" s="867">
        <v>11091</v>
      </c>
      <c r="F60" s="253">
        <v>15017</v>
      </c>
      <c r="G60" s="253"/>
    </row>
    <row r="61" spans="1:7" ht="15">
      <c r="A61" s="579"/>
      <c r="B61" s="834" t="s">
        <v>349</v>
      </c>
      <c r="C61" s="722">
        <v>0</v>
      </c>
      <c r="D61" s="719">
        <v>-3</v>
      </c>
      <c r="E61" s="722">
        <v>0</v>
      </c>
      <c r="F61" s="679">
        <v>0</v>
      </c>
      <c r="G61" s="253"/>
    </row>
    <row r="62" spans="1:7" ht="18.75" customHeight="1" thickBot="1">
      <c r="A62" s="579"/>
      <c r="B62" s="592" t="s">
        <v>306</v>
      </c>
      <c r="C62" s="832">
        <v>13328</v>
      </c>
      <c r="D62" s="339">
        <v>13745</v>
      </c>
      <c r="E62" s="832">
        <v>13328</v>
      </c>
      <c r="F62" s="339">
        <v>13745</v>
      </c>
      <c r="G62" s="253"/>
    </row>
    <row r="63" spans="1:4" ht="15" thickTop="1">
      <c r="A63" s="579"/>
      <c r="B63" s="593"/>
      <c r="C63" s="594"/>
      <c r="D63" s="724"/>
    </row>
    <row r="64" spans="2:4" ht="14.25">
      <c r="B64" s="595" t="s">
        <v>311</v>
      </c>
      <c r="D64" s="609"/>
    </row>
    <row r="65" spans="2:6" ht="14.25">
      <c r="B65" s="596" t="s">
        <v>312</v>
      </c>
      <c r="D65" s="609"/>
      <c r="F65" s="725"/>
    </row>
    <row r="66" ht="14.25">
      <c r="B66" s="583"/>
    </row>
  </sheetData>
  <sheetProtection/>
  <mergeCells count="2"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66" r:id="rId1"/>
  <headerFooter alignWithMargins="0">
    <oddHeader>&amp;C&amp;A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136"/>
  <sheetViews>
    <sheetView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8" sqref="J8"/>
    </sheetView>
  </sheetViews>
  <sheetFormatPr defaultColWidth="9.140625" defaultRowHeight="12.75"/>
  <cols>
    <col min="1" max="1" width="2.00390625" style="706" customWidth="1"/>
    <col min="2" max="2" width="2.28125" style="704" customWidth="1"/>
    <col min="3" max="3" width="53.140625" style="706" customWidth="1"/>
    <col min="4" max="7" width="10.28125" style="687" customWidth="1"/>
    <col min="8" max="8" width="10.28125" style="688" customWidth="1"/>
    <col min="9" max="9" width="10.00390625" style="687" customWidth="1"/>
    <col min="10" max="10" width="10.00390625" style="687" bestFit="1" customWidth="1"/>
    <col min="11" max="11" width="6.421875" style="687" customWidth="1"/>
    <col min="12" max="12" width="10.00390625" style="687" customWidth="1"/>
    <col min="13" max="13" width="10.28125" style="688" customWidth="1"/>
    <col min="14" max="14" width="10.57421875" style="687" customWidth="1"/>
    <col min="15" max="16384" width="9.140625" style="706" customWidth="1"/>
  </cols>
  <sheetData>
    <row r="1" spans="1:14" s="681" customFormat="1" ht="20.25">
      <c r="A1" s="680" t="s">
        <v>63</v>
      </c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</row>
    <row r="2" spans="1:14" s="684" customFormat="1" ht="52.5" customHeight="1">
      <c r="A2" s="997" t="s">
        <v>52</v>
      </c>
      <c r="B2" s="997"/>
      <c r="C2" s="997"/>
      <c r="D2" s="683" t="s">
        <v>364</v>
      </c>
      <c r="E2" s="683" t="s">
        <v>385</v>
      </c>
      <c r="F2" s="683" t="s">
        <v>395</v>
      </c>
      <c r="G2" s="683" t="s">
        <v>397</v>
      </c>
      <c r="H2" s="139" t="s">
        <v>421</v>
      </c>
      <c r="I2" s="139" t="s">
        <v>422</v>
      </c>
      <c r="J2" s="139" t="s">
        <v>426</v>
      </c>
      <c r="K2" s="683"/>
      <c r="L2" s="139" t="s">
        <v>423</v>
      </c>
      <c r="M2" s="139" t="s">
        <v>424</v>
      </c>
      <c r="N2" s="139" t="s">
        <v>425</v>
      </c>
    </row>
    <row r="3" spans="2:14" s="685" customFormat="1" ht="7.5" customHeight="1">
      <c r="B3" s="686"/>
      <c r="D3" s="687"/>
      <c r="E3" s="687"/>
      <c r="F3" s="687"/>
      <c r="G3" s="687"/>
      <c r="H3" s="688"/>
      <c r="I3" s="687"/>
      <c r="J3" s="687"/>
      <c r="K3" s="687"/>
      <c r="L3" s="687"/>
      <c r="M3" s="688"/>
      <c r="N3" s="687"/>
    </row>
    <row r="4" spans="1:14" s="689" customFormat="1" ht="15">
      <c r="A4" s="22" t="s">
        <v>335</v>
      </c>
      <c r="D4" s="690"/>
      <c r="E4" s="690"/>
      <c r="F4" s="690"/>
      <c r="G4" s="690"/>
      <c r="H4" s="62"/>
      <c r="I4" s="690"/>
      <c r="J4" s="690"/>
      <c r="K4" s="690"/>
      <c r="L4" s="690"/>
      <c r="M4" s="691"/>
      <c r="N4" s="690"/>
    </row>
    <row r="5" spans="2:14" s="692" customFormat="1" ht="14.25">
      <c r="B5" s="742" t="s">
        <v>351</v>
      </c>
      <c r="D5" s="694">
        <v>2.1168926119648486</v>
      </c>
      <c r="E5" s="694">
        <v>2.1579611154171765</v>
      </c>
      <c r="F5" s="694">
        <v>2.0058668249867426</v>
      </c>
      <c r="G5" s="694">
        <v>2.575284340637545</v>
      </c>
      <c r="H5" s="915">
        <v>2.4731335887100028</v>
      </c>
      <c r="I5" s="726">
        <v>-0.10215075192754242</v>
      </c>
      <c r="J5" s="916">
        <v>0.3562409767451542</v>
      </c>
      <c r="K5" s="726"/>
      <c r="L5" s="726">
        <v>2.247184072586721</v>
      </c>
      <c r="M5" s="915">
        <v>2.523914514404674</v>
      </c>
      <c r="N5" s="726">
        <v>0.27673044181795303</v>
      </c>
    </row>
    <row r="6" spans="2:14" s="692" customFormat="1" ht="14.25">
      <c r="B6" s="742" t="s">
        <v>352</v>
      </c>
      <c r="D6" s="694">
        <v>2.0989509897956866</v>
      </c>
      <c r="E6" s="694">
        <v>2.1579611154171765</v>
      </c>
      <c r="F6" s="694">
        <v>2.0058668249867426</v>
      </c>
      <c r="G6" s="694">
        <v>2.575284340637545</v>
      </c>
      <c r="H6" s="915">
        <v>2.4731335887100028</v>
      </c>
      <c r="I6" s="726">
        <v>-0.10215075192754242</v>
      </c>
      <c r="J6" s="916">
        <v>0.37418259891431616</v>
      </c>
      <c r="K6" s="726"/>
      <c r="L6" s="726">
        <v>2.228454323273411</v>
      </c>
      <c r="M6" s="915">
        <v>2.523914514404674</v>
      </c>
      <c r="N6" s="726">
        <v>0.2954601911312631</v>
      </c>
    </row>
    <row r="7" spans="2:14" s="692" customFormat="1" ht="14.25">
      <c r="B7" s="692" t="s">
        <v>36</v>
      </c>
      <c r="D7" s="694">
        <v>17.71</v>
      </c>
      <c r="E7" s="694">
        <v>17.560388878404375</v>
      </c>
      <c r="F7" s="694">
        <v>18.11915097645287</v>
      </c>
      <c r="G7" s="694">
        <v>18.74641305050776</v>
      </c>
      <c r="H7" s="915">
        <v>18.527658110771682</v>
      </c>
      <c r="I7" s="726">
        <v>-0.21875493973607618</v>
      </c>
      <c r="J7" s="916">
        <v>0.8176581107716814</v>
      </c>
      <c r="K7" s="726"/>
      <c r="L7" s="726">
        <v>17.71</v>
      </c>
      <c r="M7" s="915">
        <v>18.527658110771682</v>
      </c>
      <c r="N7" s="726">
        <v>0.8176581107716814</v>
      </c>
    </row>
    <row r="8" spans="2:14" s="692" customFormat="1" ht="16.5">
      <c r="B8" s="742" t="s">
        <v>447</v>
      </c>
      <c r="D8" s="694">
        <v>0.6</v>
      </c>
      <c r="E8" s="694">
        <v>0</v>
      </c>
      <c r="F8" s="694">
        <v>0.6</v>
      </c>
      <c r="G8" s="694">
        <v>0.3</v>
      </c>
      <c r="H8" s="915">
        <v>0.3</v>
      </c>
      <c r="I8" s="726">
        <v>0</v>
      </c>
      <c r="J8" s="166">
        <v>-0.3</v>
      </c>
      <c r="K8" s="726"/>
      <c r="L8" s="726">
        <v>0.6</v>
      </c>
      <c r="M8" s="915">
        <v>0.6</v>
      </c>
      <c r="N8" s="726">
        <v>0</v>
      </c>
    </row>
    <row r="9" spans="2:14" s="685" customFormat="1" ht="14.25">
      <c r="B9" s="696"/>
      <c r="D9" s="687"/>
      <c r="E9" s="687"/>
      <c r="F9" s="687"/>
      <c r="G9" s="182"/>
      <c r="H9" s="205"/>
      <c r="I9" s="59"/>
      <c r="J9" s="59"/>
      <c r="K9" s="59"/>
      <c r="L9" s="59"/>
      <c r="M9" s="60"/>
      <c r="N9" s="59"/>
    </row>
    <row r="10" spans="1:14" s="685" customFormat="1" ht="17.25">
      <c r="A10" s="28" t="s">
        <v>419</v>
      </c>
      <c r="B10" s="696"/>
      <c r="D10" s="693"/>
      <c r="E10" s="693"/>
      <c r="F10" s="693"/>
      <c r="G10" s="744"/>
      <c r="H10" s="836"/>
      <c r="I10" s="872"/>
      <c r="J10" s="872"/>
      <c r="K10" s="693"/>
      <c r="L10" s="695"/>
      <c r="M10" s="836"/>
      <c r="N10" s="872"/>
    </row>
    <row r="11" spans="2:14" s="689" customFormat="1" ht="15">
      <c r="B11" s="699" t="s">
        <v>283</v>
      </c>
      <c r="D11" s="690"/>
      <c r="E11" s="690"/>
      <c r="F11" s="690"/>
      <c r="G11" s="188"/>
      <c r="H11" s="204"/>
      <c r="I11" s="268"/>
      <c r="J11" s="268"/>
      <c r="K11" s="690"/>
      <c r="L11" s="700"/>
      <c r="M11" s="204"/>
      <c r="N11" s="268"/>
    </row>
    <row r="12" spans="3:14" s="685" customFormat="1" ht="14.25">
      <c r="C12" s="10" t="s">
        <v>353</v>
      </c>
      <c r="D12" s="687">
        <v>1372</v>
      </c>
      <c r="E12" s="687">
        <v>1413</v>
      </c>
      <c r="F12" s="687">
        <v>1319</v>
      </c>
      <c r="G12" s="687">
        <v>1651</v>
      </c>
      <c r="H12" s="60">
        <v>1603</v>
      </c>
      <c r="I12" s="70">
        <v>-2.9073288915808626</v>
      </c>
      <c r="J12" s="59">
        <v>16.836734693877542</v>
      </c>
      <c r="K12" s="687"/>
      <c r="L12" s="687">
        <v>2893</v>
      </c>
      <c r="M12" s="60">
        <v>3254</v>
      </c>
      <c r="N12" s="59">
        <v>12.478396128586233</v>
      </c>
    </row>
    <row r="13" spans="3:14" s="685" customFormat="1" ht="14.25">
      <c r="C13" s="10" t="s">
        <v>354</v>
      </c>
      <c r="D13" s="687">
        <v>1334</v>
      </c>
      <c r="E13" s="687">
        <v>1413</v>
      </c>
      <c r="F13" s="687">
        <v>1319</v>
      </c>
      <c r="G13" s="687">
        <v>1651</v>
      </c>
      <c r="H13" s="60">
        <v>1603</v>
      </c>
      <c r="I13" s="70">
        <v>-2.9073288915808626</v>
      </c>
      <c r="J13" s="59">
        <v>20.16491754122938</v>
      </c>
      <c r="K13" s="687"/>
      <c r="L13" s="687">
        <v>2845</v>
      </c>
      <c r="M13" s="60">
        <v>3254</v>
      </c>
      <c r="N13" s="59">
        <v>14.376098418277671</v>
      </c>
    </row>
    <row r="14" spans="3:14" s="685" customFormat="1" ht="14.25">
      <c r="C14" s="10"/>
      <c r="D14" s="687"/>
      <c r="E14" s="687"/>
      <c r="F14" s="687"/>
      <c r="G14" s="687"/>
      <c r="H14" s="205"/>
      <c r="I14" s="378"/>
      <c r="J14" s="249"/>
      <c r="K14" s="687"/>
      <c r="L14" s="687"/>
      <c r="M14" s="205"/>
      <c r="N14" s="249"/>
    </row>
    <row r="15" spans="2:14" s="685" customFormat="1" ht="15">
      <c r="B15" s="8" t="s">
        <v>418</v>
      </c>
      <c r="C15" s="10"/>
      <c r="D15" s="687">
        <v>18</v>
      </c>
      <c r="E15" s="687">
        <v>21</v>
      </c>
      <c r="F15" s="687">
        <v>29</v>
      </c>
      <c r="G15" s="687">
        <v>28</v>
      </c>
      <c r="H15" s="60">
        <v>26</v>
      </c>
      <c r="I15" s="70">
        <v>-7.14285714285714</v>
      </c>
      <c r="J15" s="59">
        <v>44.44444444444444</v>
      </c>
      <c r="K15" s="687"/>
      <c r="L15" s="59">
        <v>36</v>
      </c>
      <c r="M15" s="60">
        <v>54</v>
      </c>
      <c r="N15" s="59">
        <v>50</v>
      </c>
    </row>
    <row r="16" spans="3:14" s="685" customFormat="1" ht="14.25">
      <c r="C16" s="686"/>
      <c r="D16" s="687"/>
      <c r="E16" s="687"/>
      <c r="F16" s="687"/>
      <c r="G16" s="687"/>
      <c r="H16" s="205"/>
      <c r="I16" s="249"/>
      <c r="J16" s="249"/>
      <c r="K16" s="687"/>
      <c r="L16" s="697"/>
      <c r="M16" s="205"/>
      <c r="N16" s="249"/>
    </row>
    <row r="17" spans="2:14" s="685" customFormat="1" ht="14.25">
      <c r="B17" s="699" t="s">
        <v>171</v>
      </c>
      <c r="D17" s="687"/>
      <c r="E17" s="687"/>
      <c r="F17" s="687"/>
      <c r="G17" s="687"/>
      <c r="H17" s="205"/>
      <c r="I17" s="378"/>
      <c r="J17" s="378"/>
      <c r="K17" s="701"/>
      <c r="L17" s="702"/>
      <c r="M17" s="205"/>
      <c r="N17" s="249"/>
    </row>
    <row r="18" spans="2:14" s="685" customFormat="1" ht="15">
      <c r="B18" s="703"/>
      <c r="C18" s="685" t="s">
        <v>289</v>
      </c>
      <c r="D18" s="687">
        <v>2563.8707339999996</v>
      </c>
      <c r="E18" s="687">
        <v>2559.7558687826086</v>
      </c>
      <c r="F18" s="687">
        <v>2552.670281826087</v>
      </c>
      <c r="G18" s="687">
        <v>2556.053267333333</v>
      </c>
      <c r="H18" s="60">
        <v>2557.008197736264</v>
      </c>
      <c r="I18" s="70">
        <v>0.03735956582495703</v>
      </c>
      <c r="J18" s="70">
        <v>-0.2676631147089603</v>
      </c>
      <c r="K18" s="687"/>
      <c r="L18" s="182">
        <v>2562.7678831712706</v>
      </c>
      <c r="M18" s="60">
        <v>2556.536132895027</v>
      </c>
      <c r="N18" s="70">
        <v>-0.24316483428581392</v>
      </c>
    </row>
    <row r="19" spans="4:14" s="704" customFormat="1" ht="14.25">
      <c r="D19" s="687"/>
      <c r="E19" s="687"/>
      <c r="F19" s="687"/>
      <c r="G19" s="687"/>
      <c r="H19" s="205"/>
      <c r="I19" s="378"/>
      <c r="J19" s="378"/>
      <c r="K19" s="701"/>
      <c r="L19" s="207"/>
      <c r="M19" s="205"/>
      <c r="N19" s="249"/>
    </row>
    <row r="20" spans="1:14" s="704" customFormat="1" ht="15">
      <c r="A20" s="698" t="s">
        <v>170</v>
      </c>
      <c r="D20" s="694"/>
      <c r="E20" s="694"/>
      <c r="F20" s="694"/>
      <c r="G20" s="694"/>
      <c r="H20" s="835"/>
      <c r="I20" s="378"/>
      <c r="J20" s="378"/>
      <c r="K20" s="701"/>
      <c r="L20" s="182"/>
      <c r="M20" s="835"/>
      <c r="N20" s="871"/>
    </row>
    <row r="21" spans="2:14" s="685" customFormat="1" ht="14.25">
      <c r="B21" s="31" t="s">
        <v>396</v>
      </c>
      <c r="D21" s="687"/>
      <c r="E21" s="687"/>
      <c r="F21" s="687"/>
      <c r="G21" s="687"/>
      <c r="H21" s="205"/>
      <c r="I21" s="378"/>
      <c r="J21" s="378"/>
      <c r="K21" s="701"/>
      <c r="L21" s="207"/>
      <c r="M21" s="205"/>
      <c r="N21" s="249"/>
    </row>
    <row r="22" spans="2:14" s="685" customFormat="1" ht="15">
      <c r="B22" s="689"/>
      <c r="C22" s="685" t="s">
        <v>290</v>
      </c>
      <c r="D22" s="701">
        <v>45402.69121394406</v>
      </c>
      <c r="E22" s="701">
        <v>44863.56131378388</v>
      </c>
      <c r="F22" s="701">
        <v>46233.11434206881</v>
      </c>
      <c r="G22" s="701">
        <v>47958.42237028532</v>
      </c>
      <c r="H22" s="675">
        <v>47341.35200739126</v>
      </c>
      <c r="I22" s="70">
        <v>-1.2866777771163518</v>
      </c>
      <c r="J22" s="59">
        <v>4.2699248472121365</v>
      </c>
      <c r="K22" s="687"/>
      <c r="L22" s="207">
        <v>45402.69121394406</v>
      </c>
      <c r="M22" s="675">
        <v>47341.35200739126</v>
      </c>
      <c r="N22" s="70">
        <v>4.2699248472121365</v>
      </c>
    </row>
    <row r="23" spans="2:14" s="685" customFormat="1" ht="14.25">
      <c r="B23" s="704"/>
      <c r="D23" s="687"/>
      <c r="E23" s="687"/>
      <c r="F23" s="687"/>
      <c r="G23" s="687"/>
      <c r="H23" s="205"/>
      <c r="I23" s="378"/>
      <c r="J23" s="378"/>
      <c r="K23" s="701"/>
      <c r="L23" s="702"/>
      <c r="M23" s="205"/>
      <c r="N23" s="249"/>
    </row>
    <row r="24" spans="2:14" s="704" customFormat="1" ht="14.25">
      <c r="B24" s="699" t="s">
        <v>131</v>
      </c>
      <c r="D24" s="687"/>
      <c r="E24" s="687"/>
      <c r="F24" s="687"/>
      <c r="G24" s="687"/>
      <c r="H24" s="205"/>
      <c r="I24" s="378"/>
      <c r="J24" s="378"/>
      <c r="K24" s="701"/>
      <c r="L24" s="687"/>
      <c r="M24" s="205"/>
      <c r="N24" s="249"/>
    </row>
    <row r="25" spans="3:14" s="685" customFormat="1" ht="14.25">
      <c r="C25" s="685" t="s">
        <v>291</v>
      </c>
      <c r="D25" s="687">
        <v>2563.8707339999996</v>
      </c>
      <c r="E25" s="687">
        <v>2554.8159339999997</v>
      </c>
      <c r="F25" s="687">
        <v>2551.615934</v>
      </c>
      <c r="G25" s="687">
        <v>2558.271934</v>
      </c>
      <c r="H25" s="60">
        <v>2555.171934</v>
      </c>
      <c r="I25" s="70">
        <v>-0.12117554661802421</v>
      </c>
      <c r="J25" s="70">
        <v>-0.33928387592413456</v>
      </c>
      <c r="K25" s="687"/>
      <c r="L25" s="701">
        <v>2563.8707339999996</v>
      </c>
      <c r="M25" s="60">
        <v>2555.171934</v>
      </c>
      <c r="N25" s="70">
        <v>-0.33928387592413456</v>
      </c>
    </row>
    <row r="26" spans="4:14" s="685" customFormat="1" ht="14.25">
      <c r="D26" s="705"/>
      <c r="E26" s="705"/>
      <c r="F26" s="687"/>
      <c r="G26" s="687"/>
      <c r="H26" s="688"/>
      <c r="I26" s="701"/>
      <c r="J26" s="701"/>
      <c r="K26" s="701"/>
      <c r="L26" s="701"/>
      <c r="M26" s="60"/>
      <c r="N26" s="70"/>
    </row>
    <row r="28" spans="2:12" ht="14.25">
      <c r="B28" s="775" t="s">
        <v>247</v>
      </c>
      <c r="C28" s="776" t="s">
        <v>420</v>
      </c>
      <c r="I28" s="707"/>
      <c r="J28" s="707"/>
      <c r="K28" s="707"/>
      <c r="L28" s="707"/>
    </row>
    <row r="29" spans="1:3" ht="14.25">
      <c r="A29" s="52"/>
      <c r="B29" s="775" t="s">
        <v>307</v>
      </c>
      <c r="C29" s="869" t="s">
        <v>448</v>
      </c>
    </row>
    <row r="50" spans="8:13" ht="14.25">
      <c r="H50" s="708"/>
      <c r="M50" s="708"/>
    </row>
    <row r="51" spans="8:13" ht="14.25">
      <c r="H51" s="708"/>
      <c r="M51" s="708"/>
    </row>
    <row r="52" spans="8:13" ht="14.25">
      <c r="H52" s="708"/>
      <c r="M52" s="708"/>
    </row>
    <row r="53" spans="8:13" ht="14.25">
      <c r="H53" s="708"/>
      <c r="M53" s="708"/>
    </row>
    <row r="54" spans="8:13" ht="14.25">
      <c r="H54" s="708"/>
      <c r="M54" s="708"/>
    </row>
    <row r="55" spans="8:13" ht="14.25">
      <c r="H55" s="708"/>
      <c r="M55" s="708"/>
    </row>
    <row r="56" spans="8:13" ht="14.25">
      <c r="H56" s="708"/>
      <c r="M56" s="708"/>
    </row>
    <row r="57" spans="8:13" ht="14.25">
      <c r="H57" s="708"/>
      <c r="M57" s="708"/>
    </row>
    <row r="58" spans="8:13" ht="14.25">
      <c r="H58" s="708"/>
      <c r="M58" s="708"/>
    </row>
    <row r="59" spans="8:13" ht="14.25">
      <c r="H59" s="708"/>
      <c r="M59" s="708"/>
    </row>
    <row r="60" spans="8:13" ht="14.25">
      <c r="H60" s="708"/>
      <c r="M60" s="708"/>
    </row>
    <row r="61" spans="8:13" ht="14.25">
      <c r="H61" s="708"/>
      <c r="M61" s="708"/>
    </row>
    <row r="62" spans="8:13" ht="14.25">
      <c r="H62" s="708"/>
      <c r="M62" s="708"/>
    </row>
    <row r="63" spans="8:13" ht="14.25">
      <c r="H63" s="708"/>
      <c r="M63" s="708"/>
    </row>
    <row r="64" spans="8:13" ht="14.25">
      <c r="H64" s="708"/>
      <c r="M64" s="708"/>
    </row>
    <row r="65" spans="8:13" ht="14.25">
      <c r="H65" s="708"/>
      <c r="M65" s="708"/>
    </row>
    <row r="66" spans="8:13" ht="14.25">
      <c r="H66" s="708"/>
      <c r="M66" s="708"/>
    </row>
    <row r="67" spans="8:13" ht="14.25">
      <c r="H67" s="708"/>
      <c r="M67" s="708"/>
    </row>
    <row r="68" spans="8:13" ht="14.25">
      <c r="H68" s="708"/>
      <c r="M68" s="708"/>
    </row>
    <row r="69" spans="8:13" ht="14.25">
      <c r="H69" s="708"/>
      <c r="M69" s="708"/>
    </row>
    <row r="70" spans="8:13" ht="14.25">
      <c r="H70" s="708"/>
      <c r="M70" s="708"/>
    </row>
    <row r="71" spans="8:13" ht="14.25">
      <c r="H71" s="708"/>
      <c r="M71" s="708"/>
    </row>
    <row r="72" spans="8:13" ht="14.25">
      <c r="H72" s="708"/>
      <c r="M72" s="708"/>
    </row>
    <row r="73" spans="8:13" ht="14.25">
      <c r="H73" s="708"/>
      <c r="M73" s="708"/>
    </row>
    <row r="74" spans="8:13" ht="14.25">
      <c r="H74" s="708"/>
      <c r="M74" s="708"/>
    </row>
    <row r="75" spans="8:13" ht="14.25">
      <c r="H75" s="708"/>
      <c r="M75" s="708"/>
    </row>
    <row r="76" spans="8:13" ht="14.25">
      <c r="H76" s="708"/>
      <c r="M76" s="708"/>
    </row>
    <row r="77" spans="8:13" ht="14.25">
      <c r="H77" s="708"/>
      <c r="M77" s="708"/>
    </row>
    <row r="78" spans="8:13" ht="14.25">
      <c r="H78" s="708"/>
      <c r="M78" s="708"/>
    </row>
    <row r="79" spans="8:13" ht="14.25">
      <c r="H79" s="708"/>
      <c r="M79" s="708"/>
    </row>
    <row r="80" spans="8:13" ht="14.25">
      <c r="H80" s="708"/>
      <c r="M80" s="708"/>
    </row>
    <row r="81" spans="8:13" ht="14.25">
      <c r="H81" s="708"/>
      <c r="M81" s="708"/>
    </row>
    <row r="82" spans="8:13" ht="14.25">
      <c r="H82" s="708"/>
      <c r="M82" s="708"/>
    </row>
    <row r="83" spans="8:13" ht="14.25">
      <c r="H83" s="708"/>
      <c r="M83" s="708"/>
    </row>
    <row r="84" spans="8:13" ht="14.25">
      <c r="H84" s="708"/>
      <c r="M84" s="708"/>
    </row>
    <row r="85" spans="8:13" ht="14.25">
      <c r="H85" s="708"/>
      <c r="M85" s="708"/>
    </row>
    <row r="86" spans="8:13" ht="14.25">
      <c r="H86" s="708"/>
      <c r="M86" s="708"/>
    </row>
    <row r="87" spans="8:13" ht="14.25">
      <c r="H87" s="708"/>
      <c r="M87" s="708"/>
    </row>
    <row r="88" spans="8:13" ht="14.25">
      <c r="H88" s="708"/>
      <c r="M88" s="708"/>
    </row>
    <row r="89" spans="8:13" ht="14.25">
      <c r="H89" s="708"/>
      <c r="M89" s="708"/>
    </row>
    <row r="90" spans="8:13" ht="14.25">
      <c r="H90" s="708"/>
      <c r="M90" s="708"/>
    </row>
    <row r="91" spans="8:13" ht="14.25">
      <c r="H91" s="708"/>
      <c r="M91" s="708"/>
    </row>
    <row r="92" spans="8:13" ht="14.25">
      <c r="H92" s="708"/>
      <c r="M92" s="708"/>
    </row>
    <row r="93" spans="8:13" ht="14.25">
      <c r="H93" s="708"/>
      <c r="M93" s="708"/>
    </row>
    <row r="94" spans="8:13" ht="14.25">
      <c r="H94" s="708"/>
      <c r="M94" s="708"/>
    </row>
    <row r="95" spans="8:13" ht="14.25">
      <c r="H95" s="708"/>
      <c r="M95" s="708"/>
    </row>
    <row r="96" spans="8:13" ht="14.25">
      <c r="H96" s="708"/>
      <c r="M96" s="708"/>
    </row>
    <row r="97" spans="8:13" ht="14.25">
      <c r="H97" s="708"/>
      <c r="M97" s="708"/>
    </row>
    <row r="98" spans="8:13" ht="14.25">
      <c r="H98" s="708"/>
      <c r="M98" s="708"/>
    </row>
    <row r="99" spans="8:13" ht="14.25">
      <c r="H99" s="708"/>
      <c r="M99" s="708"/>
    </row>
    <row r="100" spans="8:13" ht="14.25">
      <c r="H100" s="708"/>
      <c r="M100" s="708"/>
    </row>
    <row r="101" spans="8:13" ht="14.25">
      <c r="H101" s="708"/>
      <c r="M101" s="708"/>
    </row>
    <row r="102" spans="8:13" ht="14.25">
      <c r="H102" s="708"/>
      <c r="M102" s="708"/>
    </row>
    <row r="103" spans="8:13" ht="14.25">
      <c r="H103" s="708"/>
      <c r="M103" s="708"/>
    </row>
    <row r="104" spans="8:13" ht="14.25">
      <c r="H104" s="708"/>
      <c r="M104" s="708"/>
    </row>
    <row r="105" spans="8:13" ht="14.25">
      <c r="H105" s="708"/>
      <c r="M105" s="708"/>
    </row>
    <row r="106" spans="8:13" ht="14.25">
      <c r="H106" s="708"/>
      <c r="M106" s="708"/>
    </row>
    <row r="107" spans="8:13" ht="14.25">
      <c r="H107" s="708"/>
      <c r="M107" s="708"/>
    </row>
    <row r="108" spans="8:13" ht="14.25">
      <c r="H108" s="708"/>
      <c r="M108" s="708"/>
    </row>
    <row r="109" spans="8:13" ht="14.25">
      <c r="H109" s="708"/>
      <c r="M109" s="708"/>
    </row>
    <row r="110" spans="8:13" ht="14.25">
      <c r="H110" s="708"/>
      <c r="M110" s="708"/>
    </row>
    <row r="111" spans="8:13" ht="14.25">
      <c r="H111" s="708"/>
      <c r="M111" s="708"/>
    </row>
    <row r="112" spans="8:13" ht="14.25">
      <c r="H112" s="708"/>
      <c r="M112" s="708"/>
    </row>
    <row r="113" spans="8:13" ht="14.25">
      <c r="H113" s="708"/>
      <c r="M113" s="708"/>
    </row>
    <row r="114" spans="8:13" ht="14.25">
      <c r="H114" s="708"/>
      <c r="M114" s="708"/>
    </row>
    <row r="115" spans="8:13" ht="14.25">
      <c r="H115" s="708"/>
      <c r="M115" s="708"/>
    </row>
    <row r="116" spans="8:13" ht="14.25">
      <c r="H116" s="708"/>
      <c r="M116" s="708"/>
    </row>
    <row r="117" spans="8:13" ht="14.25">
      <c r="H117" s="708"/>
      <c r="M117" s="708"/>
    </row>
    <row r="118" spans="8:13" ht="14.25">
      <c r="H118" s="708"/>
      <c r="M118" s="708"/>
    </row>
    <row r="119" spans="8:13" ht="14.25">
      <c r="H119" s="708"/>
      <c r="M119" s="708"/>
    </row>
    <row r="120" spans="8:13" ht="14.25">
      <c r="H120" s="708"/>
      <c r="M120" s="708"/>
    </row>
    <row r="121" spans="8:13" ht="14.25">
      <c r="H121" s="708"/>
      <c r="M121" s="708"/>
    </row>
    <row r="122" spans="8:13" ht="14.25">
      <c r="H122" s="708"/>
      <c r="M122" s="708"/>
    </row>
    <row r="123" spans="8:13" ht="14.25">
      <c r="H123" s="708"/>
      <c r="M123" s="708"/>
    </row>
    <row r="124" spans="8:13" ht="14.25">
      <c r="H124" s="708"/>
      <c r="M124" s="708"/>
    </row>
    <row r="125" spans="8:13" ht="14.25">
      <c r="H125" s="708"/>
      <c r="M125" s="708"/>
    </row>
    <row r="126" spans="8:13" ht="14.25">
      <c r="H126" s="708"/>
      <c r="M126" s="708"/>
    </row>
    <row r="127" spans="8:13" ht="14.25">
      <c r="H127" s="708"/>
      <c r="M127" s="708"/>
    </row>
    <row r="128" spans="8:13" ht="14.25">
      <c r="H128" s="708"/>
      <c r="M128" s="708"/>
    </row>
    <row r="129" spans="8:13" ht="14.25">
      <c r="H129" s="708"/>
      <c r="M129" s="708"/>
    </row>
    <row r="130" spans="8:13" ht="14.25">
      <c r="H130" s="708"/>
      <c r="M130" s="708"/>
    </row>
    <row r="131" spans="8:13" ht="14.25">
      <c r="H131" s="708"/>
      <c r="M131" s="708"/>
    </row>
    <row r="132" spans="8:13" ht="14.25">
      <c r="H132" s="709"/>
      <c r="M132" s="709"/>
    </row>
    <row r="133" spans="8:13" ht="14.25">
      <c r="H133" s="709"/>
      <c r="M133" s="709"/>
    </row>
    <row r="134" spans="8:13" ht="14.25">
      <c r="H134" s="709"/>
      <c r="M134" s="709"/>
    </row>
    <row r="135" spans="8:13" ht="14.25">
      <c r="H135" s="709"/>
      <c r="M135" s="709"/>
    </row>
    <row r="136" spans="8:13" ht="14.25">
      <c r="H136" s="709"/>
      <c r="M136" s="70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74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4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W42" sqref="W41:W42"/>
    </sheetView>
  </sheetViews>
  <sheetFormatPr defaultColWidth="9.140625" defaultRowHeight="12.75"/>
  <sheetData>
    <row r="1" spans="1:20" s="24" customFormat="1" ht="20.25">
      <c r="A1" s="23" t="s">
        <v>106</v>
      </c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6" customFormat="1" ht="15">
      <c r="A2" s="1001" t="s">
        <v>52</v>
      </c>
      <c r="B2" s="1001"/>
      <c r="C2" s="1001"/>
      <c r="O2" s="27"/>
      <c r="P2" s="27"/>
      <c r="T2" s="27"/>
    </row>
    <row r="4" ht="15">
      <c r="A4" s="39" t="s">
        <v>362</v>
      </c>
    </row>
    <row r="5" s="42" customFormat="1" ht="15">
      <c r="A5" s="39" t="s">
        <v>105</v>
      </c>
    </row>
    <row r="6" ht="15">
      <c r="A6" s="39" t="s">
        <v>120</v>
      </c>
    </row>
    <row r="7" s="42" customFormat="1" ht="15">
      <c r="A7" s="39" t="s">
        <v>114</v>
      </c>
    </row>
    <row r="8" ht="15">
      <c r="A8" s="39" t="s">
        <v>111</v>
      </c>
    </row>
    <row r="9" s="42" customFormat="1" ht="15">
      <c r="A9" s="39" t="s">
        <v>103</v>
      </c>
    </row>
    <row r="10" s="42" customFormat="1" ht="15">
      <c r="A10" s="39" t="s">
        <v>104</v>
      </c>
    </row>
    <row r="11" s="42" customFormat="1" ht="15">
      <c r="A11" s="39" t="s">
        <v>112</v>
      </c>
    </row>
    <row r="12" s="42" customFormat="1" ht="15">
      <c r="A12" s="39" t="s">
        <v>113</v>
      </c>
    </row>
    <row r="13" ht="15">
      <c r="A13" s="39" t="s">
        <v>128</v>
      </c>
    </row>
    <row r="14" ht="15">
      <c r="A14" s="39" t="s">
        <v>117</v>
      </c>
    </row>
    <row r="34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54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M43" sqref="M43"/>
    </sheetView>
  </sheetViews>
  <sheetFormatPr defaultColWidth="9.140625" defaultRowHeight="12.75"/>
  <cols>
    <col min="1" max="1" width="2.28125" style="626" customWidth="1"/>
    <col min="2" max="2" width="1.28515625" style="626" customWidth="1"/>
    <col min="3" max="3" width="27.8515625" style="638" bestFit="1" customWidth="1"/>
    <col min="4" max="5" width="10.28125" style="625" customWidth="1"/>
    <col min="6" max="8" width="11.28125" style="650" customWidth="1"/>
    <col min="9" max="10" width="9.8515625" style="625" customWidth="1"/>
    <col min="11" max="11" width="10.7109375" style="625" customWidth="1"/>
    <col min="12" max="12" width="11.140625" style="625" customWidth="1"/>
    <col min="13" max="13" width="11.8515625" style="838" customWidth="1"/>
    <col min="14" max="14" width="11.00390625" style="626" customWidth="1"/>
    <col min="15" max="15" width="10.28125" style="626" bestFit="1" customWidth="1"/>
    <col min="16" max="18" width="9.421875" style="626" bestFit="1" customWidth="1"/>
    <col min="19" max="19" width="10.140625" style="626" bestFit="1" customWidth="1"/>
    <col min="20" max="16384" width="9.140625" style="626" customWidth="1"/>
  </cols>
  <sheetData>
    <row r="1" spans="1:14" s="613" customFormat="1" ht="20.25">
      <c r="A1" s="612" t="s">
        <v>88</v>
      </c>
      <c r="D1" s="615"/>
      <c r="E1" s="615"/>
      <c r="F1" s="615"/>
      <c r="G1" s="615"/>
      <c r="H1" s="615"/>
      <c r="I1" s="614"/>
      <c r="J1" s="614"/>
      <c r="K1" s="614"/>
      <c r="L1" s="614"/>
      <c r="M1" s="877"/>
      <c r="N1" s="614"/>
    </row>
    <row r="2" spans="1:14" s="617" customFormat="1" ht="55.5" customHeight="1">
      <c r="A2" s="998" t="s">
        <v>52</v>
      </c>
      <c r="B2" s="998"/>
      <c r="C2" s="998"/>
      <c r="D2" s="616" t="s">
        <v>364</v>
      </c>
      <c r="E2" s="616" t="s">
        <v>385</v>
      </c>
      <c r="F2" s="616" t="s">
        <v>395</v>
      </c>
      <c r="G2" s="616" t="s">
        <v>397</v>
      </c>
      <c r="H2" s="139" t="s">
        <v>421</v>
      </c>
      <c r="I2" s="139" t="s">
        <v>422</v>
      </c>
      <c r="J2" s="139" t="s">
        <v>426</v>
      </c>
      <c r="K2" s="683"/>
      <c r="L2" s="139" t="s">
        <v>423</v>
      </c>
      <c r="M2" s="269" t="s">
        <v>424</v>
      </c>
      <c r="N2" s="139" t="s">
        <v>425</v>
      </c>
    </row>
    <row r="3" spans="1:14" s="619" customFormat="1" ht="9.75" customHeight="1">
      <c r="A3" s="618"/>
      <c r="D3" s="620"/>
      <c r="E3" s="620"/>
      <c r="F3" s="620"/>
      <c r="G3" s="620"/>
      <c r="H3" s="826"/>
      <c r="I3" s="621"/>
      <c r="J3" s="621"/>
      <c r="K3" s="621"/>
      <c r="L3" s="621"/>
      <c r="M3" s="873"/>
      <c r="N3" s="620"/>
    </row>
    <row r="4" spans="1:14" s="619" customFormat="1" ht="15">
      <c r="A4" s="29" t="s">
        <v>336</v>
      </c>
      <c r="D4" s="736"/>
      <c r="E4" s="620"/>
      <c r="F4" s="620"/>
      <c r="G4" s="620"/>
      <c r="H4" s="826"/>
      <c r="I4" s="7"/>
      <c r="J4" s="7"/>
      <c r="K4" s="621"/>
      <c r="L4" s="621"/>
      <c r="M4" s="873"/>
      <c r="N4" s="620"/>
    </row>
    <row r="5" spans="1:19" s="622" customFormat="1" ht="15">
      <c r="A5" s="622" t="s">
        <v>2</v>
      </c>
      <c r="D5" s="6">
        <v>2224</v>
      </c>
      <c r="E5" s="6">
        <v>2273</v>
      </c>
      <c r="F5" s="6">
        <v>2330</v>
      </c>
      <c r="G5" s="6">
        <v>2310</v>
      </c>
      <c r="H5" s="917">
        <v>2429</v>
      </c>
      <c r="I5" s="70">
        <v>5.151515151515151</v>
      </c>
      <c r="J5" s="70">
        <v>9.217625899280568</v>
      </c>
      <c r="K5" s="65"/>
      <c r="L5" s="7">
        <v>4352</v>
      </c>
      <c r="M5" s="917">
        <v>4739</v>
      </c>
      <c r="N5" s="59">
        <v>8.892463235294112</v>
      </c>
      <c r="O5" s="377"/>
      <c r="P5" s="623"/>
      <c r="Q5" s="420"/>
      <c r="R5" s="420"/>
      <c r="S5" s="420"/>
    </row>
    <row r="6" spans="2:19" s="622" customFormat="1" ht="15">
      <c r="B6" s="622" t="s">
        <v>18</v>
      </c>
      <c r="D6" s="6">
        <v>3364</v>
      </c>
      <c r="E6" s="6">
        <v>3574</v>
      </c>
      <c r="F6" s="6">
        <v>3790</v>
      </c>
      <c r="G6" s="6">
        <v>3831</v>
      </c>
      <c r="H6" s="917">
        <v>3998</v>
      </c>
      <c r="I6" s="70">
        <v>4.359175150091366</v>
      </c>
      <c r="J6" s="70">
        <v>18.846611177170036</v>
      </c>
      <c r="K6" s="7"/>
      <c r="L6" s="7">
        <v>6434</v>
      </c>
      <c r="M6" s="917">
        <v>7829</v>
      </c>
      <c r="N6" s="59">
        <v>21.681691016474968</v>
      </c>
      <c r="O6" s="377"/>
      <c r="P6" s="623"/>
      <c r="Q6" s="420"/>
      <c r="R6" s="420"/>
      <c r="S6" s="623"/>
    </row>
    <row r="7" spans="3:19" s="624" customFormat="1" ht="14.25">
      <c r="C7" s="624" t="s">
        <v>216</v>
      </c>
      <c r="D7" s="9">
        <v>2154</v>
      </c>
      <c r="E7" s="9">
        <v>2331</v>
      </c>
      <c r="F7" s="9">
        <v>2496</v>
      </c>
      <c r="G7" s="9">
        <v>2522</v>
      </c>
      <c r="H7" s="918">
        <v>2605</v>
      </c>
      <c r="I7" s="70">
        <v>3.291038858049178</v>
      </c>
      <c r="J7" s="70">
        <v>20.93779015784587</v>
      </c>
      <c r="K7" s="59"/>
      <c r="L7" s="59">
        <v>4132</v>
      </c>
      <c r="M7" s="918">
        <v>5127</v>
      </c>
      <c r="N7" s="59">
        <v>24.08034849951597</v>
      </c>
      <c r="O7" s="377"/>
      <c r="P7" s="623"/>
      <c r="Q7" s="420"/>
      <c r="R7" s="420"/>
      <c r="S7" s="623"/>
    </row>
    <row r="8" spans="3:19" s="624" customFormat="1" ht="14.25">
      <c r="C8" s="624" t="s">
        <v>217</v>
      </c>
      <c r="D8" s="9">
        <v>392</v>
      </c>
      <c r="E8" s="9">
        <v>412</v>
      </c>
      <c r="F8" s="9">
        <v>410</v>
      </c>
      <c r="G8" s="9">
        <v>403</v>
      </c>
      <c r="H8" s="918">
        <v>412</v>
      </c>
      <c r="I8" s="70">
        <v>2.2332506203474045</v>
      </c>
      <c r="J8" s="70">
        <v>5.102040816326525</v>
      </c>
      <c r="K8" s="59"/>
      <c r="L8" s="59">
        <v>734</v>
      </c>
      <c r="M8" s="918">
        <v>815</v>
      </c>
      <c r="N8" s="59">
        <v>11.035422343324242</v>
      </c>
      <c r="O8" s="377"/>
      <c r="P8" s="623"/>
      <c r="Q8" s="420"/>
      <c r="R8" s="420"/>
      <c r="S8" s="623"/>
    </row>
    <row r="9" spans="3:19" s="624" customFormat="1" ht="15">
      <c r="C9" s="624" t="s">
        <v>15</v>
      </c>
      <c r="D9" s="9">
        <v>207</v>
      </c>
      <c r="E9" s="9">
        <v>187</v>
      </c>
      <c r="F9" s="9">
        <v>209</v>
      </c>
      <c r="G9" s="9">
        <v>221</v>
      </c>
      <c r="H9" s="918">
        <v>240</v>
      </c>
      <c r="I9" s="70">
        <v>8.597285067873294</v>
      </c>
      <c r="J9" s="70">
        <v>15.94202898550725</v>
      </c>
      <c r="K9" s="59"/>
      <c r="L9" s="59">
        <v>423</v>
      </c>
      <c r="M9" s="918">
        <v>461</v>
      </c>
      <c r="N9" s="59">
        <v>8.983451536643017</v>
      </c>
      <c r="O9" s="377"/>
      <c r="P9" s="623"/>
      <c r="Q9" s="420"/>
      <c r="R9" s="420"/>
      <c r="S9" s="619"/>
    </row>
    <row r="10" spans="3:19" s="624" customFormat="1" ht="15">
      <c r="C10" s="624" t="s">
        <v>314</v>
      </c>
      <c r="D10" s="9">
        <v>611</v>
      </c>
      <c r="E10" s="9">
        <v>644</v>
      </c>
      <c r="F10" s="9">
        <v>675</v>
      </c>
      <c r="G10" s="9">
        <v>685</v>
      </c>
      <c r="H10" s="918">
        <v>741</v>
      </c>
      <c r="I10" s="70">
        <v>8.175182481751818</v>
      </c>
      <c r="J10" s="70">
        <v>21.27659574468086</v>
      </c>
      <c r="K10" s="69"/>
      <c r="L10" s="69">
        <v>1145</v>
      </c>
      <c r="M10" s="918">
        <v>1426</v>
      </c>
      <c r="N10" s="59">
        <v>24.541484716157203</v>
      </c>
      <c r="O10" s="377"/>
      <c r="P10" s="623"/>
      <c r="Q10" s="420"/>
      <c r="R10" s="420"/>
      <c r="S10" s="619"/>
    </row>
    <row r="11" spans="2:19" s="622" customFormat="1" ht="15">
      <c r="B11" s="622" t="s">
        <v>19</v>
      </c>
      <c r="D11" s="6">
        <v>1140</v>
      </c>
      <c r="E11" s="6">
        <v>1301</v>
      </c>
      <c r="F11" s="6">
        <v>1460</v>
      </c>
      <c r="G11" s="6">
        <v>1521</v>
      </c>
      <c r="H11" s="917">
        <v>1569</v>
      </c>
      <c r="I11" s="70">
        <v>3.155818540433919</v>
      </c>
      <c r="J11" s="70">
        <v>37.63157894736842</v>
      </c>
      <c r="K11" s="7"/>
      <c r="L11" s="16">
        <v>2082</v>
      </c>
      <c r="M11" s="917">
        <v>3090</v>
      </c>
      <c r="N11" s="59">
        <v>48.4149855907781</v>
      </c>
      <c r="O11" s="377"/>
      <c r="P11" s="623"/>
      <c r="Q11" s="420"/>
      <c r="R11" s="420"/>
      <c r="S11" s="619"/>
    </row>
    <row r="12" spans="3:19" s="624" customFormat="1" ht="15">
      <c r="C12" s="624" t="s">
        <v>17</v>
      </c>
      <c r="D12" s="9">
        <v>829</v>
      </c>
      <c r="E12" s="9">
        <v>954</v>
      </c>
      <c r="F12" s="9">
        <v>1025</v>
      </c>
      <c r="G12" s="9">
        <v>1078</v>
      </c>
      <c r="H12" s="918">
        <v>1086</v>
      </c>
      <c r="I12" s="70">
        <v>0.7421150278293043</v>
      </c>
      <c r="J12" s="70">
        <v>31.001206272617623</v>
      </c>
      <c r="K12" s="59"/>
      <c r="L12" s="59">
        <v>1509</v>
      </c>
      <c r="M12" s="918">
        <v>2164</v>
      </c>
      <c r="N12" s="59">
        <v>43.40622929092115</v>
      </c>
      <c r="O12" s="377"/>
      <c r="P12" s="623"/>
      <c r="Q12" s="420"/>
      <c r="R12" s="420"/>
      <c r="S12" s="619"/>
    </row>
    <row r="13" spans="3:19" s="624" customFormat="1" ht="15">
      <c r="C13" s="18" t="s">
        <v>356</v>
      </c>
      <c r="D13" s="9">
        <v>311</v>
      </c>
      <c r="E13" s="9">
        <v>347</v>
      </c>
      <c r="F13" s="9">
        <v>435</v>
      </c>
      <c r="G13" s="9">
        <v>443</v>
      </c>
      <c r="H13" s="918">
        <v>483</v>
      </c>
      <c r="I13" s="70">
        <v>9.029345372460496</v>
      </c>
      <c r="J13" s="70">
        <v>55.30546623794213</v>
      </c>
      <c r="K13" s="59"/>
      <c r="L13" s="59">
        <v>573</v>
      </c>
      <c r="M13" s="918">
        <v>926</v>
      </c>
      <c r="N13" s="59">
        <v>61.60558464223384</v>
      </c>
      <c r="O13" s="377"/>
      <c r="P13" s="623"/>
      <c r="Q13" s="420"/>
      <c r="R13" s="420"/>
      <c r="S13" s="619"/>
    </row>
    <row r="14" spans="3:19" ht="15">
      <c r="C14" s="627"/>
      <c r="D14" s="9"/>
      <c r="E14" s="9"/>
      <c r="F14" s="9"/>
      <c r="G14" s="9"/>
      <c r="H14" s="837"/>
      <c r="I14" s="838"/>
      <c r="J14" s="838"/>
      <c r="K14" s="9"/>
      <c r="L14" s="59"/>
      <c r="M14" s="837"/>
      <c r="N14" s="874"/>
      <c r="O14" s="8"/>
      <c r="P14" s="619"/>
      <c r="Q14" s="619"/>
      <c r="R14" s="619"/>
      <c r="S14" s="619"/>
    </row>
    <row r="15" spans="1:19" s="628" customFormat="1" ht="15">
      <c r="A15" s="44" t="s">
        <v>337</v>
      </c>
      <c r="D15" s="6"/>
      <c r="E15" s="6"/>
      <c r="F15" s="9"/>
      <c r="G15" s="9"/>
      <c r="H15" s="837"/>
      <c r="I15" s="839"/>
      <c r="J15" s="839"/>
      <c r="K15" s="6"/>
      <c r="L15" s="7"/>
      <c r="M15" s="837"/>
      <c r="N15" s="875"/>
      <c r="O15" s="8"/>
      <c r="P15" s="619"/>
      <c r="Q15" s="619"/>
      <c r="R15" s="619"/>
      <c r="S15" s="619"/>
    </row>
    <row r="16" spans="2:19" s="622" customFormat="1" ht="15">
      <c r="B16" s="622" t="s">
        <v>13</v>
      </c>
      <c r="D16" s="737">
        <v>482208</v>
      </c>
      <c r="E16" s="737">
        <v>484760</v>
      </c>
      <c r="F16" s="6">
        <v>494250</v>
      </c>
      <c r="G16" s="6">
        <v>497298</v>
      </c>
      <c r="H16" s="917">
        <v>509750</v>
      </c>
      <c r="I16" s="70">
        <v>2.50393124444499</v>
      </c>
      <c r="J16" s="70">
        <v>5.711643108368181</v>
      </c>
      <c r="K16" s="51"/>
      <c r="L16" s="7">
        <v>477174</v>
      </c>
      <c r="M16" s="917">
        <v>503558</v>
      </c>
      <c r="N16" s="70">
        <v>5.5292199491171035</v>
      </c>
      <c r="O16" s="377"/>
      <c r="P16" s="623"/>
      <c r="Q16" s="420"/>
      <c r="R16" s="420"/>
      <c r="S16" s="619"/>
    </row>
    <row r="17" spans="3:19" s="624" customFormat="1" ht="15">
      <c r="C17" s="624" t="s">
        <v>216</v>
      </c>
      <c r="D17" s="164">
        <v>286477</v>
      </c>
      <c r="E17" s="164">
        <v>291353</v>
      </c>
      <c r="F17" s="9">
        <v>298307</v>
      </c>
      <c r="G17" s="9">
        <v>300688</v>
      </c>
      <c r="H17" s="918">
        <v>305045</v>
      </c>
      <c r="I17" s="70">
        <v>1.4490102697813034</v>
      </c>
      <c r="J17" s="70">
        <v>6.481497642044554</v>
      </c>
      <c r="K17" s="70"/>
      <c r="L17" s="70">
        <v>282379</v>
      </c>
      <c r="M17" s="918">
        <v>302878</v>
      </c>
      <c r="N17" s="70">
        <v>7.259392518565466</v>
      </c>
      <c r="O17" s="377"/>
      <c r="P17" s="623"/>
      <c r="Q17" s="420"/>
      <c r="R17" s="420"/>
      <c r="S17" s="619"/>
    </row>
    <row r="18" spans="3:19" s="624" customFormat="1" ht="15">
      <c r="C18" s="624" t="s">
        <v>217</v>
      </c>
      <c r="D18" s="164">
        <v>50107</v>
      </c>
      <c r="E18" s="164">
        <v>48609</v>
      </c>
      <c r="F18" s="9">
        <v>45961</v>
      </c>
      <c r="G18" s="9">
        <v>44255</v>
      </c>
      <c r="H18" s="918">
        <v>45871</v>
      </c>
      <c r="I18" s="70">
        <v>3.6515647949384222</v>
      </c>
      <c r="J18" s="70">
        <v>-8.45390863551999</v>
      </c>
      <c r="K18" s="70"/>
      <c r="L18" s="70">
        <v>49678</v>
      </c>
      <c r="M18" s="918">
        <v>45068</v>
      </c>
      <c r="N18" s="70">
        <v>-9.279761665123399</v>
      </c>
      <c r="O18" s="377"/>
      <c r="P18" s="623"/>
      <c r="Q18" s="420"/>
      <c r="R18" s="420"/>
      <c r="S18" s="619"/>
    </row>
    <row r="19" spans="3:19" s="624" customFormat="1" ht="15">
      <c r="C19" s="624" t="s">
        <v>15</v>
      </c>
      <c r="D19" s="164">
        <v>45573</v>
      </c>
      <c r="E19" s="164">
        <v>42205</v>
      </c>
      <c r="F19" s="9">
        <v>46773</v>
      </c>
      <c r="G19" s="9">
        <v>48310</v>
      </c>
      <c r="H19" s="918">
        <v>50822</v>
      </c>
      <c r="I19" s="70">
        <v>5.199751604222724</v>
      </c>
      <c r="J19" s="70">
        <v>11.517784653193775</v>
      </c>
      <c r="K19" s="70"/>
      <c r="L19" s="70">
        <v>47406</v>
      </c>
      <c r="M19" s="918">
        <v>49573</v>
      </c>
      <c r="N19" s="70">
        <v>4.5711513310551455</v>
      </c>
      <c r="O19" s="377"/>
      <c r="P19" s="623"/>
      <c r="Q19" s="420"/>
      <c r="R19" s="420"/>
      <c r="S19" s="619"/>
    </row>
    <row r="20" spans="3:19" s="624" customFormat="1" ht="15">
      <c r="C20" s="624" t="s">
        <v>314</v>
      </c>
      <c r="D20" s="164">
        <v>100051</v>
      </c>
      <c r="E20" s="164">
        <v>102593</v>
      </c>
      <c r="F20" s="9">
        <v>103209</v>
      </c>
      <c r="G20" s="9">
        <v>104045</v>
      </c>
      <c r="H20" s="918">
        <v>108012</v>
      </c>
      <c r="I20" s="70">
        <v>3.812773319236862</v>
      </c>
      <c r="J20" s="70">
        <v>7.956941959600594</v>
      </c>
      <c r="K20" s="70"/>
      <c r="L20" s="70">
        <v>97711</v>
      </c>
      <c r="M20" s="918">
        <v>106039</v>
      </c>
      <c r="N20" s="70">
        <v>8.523093612796927</v>
      </c>
      <c r="O20" s="377"/>
      <c r="P20" s="623"/>
      <c r="Q20" s="420"/>
      <c r="R20" s="420"/>
      <c r="S20" s="619"/>
    </row>
    <row r="21" spans="2:19" s="622" customFormat="1" ht="15">
      <c r="B21" s="622" t="s">
        <v>16</v>
      </c>
      <c r="D21" s="737">
        <v>451076</v>
      </c>
      <c r="E21" s="737">
        <v>456858</v>
      </c>
      <c r="F21" s="6">
        <v>467350</v>
      </c>
      <c r="G21" s="6">
        <v>470594</v>
      </c>
      <c r="H21" s="917">
        <v>482217</v>
      </c>
      <c r="I21" s="70">
        <v>2.469857244248752</v>
      </c>
      <c r="J21" s="70">
        <v>6.903714673358818</v>
      </c>
      <c r="K21" s="51"/>
      <c r="L21" s="7">
        <v>445777</v>
      </c>
      <c r="M21" s="917">
        <v>476438</v>
      </c>
      <c r="N21" s="70">
        <v>6.878102728494295</v>
      </c>
      <c r="O21" s="377"/>
      <c r="P21" s="623"/>
      <c r="Q21" s="420"/>
      <c r="R21" s="420"/>
      <c r="S21" s="619"/>
    </row>
    <row r="22" spans="3:19" s="624" customFormat="1" ht="15">
      <c r="C22" s="624" t="s">
        <v>17</v>
      </c>
      <c r="D22" s="164">
        <v>382875</v>
      </c>
      <c r="E22" s="164">
        <v>389407</v>
      </c>
      <c r="F22" s="9">
        <v>390871</v>
      </c>
      <c r="G22" s="9">
        <v>393901</v>
      </c>
      <c r="H22" s="918">
        <v>398180</v>
      </c>
      <c r="I22" s="70">
        <v>1.0863135660990952</v>
      </c>
      <c r="J22" s="70">
        <v>3.9973881815213774</v>
      </c>
      <c r="K22" s="70"/>
      <c r="L22" s="70">
        <v>378041</v>
      </c>
      <c r="M22" s="918">
        <v>396053</v>
      </c>
      <c r="N22" s="70">
        <v>4.764562573900721</v>
      </c>
      <c r="O22" s="377"/>
      <c r="P22" s="623"/>
      <c r="Q22" s="420"/>
      <c r="R22" s="420"/>
      <c r="S22" s="619"/>
    </row>
    <row r="23" spans="3:19" s="624" customFormat="1" ht="15">
      <c r="C23" s="18" t="s">
        <v>356</v>
      </c>
      <c r="D23" s="164">
        <v>68201</v>
      </c>
      <c r="E23" s="164">
        <v>67451</v>
      </c>
      <c r="F23" s="9">
        <v>76479</v>
      </c>
      <c r="G23" s="9">
        <v>76693</v>
      </c>
      <c r="H23" s="918">
        <v>84037</v>
      </c>
      <c r="I23" s="70">
        <v>9.575841341452286</v>
      </c>
      <c r="J23" s="70">
        <v>23.21960088561752</v>
      </c>
      <c r="K23" s="70"/>
      <c r="L23" s="70">
        <v>67736</v>
      </c>
      <c r="M23" s="918">
        <v>80385</v>
      </c>
      <c r="N23" s="70">
        <v>18.673969528758704</v>
      </c>
      <c r="O23" s="377"/>
      <c r="P23" s="623"/>
      <c r="Q23" s="420"/>
      <c r="R23" s="420"/>
      <c r="S23" s="619"/>
    </row>
    <row r="24" spans="3:19" ht="15">
      <c r="C24" s="629"/>
      <c r="D24" s="9"/>
      <c r="E24" s="9"/>
      <c r="F24" s="9"/>
      <c r="G24" s="9"/>
      <c r="H24" s="837"/>
      <c r="I24" s="838"/>
      <c r="J24" s="838"/>
      <c r="K24" s="9"/>
      <c r="L24" s="9"/>
      <c r="M24" s="837"/>
      <c r="N24" s="874"/>
      <c r="O24" s="8"/>
      <c r="P24" s="630"/>
      <c r="Q24" s="619"/>
      <c r="R24" s="619"/>
      <c r="S24" s="619"/>
    </row>
    <row r="25" spans="1:20" s="632" customFormat="1" ht="15">
      <c r="A25" s="631" t="s">
        <v>22</v>
      </c>
      <c r="D25" s="738"/>
      <c r="E25" s="738"/>
      <c r="F25" s="9"/>
      <c r="G25" s="9"/>
      <c r="H25" s="837"/>
      <c r="I25" s="840"/>
      <c r="J25" s="840"/>
      <c r="K25" s="738"/>
      <c r="L25" s="738"/>
      <c r="M25" s="837"/>
      <c r="N25" s="876"/>
      <c r="O25" s="8"/>
      <c r="P25" s="619"/>
      <c r="Q25" s="619"/>
      <c r="R25" s="619"/>
      <c r="S25" s="619"/>
      <c r="T25" s="633"/>
    </row>
    <row r="26" spans="1:20" s="634" customFormat="1" ht="15">
      <c r="A26" s="634" t="s">
        <v>107</v>
      </c>
      <c r="D26" s="739">
        <v>1.85</v>
      </c>
      <c r="E26" s="739">
        <v>1.86</v>
      </c>
      <c r="F26" s="738">
        <v>1.87</v>
      </c>
      <c r="G26" s="738">
        <v>1.88</v>
      </c>
      <c r="H26" s="919">
        <v>1.91</v>
      </c>
      <c r="I26" s="676">
        <v>0.030000000000000027</v>
      </c>
      <c r="J26" s="676">
        <v>0.05999999999999983</v>
      </c>
      <c r="K26" s="676"/>
      <c r="L26" s="676">
        <v>1.84</v>
      </c>
      <c r="M26" s="919">
        <v>1.9</v>
      </c>
      <c r="N26" s="921">
        <v>0.05999999999999983</v>
      </c>
      <c r="O26" s="740"/>
      <c r="P26" s="635"/>
      <c r="Q26" s="420"/>
      <c r="R26" s="420"/>
      <c r="S26" s="619"/>
      <c r="T26" s="636"/>
    </row>
    <row r="27" spans="2:20" s="632" customFormat="1" ht="15">
      <c r="B27" s="632" t="s">
        <v>31</v>
      </c>
      <c r="D27" s="739">
        <v>2.8</v>
      </c>
      <c r="E27" s="739">
        <v>2.93</v>
      </c>
      <c r="F27" s="738">
        <v>3.04</v>
      </c>
      <c r="G27" s="738">
        <v>3.12</v>
      </c>
      <c r="H27" s="919">
        <v>3.14</v>
      </c>
      <c r="I27" s="676">
        <v>0.020000000000000018</v>
      </c>
      <c r="J27" s="676">
        <v>0.3400000000000003</v>
      </c>
      <c r="K27" s="676"/>
      <c r="L27" s="676">
        <v>2.72</v>
      </c>
      <c r="M27" s="919">
        <v>3.14</v>
      </c>
      <c r="N27" s="921">
        <v>0.41999999999999993</v>
      </c>
      <c r="O27" s="740"/>
      <c r="P27" s="635"/>
      <c r="Q27" s="420"/>
      <c r="R27" s="420"/>
      <c r="S27" s="619"/>
      <c r="T27" s="636"/>
    </row>
    <row r="28" spans="3:20" s="637" customFormat="1" ht="15">
      <c r="C28" s="624" t="s">
        <v>216</v>
      </c>
      <c r="D28" s="741">
        <v>3.01</v>
      </c>
      <c r="E28" s="741">
        <v>3.17</v>
      </c>
      <c r="F28" s="677">
        <v>3.32</v>
      </c>
      <c r="G28" s="677">
        <v>3.4</v>
      </c>
      <c r="H28" s="920">
        <v>3.43</v>
      </c>
      <c r="I28" s="171">
        <v>0.03000000000000025</v>
      </c>
      <c r="J28" s="171">
        <v>0.4200000000000004</v>
      </c>
      <c r="K28" s="171"/>
      <c r="L28" s="171">
        <v>2.95</v>
      </c>
      <c r="M28" s="920">
        <v>3.41</v>
      </c>
      <c r="N28" s="922">
        <v>0.45999999999999996</v>
      </c>
      <c r="O28" s="740"/>
      <c r="P28" s="635"/>
      <c r="Q28" s="420"/>
      <c r="R28" s="420"/>
      <c r="S28" s="619"/>
      <c r="T28" s="636"/>
    </row>
    <row r="29" spans="3:20" s="637" customFormat="1" ht="15">
      <c r="C29" s="624" t="s">
        <v>217</v>
      </c>
      <c r="D29" s="741">
        <v>3.14</v>
      </c>
      <c r="E29" s="741">
        <v>3.36</v>
      </c>
      <c r="F29" s="677">
        <v>3.54</v>
      </c>
      <c r="G29" s="677">
        <v>3.69</v>
      </c>
      <c r="H29" s="920">
        <v>3.6</v>
      </c>
      <c r="I29" s="658">
        <v>-0.08999999999999986</v>
      </c>
      <c r="J29" s="171">
        <v>0.45999999999999996</v>
      </c>
      <c r="K29" s="171"/>
      <c r="L29" s="171">
        <v>2.98</v>
      </c>
      <c r="M29" s="920">
        <v>3.65</v>
      </c>
      <c r="N29" s="922">
        <v>0.6699999999999999</v>
      </c>
      <c r="O29" s="740"/>
      <c r="P29" s="635"/>
      <c r="Q29" s="420"/>
      <c r="R29" s="420"/>
      <c r="S29" s="619"/>
      <c r="T29" s="636"/>
    </row>
    <row r="30" spans="3:20" s="637" customFormat="1" ht="15">
      <c r="C30" s="637" t="s">
        <v>15</v>
      </c>
      <c r="D30" s="741">
        <v>1.82</v>
      </c>
      <c r="E30" s="741">
        <v>1.76</v>
      </c>
      <c r="F30" s="677">
        <v>1.77</v>
      </c>
      <c r="G30" s="677">
        <v>1.85</v>
      </c>
      <c r="H30" s="920">
        <v>1.89</v>
      </c>
      <c r="I30" s="171">
        <v>0.039999999999999813</v>
      </c>
      <c r="J30" s="171">
        <v>0.06999999999999984</v>
      </c>
      <c r="K30" s="171"/>
      <c r="L30" s="171">
        <v>1.8</v>
      </c>
      <c r="M30" s="920">
        <v>1.87</v>
      </c>
      <c r="N30" s="922">
        <v>0.07000000000000006</v>
      </c>
      <c r="O30" s="740"/>
      <c r="P30" s="635"/>
      <c r="Q30" s="420"/>
      <c r="R30" s="420"/>
      <c r="S30" s="619"/>
      <c r="T30" s="636"/>
    </row>
    <row r="31" spans="3:20" s="637" customFormat="1" ht="15">
      <c r="C31" s="624" t="s">
        <v>314</v>
      </c>
      <c r="D31" s="741">
        <v>2.45</v>
      </c>
      <c r="E31" s="741">
        <v>2.49</v>
      </c>
      <c r="F31" s="677">
        <v>2.59</v>
      </c>
      <c r="G31" s="677">
        <v>2.67</v>
      </c>
      <c r="H31" s="920">
        <v>2.75</v>
      </c>
      <c r="I31" s="171">
        <v>0.08000000000000007</v>
      </c>
      <c r="J31" s="171">
        <v>0.2999999999999998</v>
      </c>
      <c r="K31" s="171"/>
      <c r="L31" s="171">
        <v>2.36</v>
      </c>
      <c r="M31" s="920">
        <v>2.71</v>
      </c>
      <c r="N31" s="922">
        <v>0.3500000000000001</v>
      </c>
      <c r="O31" s="740"/>
      <c r="P31" s="635"/>
      <c r="Q31" s="420"/>
      <c r="R31" s="420"/>
      <c r="S31" s="619"/>
      <c r="T31" s="636"/>
    </row>
    <row r="32" spans="2:20" s="632" customFormat="1" ht="15">
      <c r="B32" s="632" t="s">
        <v>32</v>
      </c>
      <c r="D32" s="739">
        <v>1.01</v>
      </c>
      <c r="E32" s="739">
        <v>1.13</v>
      </c>
      <c r="F32" s="738">
        <v>1.24</v>
      </c>
      <c r="G32" s="738">
        <v>1.31</v>
      </c>
      <c r="H32" s="919">
        <v>1.3</v>
      </c>
      <c r="I32" s="924">
        <v>-0.010000000000000009</v>
      </c>
      <c r="J32" s="676">
        <v>0.29000000000000004</v>
      </c>
      <c r="K32" s="676"/>
      <c r="L32" s="676">
        <v>0.94</v>
      </c>
      <c r="M32" s="919">
        <v>1.31</v>
      </c>
      <c r="N32" s="921">
        <v>0.3700000000000001</v>
      </c>
      <c r="O32" s="740"/>
      <c r="P32" s="635"/>
      <c r="Q32" s="420"/>
      <c r="R32" s="420"/>
      <c r="S32" s="619"/>
      <c r="T32" s="636"/>
    </row>
    <row r="33" spans="3:20" s="637" customFormat="1" ht="15">
      <c r="C33" s="637" t="s">
        <v>17</v>
      </c>
      <c r="D33" s="741">
        <v>0.87</v>
      </c>
      <c r="E33" s="741">
        <v>0.97</v>
      </c>
      <c r="F33" s="677">
        <v>1.04</v>
      </c>
      <c r="G33" s="677">
        <v>1.11</v>
      </c>
      <c r="H33" s="920">
        <v>1.09</v>
      </c>
      <c r="I33" s="658">
        <v>-0.020000000000000018</v>
      </c>
      <c r="J33" s="171">
        <v>0.22000000000000008</v>
      </c>
      <c r="K33" s="171"/>
      <c r="L33" s="171">
        <v>0.8</v>
      </c>
      <c r="M33" s="920">
        <v>1.1</v>
      </c>
      <c r="N33" s="922">
        <v>0.30000000000000004</v>
      </c>
      <c r="O33" s="740"/>
      <c r="P33" s="635"/>
      <c r="Q33" s="420"/>
      <c r="R33" s="420"/>
      <c r="S33" s="619"/>
      <c r="T33" s="636"/>
    </row>
    <row r="34" spans="3:20" s="637" customFormat="1" ht="15">
      <c r="C34" s="743" t="s">
        <v>356</v>
      </c>
      <c r="D34" s="741">
        <v>1.83</v>
      </c>
      <c r="E34" s="741">
        <v>2.04</v>
      </c>
      <c r="F34" s="677">
        <v>2.26</v>
      </c>
      <c r="G34" s="677">
        <v>2.34</v>
      </c>
      <c r="H34" s="920">
        <v>2.3</v>
      </c>
      <c r="I34" s="658">
        <v>-0.040000000000000036</v>
      </c>
      <c r="J34" s="171">
        <v>0.46999999999999975</v>
      </c>
      <c r="K34" s="171"/>
      <c r="L34" s="171">
        <v>1.71</v>
      </c>
      <c r="M34" s="920">
        <v>2.32</v>
      </c>
      <c r="N34" s="922">
        <v>0.6099999999999999</v>
      </c>
      <c r="O34" s="740"/>
      <c r="P34" s="635"/>
      <c r="Q34" s="420"/>
      <c r="R34" s="420"/>
      <c r="S34" s="619"/>
      <c r="T34" s="636"/>
    </row>
    <row r="35" spans="4:20" ht="15">
      <c r="D35" s="620"/>
      <c r="E35" s="620"/>
      <c r="F35" s="625"/>
      <c r="G35" s="625"/>
      <c r="H35" s="9"/>
      <c r="I35" s="9"/>
      <c r="J35" s="9"/>
      <c r="K35" s="9"/>
      <c r="L35" s="9"/>
      <c r="M35" s="321"/>
      <c r="N35" s="13"/>
      <c r="O35" s="639"/>
      <c r="P35" s="639"/>
      <c r="Q35" s="640"/>
      <c r="R35" s="619"/>
      <c r="S35" s="619"/>
      <c r="T35" s="641"/>
    </row>
    <row r="36" spans="4:20" ht="15">
      <c r="D36" s="620"/>
      <c r="E36" s="620"/>
      <c r="F36" s="625"/>
      <c r="G36" s="625"/>
      <c r="H36" s="625"/>
      <c r="O36" s="619"/>
      <c r="P36" s="619"/>
      <c r="Q36" s="642"/>
      <c r="R36" s="619"/>
      <c r="S36" s="619"/>
      <c r="T36" s="643"/>
    </row>
    <row r="37" spans="4:19" ht="15">
      <c r="D37" s="620"/>
      <c r="E37" s="620"/>
      <c r="F37" s="620"/>
      <c r="G37" s="620"/>
      <c r="H37" s="620"/>
      <c r="O37" s="619"/>
      <c r="P37" s="619"/>
      <c r="Q37" s="619"/>
      <c r="R37" s="619"/>
      <c r="S37" s="619"/>
    </row>
    <row r="38" spans="3:17" ht="14.25">
      <c r="C38" s="644"/>
      <c r="F38" s="625"/>
      <c r="G38" s="625"/>
      <c r="H38" s="625"/>
      <c r="Q38" s="645"/>
    </row>
    <row r="39" spans="3:17" ht="14.25">
      <c r="C39" s="646"/>
      <c r="D39" s="646"/>
      <c r="E39" s="646"/>
      <c r="F39" s="625"/>
      <c r="G39" s="625"/>
      <c r="H39" s="625"/>
      <c r="Q39" s="645"/>
    </row>
    <row r="40" spans="6:17" ht="14.25">
      <c r="F40" s="625"/>
      <c r="G40" s="625"/>
      <c r="H40" s="625"/>
      <c r="Q40" s="645"/>
    </row>
    <row r="41" spans="6:17" ht="14.25">
      <c r="F41" s="625"/>
      <c r="G41" s="625"/>
      <c r="H41" s="625"/>
      <c r="Q41" s="645"/>
    </row>
    <row r="42" spans="6:8" ht="14.25">
      <c r="F42" s="625"/>
      <c r="G42" s="625"/>
      <c r="H42" s="625"/>
    </row>
    <row r="43" spans="6:8" ht="14.25">
      <c r="F43" s="625"/>
      <c r="G43" s="625"/>
      <c r="H43" s="625"/>
    </row>
    <row r="44" spans="6:8" ht="14.25">
      <c r="F44" s="647"/>
      <c r="G44" s="647"/>
      <c r="H44" s="647"/>
    </row>
    <row r="45" spans="6:8" ht="14.25">
      <c r="F45" s="647"/>
      <c r="G45" s="647"/>
      <c r="H45" s="647"/>
    </row>
    <row r="46" spans="6:8" ht="14.25">
      <c r="F46" s="647"/>
      <c r="G46" s="647"/>
      <c r="H46" s="647"/>
    </row>
    <row r="47" spans="6:8" ht="14.25">
      <c r="F47" s="647"/>
      <c r="G47" s="647"/>
      <c r="H47" s="647"/>
    </row>
    <row r="48" spans="6:8" ht="14.25">
      <c r="F48" s="647"/>
      <c r="G48" s="647"/>
      <c r="H48" s="647"/>
    </row>
    <row r="49" spans="6:8" ht="14.25">
      <c r="F49" s="647"/>
      <c r="G49" s="647"/>
      <c r="H49" s="647"/>
    </row>
    <row r="50" spans="6:8" ht="14.25">
      <c r="F50" s="647"/>
      <c r="G50" s="647"/>
      <c r="H50" s="647"/>
    </row>
    <row r="51" spans="6:8" ht="14.25">
      <c r="F51" s="647"/>
      <c r="G51" s="647"/>
      <c r="H51" s="647"/>
    </row>
    <row r="52" spans="6:8" ht="14.25">
      <c r="F52" s="647"/>
      <c r="G52" s="647"/>
      <c r="H52" s="647"/>
    </row>
    <row r="53" spans="6:8" ht="14.25">
      <c r="F53" s="647"/>
      <c r="G53" s="647"/>
      <c r="H53" s="647"/>
    </row>
    <row r="54" spans="6:8" ht="14.25">
      <c r="F54" s="647"/>
      <c r="G54" s="647"/>
      <c r="H54" s="647"/>
    </row>
    <row r="55" spans="6:8" ht="14.25">
      <c r="F55" s="647"/>
      <c r="G55" s="647"/>
      <c r="H55" s="647"/>
    </row>
    <row r="56" spans="6:8" ht="14.25">
      <c r="F56" s="647"/>
      <c r="G56" s="647"/>
      <c r="H56" s="647"/>
    </row>
    <row r="57" spans="6:8" ht="14.25">
      <c r="F57" s="647"/>
      <c r="G57" s="647"/>
      <c r="H57" s="647"/>
    </row>
    <row r="58" spans="6:8" ht="14.25">
      <c r="F58" s="647"/>
      <c r="G58" s="647"/>
      <c r="H58" s="647"/>
    </row>
    <row r="59" spans="6:8" ht="14.25">
      <c r="F59" s="647"/>
      <c r="G59" s="647"/>
      <c r="H59" s="647"/>
    </row>
    <row r="60" spans="6:8" ht="14.25">
      <c r="F60" s="647"/>
      <c r="G60" s="647"/>
      <c r="H60" s="647"/>
    </row>
    <row r="61" spans="6:8" ht="14.25">
      <c r="F61" s="647"/>
      <c r="G61" s="647"/>
      <c r="H61" s="647"/>
    </row>
    <row r="62" spans="6:8" ht="14.25">
      <c r="F62" s="647"/>
      <c r="G62" s="647"/>
      <c r="H62" s="647"/>
    </row>
    <row r="63" spans="6:8" ht="14.25">
      <c r="F63" s="647"/>
      <c r="G63" s="647"/>
      <c r="H63" s="647"/>
    </row>
    <row r="64" spans="6:8" ht="14.25">
      <c r="F64" s="647"/>
      <c r="G64" s="647"/>
      <c r="H64" s="647"/>
    </row>
    <row r="65" spans="6:8" ht="14.25">
      <c r="F65" s="647"/>
      <c r="G65" s="647"/>
      <c r="H65" s="647"/>
    </row>
    <row r="66" spans="6:8" ht="14.25">
      <c r="F66" s="647"/>
      <c r="G66" s="647"/>
      <c r="H66" s="647"/>
    </row>
    <row r="67" spans="6:8" ht="14.25">
      <c r="F67" s="647"/>
      <c r="G67" s="647"/>
      <c r="H67" s="647"/>
    </row>
    <row r="68" spans="6:8" ht="14.25">
      <c r="F68" s="647"/>
      <c r="G68" s="647"/>
      <c r="H68" s="647"/>
    </row>
    <row r="69" spans="6:8" ht="14.25">
      <c r="F69" s="647"/>
      <c r="G69" s="647"/>
      <c r="H69" s="647"/>
    </row>
    <row r="70" spans="6:8" ht="14.25">
      <c r="F70" s="647"/>
      <c r="G70" s="647"/>
      <c r="H70" s="647"/>
    </row>
    <row r="71" spans="6:8" ht="14.25">
      <c r="F71" s="647"/>
      <c r="G71" s="647"/>
      <c r="H71" s="647"/>
    </row>
    <row r="72" spans="6:8" ht="14.25">
      <c r="F72" s="647"/>
      <c r="G72" s="647"/>
      <c r="H72" s="647"/>
    </row>
    <row r="73" spans="6:8" ht="14.25">
      <c r="F73" s="647"/>
      <c r="G73" s="647"/>
      <c r="H73" s="647"/>
    </row>
    <row r="74" spans="6:8" ht="14.25">
      <c r="F74" s="647"/>
      <c r="G74" s="647"/>
      <c r="H74" s="647"/>
    </row>
    <row r="75" spans="6:8" ht="14.25">
      <c r="F75" s="647"/>
      <c r="G75" s="647"/>
      <c r="H75" s="647"/>
    </row>
    <row r="76" spans="6:8" ht="14.25">
      <c r="F76" s="647"/>
      <c r="G76" s="647"/>
      <c r="H76" s="647"/>
    </row>
    <row r="77" spans="6:8" ht="14.25">
      <c r="F77" s="647"/>
      <c r="G77" s="647"/>
      <c r="H77" s="647"/>
    </row>
    <row r="78" spans="6:8" ht="14.25">
      <c r="F78" s="647"/>
      <c r="G78" s="647"/>
      <c r="H78" s="647"/>
    </row>
    <row r="79" spans="6:8" ht="14.25">
      <c r="F79" s="647"/>
      <c r="G79" s="647"/>
      <c r="H79" s="647"/>
    </row>
    <row r="80" spans="6:8" ht="14.25">
      <c r="F80" s="647"/>
      <c r="G80" s="647"/>
      <c r="H80" s="647"/>
    </row>
    <row r="81" spans="6:8" ht="14.25">
      <c r="F81" s="647"/>
      <c r="G81" s="647"/>
      <c r="H81" s="647"/>
    </row>
    <row r="82" spans="6:8" ht="14.25">
      <c r="F82" s="647"/>
      <c r="G82" s="647"/>
      <c r="H82" s="647"/>
    </row>
    <row r="83" spans="6:8" ht="14.25">
      <c r="F83" s="647"/>
      <c r="G83" s="647"/>
      <c r="H83" s="647"/>
    </row>
    <row r="84" spans="6:8" ht="14.25">
      <c r="F84" s="647"/>
      <c r="G84" s="647"/>
      <c r="H84" s="647"/>
    </row>
    <row r="85" spans="6:8" ht="14.25">
      <c r="F85" s="647"/>
      <c r="G85" s="647"/>
      <c r="H85" s="647"/>
    </row>
    <row r="86" spans="6:8" ht="14.25">
      <c r="F86" s="647"/>
      <c r="G86" s="647"/>
      <c r="H86" s="647"/>
    </row>
    <row r="87" spans="6:8" ht="14.25">
      <c r="F87" s="647"/>
      <c r="G87" s="647"/>
      <c r="H87" s="647"/>
    </row>
    <row r="88" spans="6:8" ht="14.25">
      <c r="F88" s="647"/>
      <c r="G88" s="647"/>
      <c r="H88" s="647"/>
    </row>
    <row r="89" spans="6:8" ht="14.25">
      <c r="F89" s="647"/>
      <c r="G89" s="647"/>
      <c r="H89" s="647"/>
    </row>
    <row r="90" spans="6:8" ht="14.25">
      <c r="F90" s="647"/>
      <c r="G90" s="647"/>
      <c r="H90" s="647"/>
    </row>
    <row r="91" spans="6:8" ht="14.25">
      <c r="F91" s="647"/>
      <c r="G91" s="647"/>
      <c r="H91" s="647"/>
    </row>
    <row r="92" spans="6:8" ht="14.25">
      <c r="F92" s="647"/>
      <c r="G92" s="647"/>
      <c r="H92" s="647"/>
    </row>
    <row r="93" spans="6:8" ht="14.25">
      <c r="F93" s="647"/>
      <c r="G93" s="647"/>
      <c r="H93" s="647"/>
    </row>
    <row r="94" spans="6:8" ht="14.25">
      <c r="F94" s="647"/>
      <c r="G94" s="647"/>
      <c r="H94" s="647"/>
    </row>
    <row r="95" spans="6:8" ht="14.25">
      <c r="F95" s="647"/>
      <c r="G95" s="647"/>
      <c r="H95" s="647"/>
    </row>
    <row r="96" spans="6:8" ht="14.25">
      <c r="F96" s="647"/>
      <c r="G96" s="647"/>
      <c r="H96" s="647"/>
    </row>
    <row r="97" spans="6:8" ht="14.25">
      <c r="F97" s="647"/>
      <c r="G97" s="647"/>
      <c r="H97" s="647"/>
    </row>
    <row r="98" spans="6:8" ht="14.25">
      <c r="F98" s="647"/>
      <c r="G98" s="647"/>
      <c r="H98" s="647"/>
    </row>
    <row r="99" spans="6:8" ht="14.25">
      <c r="F99" s="647"/>
      <c r="G99" s="647"/>
      <c r="H99" s="647"/>
    </row>
    <row r="100" spans="6:8" ht="14.25">
      <c r="F100" s="647"/>
      <c r="G100" s="647"/>
      <c r="H100" s="647"/>
    </row>
    <row r="101" spans="6:8" ht="14.25">
      <c r="F101" s="647"/>
      <c r="G101" s="647"/>
      <c r="H101" s="647"/>
    </row>
    <row r="102" spans="6:8" ht="14.25">
      <c r="F102" s="647"/>
      <c r="G102" s="647"/>
      <c r="H102" s="647"/>
    </row>
    <row r="103" spans="6:8" ht="14.25">
      <c r="F103" s="647"/>
      <c r="G103" s="647"/>
      <c r="H103" s="647"/>
    </row>
    <row r="104" spans="6:8" ht="14.25">
      <c r="F104" s="647"/>
      <c r="G104" s="647"/>
      <c r="H104" s="647"/>
    </row>
    <row r="105" spans="6:8" ht="14.25">
      <c r="F105" s="647"/>
      <c r="G105" s="647"/>
      <c r="H105" s="647"/>
    </row>
    <row r="106" spans="6:8" ht="14.25">
      <c r="F106" s="647"/>
      <c r="G106" s="647"/>
      <c r="H106" s="647"/>
    </row>
    <row r="107" spans="6:8" ht="14.25">
      <c r="F107" s="647"/>
      <c r="G107" s="647"/>
      <c r="H107" s="647"/>
    </row>
    <row r="108" spans="6:8" ht="14.25">
      <c r="F108" s="647"/>
      <c r="G108" s="647"/>
      <c r="H108" s="647"/>
    </row>
    <row r="109" spans="6:8" ht="14.25">
      <c r="F109" s="647"/>
      <c r="G109" s="647"/>
      <c r="H109" s="647"/>
    </row>
    <row r="110" spans="6:8" ht="14.25">
      <c r="F110" s="647"/>
      <c r="G110" s="647"/>
      <c r="H110" s="647"/>
    </row>
    <row r="111" spans="6:8" ht="14.25">
      <c r="F111" s="647"/>
      <c r="G111" s="647"/>
      <c r="H111" s="647"/>
    </row>
    <row r="112" spans="6:8" ht="14.25">
      <c r="F112" s="647"/>
      <c r="G112" s="647"/>
      <c r="H112" s="647"/>
    </row>
    <row r="113" spans="6:8" ht="14.25">
      <c r="F113" s="647"/>
      <c r="G113" s="647"/>
      <c r="H113" s="647"/>
    </row>
    <row r="114" spans="6:8" ht="14.25">
      <c r="F114" s="647"/>
      <c r="G114" s="647"/>
      <c r="H114" s="647"/>
    </row>
    <row r="115" spans="6:8" ht="14.25">
      <c r="F115" s="647"/>
      <c r="G115" s="647"/>
      <c r="H115" s="647"/>
    </row>
    <row r="116" spans="6:8" ht="14.25">
      <c r="F116" s="647"/>
      <c r="G116" s="647"/>
      <c r="H116" s="647"/>
    </row>
    <row r="117" spans="6:8" ht="14.25">
      <c r="F117" s="647"/>
      <c r="G117" s="647"/>
      <c r="H117" s="647"/>
    </row>
    <row r="118" spans="6:8" ht="14.25">
      <c r="F118" s="647"/>
      <c r="G118" s="647"/>
      <c r="H118" s="647"/>
    </row>
    <row r="119" spans="6:8" ht="14.25">
      <c r="F119" s="647"/>
      <c r="G119" s="647"/>
      <c r="H119" s="647"/>
    </row>
    <row r="120" spans="6:8" ht="14.25">
      <c r="F120" s="647"/>
      <c r="G120" s="647"/>
      <c r="H120" s="647"/>
    </row>
    <row r="121" spans="6:8" ht="14.25">
      <c r="F121" s="647"/>
      <c r="G121" s="647"/>
      <c r="H121" s="647"/>
    </row>
    <row r="122" spans="6:8" ht="14.25">
      <c r="F122" s="647"/>
      <c r="G122" s="647"/>
      <c r="H122" s="647"/>
    </row>
    <row r="123" spans="6:8" ht="14.25">
      <c r="F123" s="647"/>
      <c r="G123" s="647"/>
      <c r="H123" s="647"/>
    </row>
    <row r="124" spans="6:8" ht="14.25">
      <c r="F124" s="647"/>
      <c r="G124" s="647"/>
      <c r="H124" s="647"/>
    </row>
    <row r="125" spans="6:8" ht="14.25">
      <c r="F125" s="647"/>
      <c r="G125" s="647"/>
      <c r="H125" s="647"/>
    </row>
    <row r="126" spans="6:8" ht="14.25">
      <c r="F126" s="647"/>
      <c r="G126" s="647"/>
      <c r="H126" s="647"/>
    </row>
    <row r="127" spans="6:8" ht="14.25">
      <c r="F127" s="647"/>
      <c r="G127" s="647"/>
      <c r="H127" s="647"/>
    </row>
    <row r="128" spans="6:8" ht="14.25">
      <c r="F128" s="647"/>
      <c r="G128" s="647"/>
      <c r="H128" s="647"/>
    </row>
    <row r="129" spans="6:8" ht="14.25">
      <c r="F129" s="647"/>
      <c r="G129" s="647"/>
      <c r="H129" s="647"/>
    </row>
    <row r="130" spans="6:8" ht="14.25">
      <c r="F130" s="647"/>
      <c r="G130" s="647"/>
      <c r="H130" s="647"/>
    </row>
    <row r="131" spans="6:8" ht="14.25">
      <c r="F131" s="647"/>
      <c r="G131" s="647"/>
      <c r="H131" s="647"/>
    </row>
    <row r="132" spans="6:8" ht="14.25">
      <c r="F132" s="647"/>
      <c r="G132" s="647"/>
      <c r="H132" s="647"/>
    </row>
    <row r="133" spans="6:8" ht="14.25">
      <c r="F133" s="647"/>
      <c r="G133" s="647"/>
      <c r="H133" s="647"/>
    </row>
    <row r="134" spans="6:8" ht="14.25">
      <c r="F134" s="647"/>
      <c r="G134" s="647"/>
      <c r="H134" s="647"/>
    </row>
    <row r="135" spans="6:8" ht="14.25">
      <c r="F135" s="647"/>
      <c r="G135" s="647"/>
      <c r="H135" s="647"/>
    </row>
    <row r="136" spans="6:8" ht="14.25">
      <c r="F136" s="647"/>
      <c r="G136" s="647"/>
      <c r="H136" s="647"/>
    </row>
    <row r="137" spans="6:8" ht="14.25">
      <c r="F137" s="647"/>
      <c r="G137" s="647"/>
      <c r="H137" s="647"/>
    </row>
    <row r="138" spans="6:8" ht="14.25">
      <c r="F138" s="647"/>
      <c r="G138" s="647"/>
      <c r="H138" s="647"/>
    </row>
    <row r="139" spans="6:8" ht="14.25">
      <c r="F139" s="647"/>
      <c r="G139" s="647"/>
      <c r="H139" s="647"/>
    </row>
    <row r="140" spans="6:8" ht="14.25">
      <c r="F140" s="647"/>
      <c r="G140" s="647"/>
      <c r="H140" s="647"/>
    </row>
    <row r="141" spans="6:8" ht="14.25">
      <c r="F141" s="647"/>
      <c r="G141" s="647"/>
      <c r="H141" s="647"/>
    </row>
    <row r="142" spans="6:8" ht="14.25">
      <c r="F142" s="647"/>
      <c r="G142" s="647"/>
      <c r="H142" s="647"/>
    </row>
    <row r="143" spans="6:8" ht="14.25">
      <c r="F143" s="647"/>
      <c r="G143" s="647"/>
      <c r="H143" s="647"/>
    </row>
    <row r="144" spans="6:8" ht="14.25">
      <c r="F144" s="648"/>
      <c r="G144" s="648"/>
      <c r="H144" s="648"/>
    </row>
    <row r="145" spans="6:8" ht="14.25">
      <c r="F145" s="648"/>
      <c r="G145" s="648"/>
      <c r="H145" s="648"/>
    </row>
    <row r="146" spans="6:8" ht="14.25">
      <c r="F146" s="648"/>
      <c r="G146" s="648"/>
      <c r="H146" s="648"/>
    </row>
    <row r="147" spans="6:8" ht="14.25">
      <c r="F147" s="648"/>
      <c r="G147" s="648"/>
      <c r="H147" s="648"/>
    </row>
    <row r="148" spans="6:8" ht="14.25">
      <c r="F148" s="648"/>
      <c r="G148" s="648"/>
      <c r="H148" s="648"/>
    </row>
    <row r="149" spans="6:8" ht="14.25">
      <c r="F149" s="649"/>
      <c r="G149" s="649"/>
      <c r="H149" s="649"/>
    </row>
    <row r="150" spans="6:8" ht="14.25">
      <c r="F150" s="649"/>
      <c r="G150" s="649"/>
      <c r="H150" s="649"/>
    </row>
    <row r="151" spans="6:8" ht="14.25">
      <c r="F151" s="649"/>
      <c r="G151" s="649"/>
      <c r="H151" s="649"/>
    </row>
    <row r="152" spans="6:8" ht="14.25">
      <c r="F152" s="649"/>
      <c r="G152" s="649"/>
      <c r="H152" s="649"/>
    </row>
    <row r="153" spans="6:8" ht="14.25">
      <c r="F153" s="649"/>
      <c r="G153" s="649"/>
      <c r="H153" s="649"/>
    </row>
    <row r="154" spans="6:8" ht="14.25">
      <c r="F154" s="649"/>
      <c r="G154" s="649"/>
      <c r="H154" s="649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46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15" sqref="J15"/>
    </sheetView>
  </sheetViews>
  <sheetFormatPr defaultColWidth="9.140625" defaultRowHeight="12.75"/>
  <cols>
    <col min="1" max="1" width="2.8515625" style="799" customWidth="1"/>
    <col min="2" max="2" width="4.140625" style="799" customWidth="1"/>
    <col min="3" max="3" width="39.28125" style="822" customWidth="1"/>
    <col min="4" max="4" width="8.7109375" style="801" customWidth="1"/>
    <col min="5" max="7" width="8.8515625" style="801" customWidth="1"/>
    <col min="8" max="8" width="9.421875" style="802" customWidth="1"/>
    <col min="9" max="9" width="8.28125" style="801" customWidth="1"/>
    <col min="10" max="10" width="9.28125" style="801" customWidth="1"/>
    <col min="11" max="11" width="8.8515625" style="801" customWidth="1"/>
    <col min="12" max="12" width="9.28125" style="801" customWidth="1"/>
    <col min="13" max="13" width="8.28125" style="802" customWidth="1"/>
    <col min="14" max="14" width="10.140625" style="801" customWidth="1"/>
    <col min="15" max="15" width="9.28125" style="799" bestFit="1" customWidth="1"/>
    <col min="16" max="16384" width="9.140625" style="799" customWidth="1"/>
  </cols>
  <sheetData>
    <row r="1" spans="1:14" s="783" customFormat="1" ht="20.25">
      <c r="A1" s="782" t="s">
        <v>20</v>
      </c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</row>
    <row r="2" spans="1:14" s="786" customFormat="1" ht="51.75" customHeight="1">
      <c r="A2" s="999" t="s">
        <v>52</v>
      </c>
      <c r="B2" s="999"/>
      <c r="C2" s="999"/>
      <c r="D2" s="785" t="s">
        <v>364</v>
      </c>
      <c r="E2" s="785" t="s">
        <v>385</v>
      </c>
      <c r="F2" s="785" t="s">
        <v>395</v>
      </c>
      <c r="G2" s="785" t="s">
        <v>397</v>
      </c>
      <c r="H2" s="139" t="s">
        <v>421</v>
      </c>
      <c r="I2" s="139" t="s">
        <v>422</v>
      </c>
      <c r="J2" s="139" t="s">
        <v>426</v>
      </c>
      <c r="K2" s="683"/>
      <c r="L2" s="139" t="s">
        <v>423</v>
      </c>
      <c r="M2" s="269" t="s">
        <v>424</v>
      </c>
      <c r="N2" s="139" t="s">
        <v>425</v>
      </c>
    </row>
    <row r="3" spans="1:14" s="788" customFormat="1" ht="8.25" customHeight="1">
      <c r="A3" s="787"/>
      <c r="D3" s="789"/>
      <c r="E3" s="789"/>
      <c r="F3" s="789"/>
      <c r="G3" s="789"/>
      <c r="H3" s="790"/>
      <c r="I3" s="789"/>
      <c r="J3" s="789"/>
      <c r="K3" s="789"/>
      <c r="L3" s="268"/>
      <c r="M3" s="790"/>
      <c r="N3" s="789"/>
    </row>
    <row r="4" spans="1:16" s="788" customFormat="1" ht="15">
      <c r="A4" s="791" t="s">
        <v>336</v>
      </c>
      <c r="D4" s="792"/>
      <c r="E4" s="792"/>
      <c r="F4" s="792"/>
      <c r="G4" s="792"/>
      <c r="H4" s="790"/>
      <c r="I4" s="793"/>
      <c r="J4" s="793"/>
      <c r="K4" s="789"/>
      <c r="L4" s="268"/>
      <c r="M4" s="790"/>
      <c r="N4" s="789"/>
      <c r="O4" s="794"/>
      <c r="P4" s="794"/>
    </row>
    <row r="5" spans="1:16" s="788" customFormat="1" ht="15">
      <c r="A5" s="795" t="s">
        <v>20</v>
      </c>
      <c r="D5" s="789">
        <v>979</v>
      </c>
      <c r="E5" s="789">
        <v>1102</v>
      </c>
      <c r="F5" s="789">
        <v>915</v>
      </c>
      <c r="G5" s="789">
        <v>1241</v>
      </c>
      <c r="H5" s="194">
        <v>1280</v>
      </c>
      <c r="I5" s="925">
        <v>3.1426269137792007</v>
      </c>
      <c r="J5" s="925">
        <v>30.745658835546475</v>
      </c>
      <c r="K5" s="188"/>
      <c r="L5" s="188">
        <v>2211</v>
      </c>
      <c r="M5" s="194">
        <v>2521</v>
      </c>
      <c r="N5" s="297">
        <v>14.020805065581188</v>
      </c>
      <c r="O5" s="796"/>
      <c r="P5" s="797"/>
    </row>
    <row r="6" spans="2:16" s="788" customFormat="1" ht="15">
      <c r="B6" s="795"/>
      <c r="D6" s="789"/>
      <c r="E6" s="789"/>
      <c r="F6" s="789"/>
      <c r="G6" s="789"/>
      <c r="H6" s="204"/>
      <c r="I6" s="388"/>
      <c r="J6" s="388"/>
      <c r="K6" s="7"/>
      <c r="L6" s="8"/>
      <c r="M6" s="204"/>
      <c r="N6" s="378"/>
      <c r="O6" s="794"/>
      <c r="P6" s="794"/>
    </row>
    <row r="7" spans="3:18" ht="14.25">
      <c r="C7" s="800" t="s">
        <v>235</v>
      </c>
      <c r="D7" s="801">
        <v>38</v>
      </c>
      <c r="E7" s="801">
        <v>36</v>
      </c>
      <c r="F7" s="801">
        <v>31</v>
      </c>
      <c r="G7" s="801">
        <v>29</v>
      </c>
      <c r="H7" s="60">
        <v>30</v>
      </c>
      <c r="I7" s="70">
        <v>3.4482758620689724</v>
      </c>
      <c r="J7" s="70">
        <v>-21.052631578947366</v>
      </c>
      <c r="K7" s="59"/>
      <c r="L7" s="59">
        <v>87</v>
      </c>
      <c r="M7" s="60">
        <v>59</v>
      </c>
      <c r="N7" s="70">
        <v>-32.18390804597702</v>
      </c>
      <c r="O7" s="803"/>
      <c r="P7" s="804"/>
      <c r="Q7" s="804"/>
      <c r="R7" s="804"/>
    </row>
    <row r="8" spans="3:18" ht="14.25">
      <c r="C8" s="800" t="s">
        <v>265</v>
      </c>
      <c r="D8" s="801">
        <v>39</v>
      </c>
      <c r="E8" s="801">
        <v>22</v>
      </c>
      <c r="F8" s="801">
        <v>29</v>
      </c>
      <c r="G8" s="801">
        <v>22</v>
      </c>
      <c r="H8" s="60">
        <v>56</v>
      </c>
      <c r="I8" s="70" t="s">
        <v>449</v>
      </c>
      <c r="J8" s="70">
        <v>43.58974358974359</v>
      </c>
      <c r="K8" s="59"/>
      <c r="L8" s="59">
        <v>77</v>
      </c>
      <c r="M8" s="60">
        <v>78</v>
      </c>
      <c r="N8" s="70">
        <v>1.298701298701288</v>
      </c>
      <c r="O8" s="803"/>
      <c r="P8" s="804"/>
      <c r="Q8" s="804"/>
      <c r="R8" s="804"/>
    </row>
    <row r="9" spans="3:18" ht="16.5">
      <c r="C9" s="63" t="s">
        <v>401</v>
      </c>
      <c r="D9" s="801">
        <v>178</v>
      </c>
      <c r="E9" s="801">
        <v>178</v>
      </c>
      <c r="F9" s="801">
        <v>186</v>
      </c>
      <c r="G9" s="801">
        <v>188</v>
      </c>
      <c r="H9" s="60">
        <v>182</v>
      </c>
      <c r="I9" s="70">
        <v>-3.1914893617021267</v>
      </c>
      <c r="J9" s="70">
        <v>2.2471910112359605</v>
      </c>
      <c r="K9" s="59"/>
      <c r="L9" s="59">
        <v>356</v>
      </c>
      <c r="M9" s="60">
        <v>370</v>
      </c>
      <c r="N9" s="70">
        <v>3.93258426966292</v>
      </c>
      <c r="O9" s="803"/>
      <c r="P9" s="804"/>
      <c r="Q9" s="804"/>
      <c r="R9" s="804"/>
    </row>
    <row r="10" spans="3:18" ht="14.25">
      <c r="C10" s="800" t="s">
        <v>246</v>
      </c>
      <c r="D10" s="801">
        <v>91</v>
      </c>
      <c r="E10" s="801">
        <v>110</v>
      </c>
      <c r="F10" s="801">
        <v>90</v>
      </c>
      <c r="G10" s="801">
        <v>108</v>
      </c>
      <c r="H10" s="60">
        <v>98</v>
      </c>
      <c r="I10" s="70">
        <v>-9.259259259259256</v>
      </c>
      <c r="J10" s="70">
        <v>7.692307692307687</v>
      </c>
      <c r="K10" s="59"/>
      <c r="L10" s="59">
        <v>190</v>
      </c>
      <c r="M10" s="60">
        <v>206</v>
      </c>
      <c r="N10" s="70">
        <v>8.421052631578952</v>
      </c>
      <c r="O10" s="803"/>
      <c r="P10" s="804"/>
      <c r="Q10" s="804"/>
      <c r="R10" s="804"/>
    </row>
    <row r="11" spans="3:18" ht="15.75" customHeight="1">
      <c r="C11" s="800" t="s">
        <v>237</v>
      </c>
      <c r="D11" s="801">
        <v>171</v>
      </c>
      <c r="E11" s="801">
        <v>185</v>
      </c>
      <c r="F11" s="801">
        <v>202</v>
      </c>
      <c r="G11" s="801">
        <v>189</v>
      </c>
      <c r="H11" s="60">
        <v>198</v>
      </c>
      <c r="I11" s="70">
        <v>4.761904761904767</v>
      </c>
      <c r="J11" s="70">
        <v>15.789473684210531</v>
      </c>
      <c r="K11" s="59"/>
      <c r="L11" s="59">
        <v>327</v>
      </c>
      <c r="M11" s="60">
        <v>387</v>
      </c>
      <c r="N11" s="70">
        <v>18.34862385321101</v>
      </c>
      <c r="O11" s="803"/>
      <c r="P11" s="804"/>
      <c r="Q11" s="804"/>
      <c r="R11" s="804"/>
    </row>
    <row r="12" spans="3:18" ht="14.25">
      <c r="C12" s="800" t="s">
        <v>310</v>
      </c>
      <c r="D12" s="801">
        <v>300</v>
      </c>
      <c r="E12" s="801">
        <v>292</v>
      </c>
      <c r="F12" s="801">
        <v>218</v>
      </c>
      <c r="G12" s="801">
        <v>315</v>
      </c>
      <c r="H12" s="60">
        <v>332</v>
      </c>
      <c r="I12" s="70">
        <v>5.3968253968254</v>
      </c>
      <c r="J12" s="70">
        <v>10.666666666666668</v>
      </c>
      <c r="K12" s="59"/>
      <c r="L12" s="59">
        <v>631</v>
      </c>
      <c r="M12" s="60">
        <v>647</v>
      </c>
      <c r="N12" s="70">
        <v>2.535657686212356</v>
      </c>
      <c r="O12" s="803"/>
      <c r="P12" s="804"/>
      <c r="Q12" s="804"/>
      <c r="R12" s="804"/>
    </row>
    <row r="13" spans="2:18" ht="15">
      <c r="B13" s="795" t="s">
        <v>188</v>
      </c>
      <c r="C13" s="800"/>
      <c r="D13" s="789">
        <v>817</v>
      </c>
      <c r="E13" s="789">
        <v>823</v>
      </c>
      <c r="F13" s="789">
        <v>756</v>
      </c>
      <c r="G13" s="789">
        <v>851</v>
      </c>
      <c r="H13" s="62">
        <v>896</v>
      </c>
      <c r="I13" s="51">
        <v>5.287896592244423</v>
      </c>
      <c r="J13" s="51">
        <v>9.66952264381884</v>
      </c>
      <c r="K13" s="7"/>
      <c r="L13" s="7">
        <v>1668</v>
      </c>
      <c r="M13" s="62">
        <v>1747</v>
      </c>
      <c r="N13" s="51">
        <v>4.736211031175053</v>
      </c>
      <c r="O13" s="803"/>
      <c r="P13" s="804"/>
      <c r="Q13" s="804"/>
      <c r="R13" s="804"/>
    </row>
    <row r="14" spans="2:18" ht="14.25">
      <c r="B14" s="805" t="s">
        <v>189</v>
      </c>
      <c r="C14" s="800"/>
      <c r="D14" s="801">
        <v>111</v>
      </c>
      <c r="E14" s="801">
        <v>128</v>
      </c>
      <c r="F14" s="801">
        <v>121</v>
      </c>
      <c r="G14" s="801">
        <v>121</v>
      </c>
      <c r="H14" s="60">
        <v>129</v>
      </c>
      <c r="I14" s="70">
        <v>6.6115702479338845</v>
      </c>
      <c r="J14" s="70">
        <v>16.216216216216207</v>
      </c>
      <c r="K14" s="59"/>
      <c r="L14" s="59">
        <v>218</v>
      </c>
      <c r="M14" s="60">
        <v>250</v>
      </c>
      <c r="N14" s="70">
        <v>14.678899082568808</v>
      </c>
      <c r="O14" s="803"/>
      <c r="P14" s="804"/>
      <c r="Q14" s="804"/>
      <c r="R14" s="804"/>
    </row>
    <row r="15" spans="2:18" s="788" customFormat="1" ht="15">
      <c r="B15" s="788" t="s">
        <v>62</v>
      </c>
      <c r="C15" s="806"/>
      <c r="D15" s="789">
        <v>706</v>
      </c>
      <c r="E15" s="789">
        <v>695</v>
      </c>
      <c r="F15" s="789">
        <v>635</v>
      </c>
      <c r="G15" s="789">
        <v>730</v>
      </c>
      <c r="H15" s="62">
        <v>767</v>
      </c>
      <c r="I15" s="51">
        <v>5.068493150684938</v>
      </c>
      <c r="J15" s="51">
        <v>8.640226628895187</v>
      </c>
      <c r="K15" s="7"/>
      <c r="L15" s="7">
        <v>1450</v>
      </c>
      <c r="M15" s="62">
        <v>1497</v>
      </c>
      <c r="N15" s="51">
        <v>3.2413793103448274</v>
      </c>
      <c r="O15" s="803"/>
      <c r="P15" s="804"/>
      <c r="Q15" s="804"/>
      <c r="R15" s="804"/>
    </row>
    <row r="16" spans="3:14" ht="14.25">
      <c r="C16" s="800"/>
      <c r="H16" s="205"/>
      <c r="I16" s="378"/>
      <c r="J16" s="378"/>
      <c r="K16" s="59"/>
      <c r="L16" s="249"/>
      <c r="M16" s="205"/>
      <c r="N16" s="70"/>
    </row>
    <row r="17" spans="2:15" s="788" customFormat="1" ht="15">
      <c r="B17" s="795" t="s">
        <v>172</v>
      </c>
      <c r="D17" s="789">
        <v>227</v>
      </c>
      <c r="E17" s="789">
        <v>354</v>
      </c>
      <c r="F17" s="789">
        <v>229</v>
      </c>
      <c r="G17" s="789">
        <v>443</v>
      </c>
      <c r="H17" s="194">
        <v>357</v>
      </c>
      <c r="I17" s="925">
        <v>-19.41309255079007</v>
      </c>
      <c r="J17" s="925">
        <v>57.268722466960355</v>
      </c>
      <c r="K17" s="7"/>
      <c r="L17" s="7">
        <v>595</v>
      </c>
      <c r="M17" s="194">
        <v>800</v>
      </c>
      <c r="N17" s="925">
        <v>34.453781512605055</v>
      </c>
      <c r="O17" s="8"/>
    </row>
    <row r="18" spans="2:15" ht="15">
      <c r="B18" s="795"/>
      <c r="C18" s="800" t="s">
        <v>172</v>
      </c>
      <c r="D18" s="801">
        <v>227</v>
      </c>
      <c r="E18" s="801">
        <v>354</v>
      </c>
      <c r="F18" s="801">
        <v>229</v>
      </c>
      <c r="G18" s="801">
        <v>443</v>
      </c>
      <c r="H18" s="193">
        <v>357</v>
      </c>
      <c r="I18" s="207">
        <v>-19.41309255079007</v>
      </c>
      <c r="J18" s="207">
        <v>57.268722466960355</v>
      </c>
      <c r="K18" s="182"/>
      <c r="L18" s="59">
        <v>595</v>
      </c>
      <c r="M18" s="193">
        <v>800</v>
      </c>
      <c r="N18" s="207">
        <v>34.453781512605055</v>
      </c>
      <c r="O18" s="10"/>
    </row>
    <row r="19" spans="2:15" s="788" customFormat="1" ht="14.25" customHeight="1">
      <c r="B19" s="15" t="s">
        <v>21</v>
      </c>
      <c r="D19" s="789">
        <v>46</v>
      </c>
      <c r="E19" s="789">
        <v>53</v>
      </c>
      <c r="F19" s="789">
        <v>51</v>
      </c>
      <c r="G19" s="789">
        <v>68</v>
      </c>
      <c r="H19" s="194">
        <v>156</v>
      </c>
      <c r="I19" s="925" t="s">
        <v>449</v>
      </c>
      <c r="J19" s="925" t="s">
        <v>449</v>
      </c>
      <c r="K19" s="7"/>
      <c r="L19" s="7">
        <v>166</v>
      </c>
      <c r="M19" s="194">
        <v>224</v>
      </c>
      <c r="N19" s="925">
        <v>34.939759036144565</v>
      </c>
      <c r="O19" s="8"/>
    </row>
    <row r="20" spans="3:15" ht="14.25">
      <c r="C20" s="63" t="s">
        <v>212</v>
      </c>
      <c r="D20" s="801">
        <v>30</v>
      </c>
      <c r="E20" s="801">
        <v>48</v>
      </c>
      <c r="F20" s="801">
        <v>31</v>
      </c>
      <c r="G20" s="801">
        <v>53</v>
      </c>
      <c r="H20" s="193">
        <v>131</v>
      </c>
      <c r="I20" s="207" t="s">
        <v>449</v>
      </c>
      <c r="J20" s="207" t="s">
        <v>449</v>
      </c>
      <c r="K20" s="59"/>
      <c r="L20" s="59">
        <v>52</v>
      </c>
      <c r="M20" s="193">
        <v>184</v>
      </c>
      <c r="N20" s="207" t="s">
        <v>449</v>
      </c>
      <c r="O20" s="10"/>
    </row>
    <row r="21" spans="3:15" ht="14.25">
      <c r="C21" s="800" t="s">
        <v>24</v>
      </c>
      <c r="D21" s="798">
        <v>0</v>
      </c>
      <c r="E21" s="798">
        <v>0</v>
      </c>
      <c r="F21" s="798">
        <v>5</v>
      </c>
      <c r="G21" s="798">
        <v>0</v>
      </c>
      <c r="H21" s="926">
        <v>0</v>
      </c>
      <c r="I21" s="378">
        <v>0</v>
      </c>
      <c r="J21" s="378">
        <v>0</v>
      </c>
      <c r="K21" s="59"/>
      <c r="L21" s="59">
        <v>86</v>
      </c>
      <c r="M21" s="926">
        <v>0</v>
      </c>
      <c r="N21" s="207">
        <v>-100</v>
      </c>
      <c r="O21" s="10"/>
    </row>
    <row r="22" spans="3:15" ht="28.5">
      <c r="C22" s="800" t="s">
        <v>284</v>
      </c>
      <c r="D22" s="801">
        <v>16</v>
      </c>
      <c r="E22" s="801">
        <v>5</v>
      </c>
      <c r="F22" s="798">
        <v>15</v>
      </c>
      <c r="G22" s="801">
        <v>15</v>
      </c>
      <c r="H22" s="193">
        <v>25</v>
      </c>
      <c r="I22" s="207">
        <v>66.66666666666667</v>
      </c>
      <c r="J22" s="207">
        <v>56.25</v>
      </c>
      <c r="K22" s="59"/>
      <c r="L22" s="59">
        <v>28</v>
      </c>
      <c r="M22" s="193">
        <v>40</v>
      </c>
      <c r="N22" s="207">
        <v>42.85714285714286</v>
      </c>
      <c r="O22" s="196"/>
    </row>
    <row r="23" spans="3:9" ht="14.25">
      <c r="C23" s="799"/>
      <c r="I23" s="809"/>
    </row>
    <row r="24" spans="3:9" ht="14.25">
      <c r="C24" s="799"/>
      <c r="D24" s="807"/>
      <c r="E24" s="807"/>
      <c r="F24" s="807"/>
      <c r="G24" s="807"/>
      <c r="I24" s="809"/>
    </row>
    <row r="25" spans="2:14" ht="28.5" customHeight="1">
      <c r="B25" s="810" t="s">
        <v>247</v>
      </c>
      <c r="C25" s="1000" t="s">
        <v>400</v>
      </c>
      <c r="D25" s="1000"/>
      <c r="E25" s="1000"/>
      <c r="F25" s="1000"/>
      <c r="G25" s="1000"/>
      <c r="H25" s="1000"/>
      <c r="I25" s="1000"/>
      <c r="J25" s="1000"/>
      <c r="K25" s="1000"/>
      <c r="L25" s="811"/>
      <c r="M25" s="812"/>
      <c r="N25" s="811"/>
    </row>
    <row r="26" spans="2:14" ht="14.25">
      <c r="B26" s="813"/>
      <c r="C26" s="810"/>
      <c r="D26" s="811"/>
      <c r="E26" s="811"/>
      <c r="F26" s="811"/>
      <c r="G26" s="811"/>
      <c r="H26" s="814"/>
      <c r="I26" s="815"/>
      <c r="J26" s="816"/>
      <c r="K26" s="816"/>
      <c r="L26" s="816"/>
      <c r="M26" s="814"/>
      <c r="N26" s="811"/>
    </row>
    <row r="27" spans="3:13" ht="14.25">
      <c r="C27" s="799"/>
      <c r="H27" s="817"/>
      <c r="I27" s="818"/>
      <c r="J27" s="819"/>
      <c r="K27" s="819"/>
      <c r="L27" s="819"/>
      <c r="M27" s="817"/>
    </row>
    <row r="28" spans="3:13" ht="14.25">
      <c r="C28" s="820"/>
      <c r="H28" s="817"/>
      <c r="I28" s="818"/>
      <c r="J28" s="819"/>
      <c r="K28" s="819"/>
      <c r="L28" s="819"/>
      <c r="M28" s="817"/>
    </row>
    <row r="29" spans="3:13" ht="14.25">
      <c r="C29" s="799"/>
      <c r="H29" s="817"/>
      <c r="I29" s="818"/>
      <c r="J29" s="819"/>
      <c r="K29" s="819"/>
      <c r="L29" s="819"/>
      <c r="M29" s="817"/>
    </row>
    <row r="30" spans="3:13" ht="14.25">
      <c r="C30" s="799"/>
      <c r="H30" s="817"/>
      <c r="I30" s="818"/>
      <c r="J30" s="819"/>
      <c r="K30" s="819"/>
      <c r="L30" s="819"/>
      <c r="M30" s="817"/>
    </row>
    <row r="31" spans="3:13" ht="14.25">
      <c r="C31" s="799"/>
      <c r="H31" s="817"/>
      <c r="I31" s="818"/>
      <c r="J31" s="819"/>
      <c r="K31" s="819"/>
      <c r="L31" s="819"/>
      <c r="M31" s="817"/>
    </row>
    <row r="32" spans="3:13" ht="14.25">
      <c r="C32" s="821"/>
      <c r="H32" s="817"/>
      <c r="I32" s="818"/>
      <c r="J32" s="819"/>
      <c r="K32" s="819"/>
      <c r="L32" s="819"/>
      <c r="M32" s="817"/>
    </row>
    <row r="33" spans="3:13" ht="14.25">
      <c r="C33" s="821"/>
      <c r="H33" s="817"/>
      <c r="I33" s="819"/>
      <c r="J33" s="819"/>
      <c r="K33" s="819"/>
      <c r="L33" s="819"/>
      <c r="M33" s="817"/>
    </row>
    <row r="34" spans="8:13" ht="14.25">
      <c r="H34" s="817"/>
      <c r="I34" s="819"/>
      <c r="J34" s="819"/>
      <c r="K34" s="819"/>
      <c r="L34" s="819"/>
      <c r="M34" s="817"/>
    </row>
    <row r="35" spans="8:13" ht="14.25">
      <c r="H35" s="817"/>
      <c r="I35" s="819"/>
      <c r="J35" s="819"/>
      <c r="K35" s="819"/>
      <c r="L35" s="819"/>
      <c r="M35" s="817"/>
    </row>
    <row r="36" spans="8:13" ht="14.25">
      <c r="H36" s="817"/>
      <c r="I36" s="819"/>
      <c r="J36" s="819"/>
      <c r="K36" s="819"/>
      <c r="L36" s="819"/>
      <c r="M36" s="817"/>
    </row>
    <row r="37" spans="8:13" ht="14.25">
      <c r="H37" s="808"/>
      <c r="I37" s="819"/>
      <c r="J37" s="819"/>
      <c r="K37" s="819"/>
      <c r="L37" s="819"/>
      <c r="M37" s="808"/>
    </row>
    <row r="38" spans="8:13" ht="14.25">
      <c r="H38" s="808"/>
      <c r="I38" s="819"/>
      <c r="J38" s="819"/>
      <c r="K38" s="819"/>
      <c r="L38" s="819"/>
      <c r="M38" s="808"/>
    </row>
    <row r="39" spans="8:13" ht="14.25">
      <c r="H39" s="808"/>
      <c r="I39" s="819"/>
      <c r="J39" s="819"/>
      <c r="K39" s="819"/>
      <c r="L39" s="819"/>
      <c r="M39" s="808"/>
    </row>
    <row r="40" spans="8:13" ht="14.25">
      <c r="H40" s="808"/>
      <c r="I40" s="819"/>
      <c r="J40" s="819"/>
      <c r="K40" s="819"/>
      <c r="L40" s="819"/>
      <c r="M40" s="808"/>
    </row>
    <row r="41" spans="8:13" ht="14.25">
      <c r="H41" s="808"/>
      <c r="I41" s="819"/>
      <c r="J41" s="819"/>
      <c r="K41" s="819"/>
      <c r="L41" s="819"/>
      <c r="M41" s="808"/>
    </row>
    <row r="42" spans="8:13" ht="14.25">
      <c r="H42" s="808"/>
      <c r="I42" s="819"/>
      <c r="J42" s="819"/>
      <c r="K42" s="819"/>
      <c r="L42" s="819"/>
      <c r="M42" s="808"/>
    </row>
    <row r="43" spans="8:13" ht="14.25">
      <c r="H43" s="808"/>
      <c r="I43" s="819"/>
      <c r="J43" s="819"/>
      <c r="K43" s="819"/>
      <c r="L43" s="819"/>
      <c r="M43" s="808"/>
    </row>
    <row r="44" spans="8:13" ht="14.25">
      <c r="H44" s="808"/>
      <c r="I44" s="819"/>
      <c r="J44" s="819"/>
      <c r="K44" s="819"/>
      <c r="L44" s="819"/>
      <c r="M44" s="808"/>
    </row>
    <row r="45" spans="8:13" ht="14.25">
      <c r="H45" s="808"/>
      <c r="I45" s="819"/>
      <c r="J45" s="819"/>
      <c r="K45" s="819"/>
      <c r="L45" s="819"/>
      <c r="M45" s="808"/>
    </row>
    <row r="46" spans="8:13" ht="14.25">
      <c r="H46" s="808"/>
      <c r="I46" s="819"/>
      <c r="J46" s="819"/>
      <c r="K46" s="819"/>
      <c r="L46" s="819"/>
      <c r="M46" s="808"/>
    </row>
    <row r="47" spans="8:13" ht="14.25">
      <c r="H47" s="808"/>
      <c r="I47" s="819"/>
      <c r="J47" s="819"/>
      <c r="K47" s="819"/>
      <c r="L47" s="819"/>
      <c r="M47" s="808"/>
    </row>
    <row r="48" spans="8:13" ht="14.25">
      <c r="H48" s="808"/>
      <c r="I48" s="819"/>
      <c r="J48" s="819"/>
      <c r="K48" s="819"/>
      <c r="L48" s="819"/>
      <c r="M48" s="808"/>
    </row>
    <row r="49" spans="8:13" ht="14.25">
      <c r="H49" s="808"/>
      <c r="I49" s="819"/>
      <c r="J49" s="819"/>
      <c r="K49" s="819"/>
      <c r="L49" s="819"/>
      <c r="M49" s="808"/>
    </row>
    <row r="50" spans="8:13" ht="14.25">
      <c r="H50" s="808"/>
      <c r="I50" s="819"/>
      <c r="J50" s="819"/>
      <c r="K50" s="819"/>
      <c r="L50" s="819"/>
      <c r="M50" s="808"/>
    </row>
    <row r="51" spans="8:13" ht="14.25">
      <c r="H51" s="808"/>
      <c r="I51" s="819"/>
      <c r="J51" s="819"/>
      <c r="K51" s="819"/>
      <c r="L51" s="819"/>
      <c r="M51" s="808"/>
    </row>
    <row r="52" spans="8:13" ht="14.25">
      <c r="H52" s="808"/>
      <c r="I52" s="819"/>
      <c r="J52" s="819"/>
      <c r="K52" s="819"/>
      <c r="L52" s="819"/>
      <c r="M52" s="808"/>
    </row>
    <row r="53" spans="8:13" ht="14.25">
      <c r="H53" s="808"/>
      <c r="I53" s="819"/>
      <c r="J53" s="819"/>
      <c r="K53" s="819"/>
      <c r="L53" s="819"/>
      <c r="M53" s="808"/>
    </row>
    <row r="54" spans="8:13" ht="14.25">
      <c r="H54" s="808"/>
      <c r="I54" s="819"/>
      <c r="J54" s="819"/>
      <c r="K54" s="819"/>
      <c r="L54" s="819"/>
      <c r="M54" s="808"/>
    </row>
    <row r="55" spans="8:13" ht="14.25">
      <c r="H55" s="808"/>
      <c r="I55" s="819"/>
      <c r="J55" s="819"/>
      <c r="K55" s="819"/>
      <c r="L55" s="819"/>
      <c r="M55" s="808"/>
    </row>
    <row r="56" spans="8:13" ht="14.25">
      <c r="H56" s="808"/>
      <c r="I56" s="819"/>
      <c r="J56" s="819"/>
      <c r="K56" s="819"/>
      <c r="L56" s="819"/>
      <c r="M56" s="808"/>
    </row>
    <row r="57" spans="8:13" ht="14.25">
      <c r="H57" s="808"/>
      <c r="I57" s="819"/>
      <c r="J57" s="819"/>
      <c r="K57" s="819"/>
      <c r="L57" s="819"/>
      <c r="M57" s="808"/>
    </row>
    <row r="58" spans="8:13" ht="14.25">
      <c r="H58" s="808"/>
      <c r="I58" s="819"/>
      <c r="J58" s="819"/>
      <c r="K58" s="819"/>
      <c r="L58" s="819"/>
      <c r="M58" s="808"/>
    </row>
    <row r="59" spans="8:13" ht="14.25">
      <c r="H59" s="808"/>
      <c r="I59" s="819"/>
      <c r="J59" s="819"/>
      <c r="K59" s="819"/>
      <c r="L59" s="819"/>
      <c r="M59" s="808"/>
    </row>
    <row r="60" spans="8:13" ht="14.25">
      <c r="H60" s="808"/>
      <c r="I60" s="819"/>
      <c r="J60" s="819"/>
      <c r="K60" s="819"/>
      <c r="L60" s="819"/>
      <c r="M60" s="808"/>
    </row>
    <row r="61" spans="8:13" ht="14.25">
      <c r="H61" s="808"/>
      <c r="I61" s="819"/>
      <c r="J61" s="819"/>
      <c r="K61" s="819"/>
      <c r="L61" s="819"/>
      <c r="M61" s="808"/>
    </row>
    <row r="62" spans="8:13" ht="14.25">
      <c r="H62" s="808"/>
      <c r="I62" s="819"/>
      <c r="J62" s="819"/>
      <c r="K62" s="819"/>
      <c r="L62" s="819"/>
      <c r="M62" s="808"/>
    </row>
    <row r="63" spans="8:13" ht="14.25">
      <c r="H63" s="808"/>
      <c r="I63" s="819"/>
      <c r="J63" s="819"/>
      <c r="K63" s="819"/>
      <c r="L63" s="819"/>
      <c r="M63" s="808"/>
    </row>
    <row r="64" spans="8:13" ht="14.25">
      <c r="H64" s="808"/>
      <c r="I64" s="819"/>
      <c r="J64" s="819"/>
      <c r="K64" s="819"/>
      <c r="L64" s="819"/>
      <c r="M64" s="808"/>
    </row>
    <row r="65" spans="8:13" ht="14.25">
      <c r="H65" s="808"/>
      <c r="I65" s="819"/>
      <c r="J65" s="819"/>
      <c r="K65" s="819"/>
      <c r="L65" s="819"/>
      <c r="M65" s="808"/>
    </row>
    <row r="66" spans="8:13" ht="14.25">
      <c r="H66" s="808"/>
      <c r="I66" s="819"/>
      <c r="J66" s="819"/>
      <c r="K66" s="819"/>
      <c r="L66" s="819"/>
      <c r="M66" s="808"/>
    </row>
    <row r="67" spans="8:13" ht="14.25">
      <c r="H67" s="808"/>
      <c r="I67" s="819"/>
      <c r="J67" s="819"/>
      <c r="K67" s="819"/>
      <c r="L67" s="819"/>
      <c r="M67" s="808"/>
    </row>
    <row r="68" spans="8:13" ht="14.25">
      <c r="H68" s="808"/>
      <c r="I68" s="819"/>
      <c r="J68" s="819"/>
      <c r="K68" s="819"/>
      <c r="L68" s="819"/>
      <c r="M68" s="808"/>
    </row>
    <row r="69" spans="8:13" ht="14.25">
      <c r="H69" s="808"/>
      <c r="I69" s="819"/>
      <c r="J69" s="819"/>
      <c r="K69" s="819"/>
      <c r="L69" s="819"/>
      <c r="M69" s="808"/>
    </row>
    <row r="70" spans="8:13" ht="14.25">
      <c r="H70" s="808"/>
      <c r="I70" s="819"/>
      <c r="J70" s="819"/>
      <c r="K70" s="819"/>
      <c r="L70" s="819"/>
      <c r="M70" s="808"/>
    </row>
    <row r="71" spans="8:13" ht="14.25">
      <c r="H71" s="808"/>
      <c r="I71" s="819"/>
      <c r="J71" s="819"/>
      <c r="K71" s="819"/>
      <c r="L71" s="819"/>
      <c r="M71" s="808"/>
    </row>
    <row r="72" spans="8:13" ht="14.25">
      <c r="H72" s="808"/>
      <c r="I72" s="819"/>
      <c r="J72" s="819"/>
      <c r="K72" s="819"/>
      <c r="L72" s="819"/>
      <c r="M72" s="808"/>
    </row>
    <row r="73" spans="8:13" ht="14.25">
      <c r="H73" s="808"/>
      <c r="I73" s="819"/>
      <c r="J73" s="819"/>
      <c r="K73" s="819"/>
      <c r="L73" s="819"/>
      <c r="M73" s="808"/>
    </row>
    <row r="74" spans="8:13" ht="14.25">
      <c r="H74" s="808"/>
      <c r="M74" s="808"/>
    </row>
    <row r="75" spans="8:13" ht="14.25">
      <c r="H75" s="808"/>
      <c r="M75" s="808"/>
    </row>
    <row r="76" spans="8:13" ht="14.25">
      <c r="H76" s="808"/>
      <c r="M76" s="808"/>
    </row>
    <row r="77" spans="8:13" ht="14.25">
      <c r="H77" s="808"/>
      <c r="M77" s="808"/>
    </row>
    <row r="78" spans="8:13" ht="14.25">
      <c r="H78" s="808"/>
      <c r="M78" s="808"/>
    </row>
    <row r="79" spans="8:13" ht="14.25">
      <c r="H79" s="808"/>
      <c r="M79" s="808"/>
    </row>
    <row r="80" spans="8:13" ht="14.25">
      <c r="H80" s="808"/>
      <c r="M80" s="808"/>
    </row>
    <row r="81" spans="8:13" ht="14.25">
      <c r="H81" s="808"/>
      <c r="M81" s="808"/>
    </row>
    <row r="82" spans="8:13" ht="14.25">
      <c r="H82" s="808"/>
      <c r="M82" s="808"/>
    </row>
    <row r="83" spans="8:13" ht="14.25">
      <c r="H83" s="808"/>
      <c r="M83" s="808"/>
    </row>
    <row r="84" spans="8:13" ht="14.25">
      <c r="H84" s="808"/>
      <c r="M84" s="808"/>
    </row>
    <row r="85" spans="8:13" ht="14.25">
      <c r="H85" s="808"/>
      <c r="M85" s="808"/>
    </row>
    <row r="86" spans="8:13" ht="14.25">
      <c r="H86" s="808"/>
      <c r="M86" s="808"/>
    </row>
    <row r="87" spans="8:13" ht="14.25">
      <c r="H87" s="808"/>
      <c r="M87" s="808"/>
    </row>
    <row r="88" spans="8:13" ht="14.25">
      <c r="H88" s="808"/>
      <c r="M88" s="808"/>
    </row>
    <row r="89" spans="8:13" ht="14.25">
      <c r="H89" s="808"/>
      <c r="M89" s="808"/>
    </row>
    <row r="90" spans="8:13" ht="14.25">
      <c r="H90" s="808"/>
      <c r="M90" s="808"/>
    </row>
    <row r="91" spans="8:13" ht="14.25">
      <c r="H91" s="808"/>
      <c r="M91" s="808"/>
    </row>
    <row r="92" spans="8:13" ht="14.25">
      <c r="H92" s="808"/>
      <c r="M92" s="808"/>
    </row>
    <row r="93" spans="8:13" ht="14.25">
      <c r="H93" s="808"/>
      <c r="M93" s="808"/>
    </row>
    <row r="94" spans="8:13" ht="14.25">
      <c r="H94" s="808"/>
      <c r="M94" s="808"/>
    </row>
    <row r="95" spans="8:13" ht="14.25">
      <c r="H95" s="808"/>
      <c r="M95" s="808"/>
    </row>
    <row r="96" spans="8:13" ht="14.25">
      <c r="H96" s="808"/>
      <c r="M96" s="808"/>
    </row>
    <row r="97" spans="8:13" ht="14.25">
      <c r="H97" s="808"/>
      <c r="M97" s="808"/>
    </row>
    <row r="98" spans="8:13" ht="14.25">
      <c r="H98" s="808"/>
      <c r="M98" s="808"/>
    </row>
    <row r="99" spans="8:13" ht="14.25">
      <c r="H99" s="808"/>
      <c r="M99" s="808"/>
    </row>
    <row r="100" spans="8:13" ht="14.25">
      <c r="H100" s="808"/>
      <c r="M100" s="808"/>
    </row>
    <row r="101" spans="8:13" ht="14.25">
      <c r="H101" s="808"/>
      <c r="M101" s="808"/>
    </row>
    <row r="102" spans="8:13" ht="14.25">
      <c r="H102" s="808"/>
      <c r="M102" s="808"/>
    </row>
    <row r="103" spans="8:13" ht="14.25">
      <c r="H103" s="808"/>
      <c r="M103" s="808"/>
    </row>
    <row r="104" spans="8:13" ht="14.25">
      <c r="H104" s="808"/>
      <c r="M104" s="808"/>
    </row>
    <row r="105" spans="8:13" ht="14.25">
      <c r="H105" s="808"/>
      <c r="M105" s="808"/>
    </row>
    <row r="106" spans="8:13" ht="14.25">
      <c r="H106" s="808"/>
      <c r="M106" s="808"/>
    </row>
    <row r="107" spans="8:13" ht="14.25">
      <c r="H107" s="808"/>
      <c r="M107" s="808"/>
    </row>
    <row r="108" spans="8:13" ht="14.25">
      <c r="H108" s="808"/>
      <c r="M108" s="808"/>
    </row>
    <row r="109" spans="8:13" ht="14.25">
      <c r="H109" s="808"/>
      <c r="M109" s="808"/>
    </row>
    <row r="110" spans="8:13" ht="14.25">
      <c r="H110" s="808"/>
      <c r="M110" s="808"/>
    </row>
    <row r="111" spans="8:13" ht="14.25">
      <c r="H111" s="808"/>
      <c r="M111" s="808"/>
    </row>
    <row r="112" spans="8:13" ht="14.25">
      <c r="H112" s="808"/>
      <c r="M112" s="808"/>
    </row>
    <row r="113" spans="8:13" ht="14.25">
      <c r="H113" s="808"/>
      <c r="M113" s="808"/>
    </row>
    <row r="114" spans="8:13" ht="14.25">
      <c r="H114" s="808"/>
      <c r="M114" s="808"/>
    </row>
    <row r="115" spans="8:13" ht="14.25">
      <c r="H115" s="808"/>
      <c r="M115" s="808"/>
    </row>
    <row r="116" spans="8:13" ht="14.25">
      <c r="H116" s="808"/>
      <c r="M116" s="808"/>
    </row>
    <row r="117" spans="8:13" ht="14.25">
      <c r="H117" s="808"/>
      <c r="M117" s="808"/>
    </row>
    <row r="118" spans="8:13" ht="14.25">
      <c r="H118" s="808"/>
      <c r="M118" s="808"/>
    </row>
    <row r="119" spans="8:13" ht="14.25">
      <c r="H119" s="808"/>
      <c r="M119" s="808"/>
    </row>
    <row r="120" spans="8:13" ht="14.25">
      <c r="H120" s="808"/>
      <c r="M120" s="808"/>
    </row>
    <row r="121" spans="8:13" ht="14.25">
      <c r="H121" s="808"/>
      <c r="M121" s="808"/>
    </row>
    <row r="122" spans="8:13" ht="14.25">
      <c r="H122" s="808"/>
      <c r="M122" s="808"/>
    </row>
    <row r="123" spans="8:13" ht="14.25">
      <c r="H123" s="808"/>
      <c r="M123" s="808"/>
    </row>
    <row r="124" spans="8:13" ht="14.25">
      <c r="H124" s="808"/>
      <c r="M124" s="808"/>
    </row>
    <row r="125" spans="8:13" ht="14.25">
      <c r="H125" s="808"/>
      <c r="M125" s="808"/>
    </row>
    <row r="126" spans="8:13" ht="14.25">
      <c r="H126" s="808"/>
      <c r="M126" s="808"/>
    </row>
    <row r="127" spans="8:13" ht="14.25">
      <c r="H127" s="808"/>
      <c r="M127" s="808"/>
    </row>
    <row r="128" spans="8:13" ht="14.25">
      <c r="H128" s="808"/>
      <c r="M128" s="808"/>
    </row>
    <row r="129" spans="8:13" ht="14.25">
      <c r="H129" s="808"/>
      <c r="M129" s="808"/>
    </row>
    <row r="130" spans="8:13" ht="14.25">
      <c r="H130" s="808"/>
      <c r="M130" s="808"/>
    </row>
    <row r="131" spans="8:13" ht="14.25">
      <c r="H131" s="808"/>
      <c r="M131" s="808"/>
    </row>
    <row r="132" spans="8:13" ht="14.25">
      <c r="H132" s="808"/>
      <c r="M132" s="808"/>
    </row>
    <row r="133" spans="8:13" ht="14.25">
      <c r="H133" s="808"/>
      <c r="M133" s="808"/>
    </row>
    <row r="134" spans="8:13" ht="14.25">
      <c r="H134" s="808"/>
      <c r="M134" s="808"/>
    </row>
    <row r="135" spans="8:13" ht="14.25">
      <c r="H135" s="808"/>
      <c r="M135" s="808"/>
    </row>
    <row r="136" spans="8:13" ht="14.25">
      <c r="H136" s="808"/>
      <c r="M136" s="808"/>
    </row>
    <row r="137" spans="8:13" ht="14.25">
      <c r="H137" s="808"/>
      <c r="M137" s="808"/>
    </row>
    <row r="138" spans="8:13" ht="14.25">
      <c r="H138" s="808"/>
      <c r="M138" s="808"/>
    </row>
    <row r="139" spans="8:13" ht="14.25">
      <c r="H139" s="808"/>
      <c r="M139" s="808"/>
    </row>
    <row r="140" spans="8:13" ht="14.25">
      <c r="H140" s="808"/>
      <c r="M140" s="808"/>
    </row>
    <row r="141" spans="8:13" ht="14.25">
      <c r="H141" s="808"/>
      <c r="M141" s="808"/>
    </row>
    <row r="142" spans="8:13" ht="14.25">
      <c r="H142" s="823"/>
      <c r="M142" s="823"/>
    </row>
    <row r="143" spans="8:13" ht="14.25">
      <c r="H143" s="823"/>
      <c r="M143" s="823"/>
    </row>
    <row r="144" spans="8:13" ht="14.25">
      <c r="H144" s="823"/>
      <c r="M144" s="823"/>
    </row>
    <row r="145" spans="8:13" ht="14.25">
      <c r="H145" s="823"/>
      <c r="M145" s="823"/>
    </row>
    <row r="146" spans="8:13" ht="14.25">
      <c r="H146" s="823"/>
      <c r="M146" s="823"/>
    </row>
  </sheetData>
  <sheetProtection/>
  <mergeCells count="2">
    <mergeCell ref="A2:C2"/>
    <mergeCell ref="C25:K25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66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48"/>
  <sheetViews>
    <sheetView zoomScale="85" zoomScaleNormal="85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J32" sqref="J32"/>
    </sheetView>
  </sheetViews>
  <sheetFormatPr defaultColWidth="9.140625" defaultRowHeight="12.75"/>
  <cols>
    <col min="1" max="1" width="2.140625" style="12" customWidth="1"/>
    <col min="2" max="2" width="3.140625" style="12" customWidth="1"/>
    <col min="3" max="3" width="57.28125" style="5" customWidth="1"/>
    <col min="4" max="7" width="9.28125" style="40" customWidth="1"/>
    <col min="8" max="8" width="9.28125" style="57" bestFit="1" customWidth="1"/>
    <col min="9" max="9" width="8.28125" style="40" customWidth="1"/>
    <col min="10" max="10" width="8.00390625" style="40" customWidth="1"/>
    <col min="11" max="12" width="10.28125" style="40" customWidth="1"/>
    <col min="13" max="13" width="9.28125" style="57" customWidth="1"/>
    <col min="14" max="14" width="7.421875" style="40" customWidth="1"/>
    <col min="15" max="16384" width="9.140625" style="12" customWidth="1"/>
  </cols>
  <sheetData>
    <row r="1" spans="1:14" s="24" customFormat="1" ht="19.5" customHeight="1">
      <c r="A1" s="23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6" customFormat="1" ht="75" customHeight="1">
      <c r="A2" s="1001" t="s">
        <v>52</v>
      </c>
      <c r="B2" s="1001"/>
      <c r="C2" s="1001"/>
      <c r="D2" s="139" t="s">
        <v>364</v>
      </c>
      <c r="E2" s="139" t="s">
        <v>385</v>
      </c>
      <c r="F2" s="139" t="s">
        <v>395</v>
      </c>
      <c r="G2" s="139" t="s">
        <v>397</v>
      </c>
      <c r="H2" s="139" t="s">
        <v>421</v>
      </c>
      <c r="I2" s="139" t="s">
        <v>422</v>
      </c>
      <c r="J2" s="139" t="s">
        <v>426</v>
      </c>
      <c r="K2" s="683"/>
      <c r="L2" s="139" t="s">
        <v>423</v>
      </c>
      <c r="M2" s="269" t="s">
        <v>424</v>
      </c>
      <c r="N2" s="139" t="s">
        <v>425</v>
      </c>
    </row>
    <row r="3" spans="1:14" s="14" customFormat="1" ht="14.25" customHeight="1">
      <c r="A3" s="4"/>
      <c r="D3" s="7"/>
      <c r="E3" s="7"/>
      <c r="F3" s="7"/>
      <c r="G3" s="7"/>
      <c r="H3" s="62"/>
      <c r="I3" s="7"/>
      <c r="J3" s="7"/>
      <c r="K3" s="7"/>
      <c r="L3" s="7"/>
      <c r="M3" s="62"/>
      <c r="N3" s="16"/>
    </row>
    <row r="4" spans="1:14" s="14" customFormat="1" ht="14.25" customHeight="1">
      <c r="A4" s="29" t="s">
        <v>336</v>
      </c>
      <c r="D4" s="7"/>
      <c r="E4" s="7"/>
      <c r="F4" s="7"/>
      <c r="G4" s="7"/>
      <c r="H4" s="62"/>
      <c r="I4" s="59"/>
      <c r="J4" s="7"/>
      <c r="K4" s="7"/>
      <c r="L4" s="7"/>
      <c r="M4" s="62"/>
      <c r="N4" s="16"/>
    </row>
    <row r="5" spans="1:19" s="8" customFormat="1" ht="17.25">
      <c r="A5" s="15" t="s">
        <v>300</v>
      </c>
      <c r="D5" s="7">
        <v>1418</v>
      </c>
      <c r="E5" s="7">
        <v>1481</v>
      </c>
      <c r="F5" s="7">
        <v>1501</v>
      </c>
      <c r="G5" s="7">
        <v>1498</v>
      </c>
      <c r="H5" s="62">
        <v>1546</v>
      </c>
      <c r="I5" s="7">
        <v>3.204272363150862</v>
      </c>
      <c r="J5" s="7">
        <v>9.026798307475325</v>
      </c>
      <c r="K5" s="7"/>
      <c r="L5" s="7">
        <v>2816</v>
      </c>
      <c r="M5" s="62">
        <v>3044</v>
      </c>
      <c r="N5" s="7">
        <v>8.096590909090917</v>
      </c>
      <c r="Q5" s="959"/>
      <c r="R5" s="959"/>
      <c r="S5" s="959"/>
    </row>
    <row r="6" spans="2:19" s="8" customFormat="1" ht="15">
      <c r="B6" s="15" t="s">
        <v>25</v>
      </c>
      <c r="D6" s="7">
        <v>783</v>
      </c>
      <c r="E6" s="7">
        <v>813</v>
      </c>
      <c r="F6" s="7">
        <v>804</v>
      </c>
      <c r="G6" s="7">
        <v>852</v>
      </c>
      <c r="H6" s="62">
        <v>874</v>
      </c>
      <c r="I6" s="51">
        <v>2.5821596244131495</v>
      </c>
      <c r="J6" s="7">
        <v>11.62196679438059</v>
      </c>
      <c r="K6" s="7"/>
      <c r="L6" s="7">
        <v>1568</v>
      </c>
      <c r="M6" s="62">
        <v>1726</v>
      </c>
      <c r="N6" s="7">
        <v>10.076530612244895</v>
      </c>
      <c r="Q6" s="959"/>
      <c r="R6" s="959"/>
      <c r="S6" s="959"/>
    </row>
    <row r="7" spans="2:19" s="8" customFormat="1" ht="15">
      <c r="B7" s="15" t="s">
        <v>26</v>
      </c>
      <c r="D7" s="7">
        <v>635</v>
      </c>
      <c r="E7" s="7">
        <v>668</v>
      </c>
      <c r="F7" s="7">
        <v>697</v>
      </c>
      <c r="G7" s="7">
        <v>646</v>
      </c>
      <c r="H7" s="62">
        <v>672</v>
      </c>
      <c r="I7" s="7">
        <v>4.024767801857587</v>
      </c>
      <c r="J7" s="7">
        <v>5.826771653543306</v>
      </c>
      <c r="K7" s="7"/>
      <c r="L7" s="7">
        <v>1248</v>
      </c>
      <c r="M7" s="62">
        <v>1318</v>
      </c>
      <c r="N7" s="7">
        <v>5.608974358974361</v>
      </c>
      <c r="Q7" s="959"/>
      <c r="R7" s="959"/>
      <c r="S7" s="959"/>
    </row>
    <row r="8" spans="2:19" ht="15">
      <c r="B8" s="15"/>
      <c r="C8" s="17" t="s">
        <v>27</v>
      </c>
      <c r="D8" s="59">
        <v>110</v>
      </c>
      <c r="E8" s="59">
        <v>111</v>
      </c>
      <c r="F8" s="59">
        <v>122</v>
      </c>
      <c r="G8" s="59">
        <v>111</v>
      </c>
      <c r="H8" s="60">
        <v>110</v>
      </c>
      <c r="I8" s="70">
        <v>-0.9009009009009028</v>
      </c>
      <c r="J8" s="59">
        <v>0</v>
      </c>
      <c r="K8" s="59"/>
      <c r="L8" s="59">
        <v>210</v>
      </c>
      <c r="M8" s="60">
        <v>221</v>
      </c>
      <c r="N8" s="59">
        <v>5.238095238095242</v>
      </c>
      <c r="P8" s="8"/>
      <c r="Q8" s="959"/>
      <c r="R8" s="959"/>
      <c r="S8" s="959"/>
    </row>
    <row r="9" spans="2:19" ht="15">
      <c r="B9" s="15"/>
      <c r="C9" s="17" t="s">
        <v>28</v>
      </c>
      <c r="D9" s="59">
        <v>220</v>
      </c>
      <c r="E9" s="59">
        <v>225</v>
      </c>
      <c r="F9" s="59">
        <v>254</v>
      </c>
      <c r="G9" s="59">
        <v>271</v>
      </c>
      <c r="H9" s="60">
        <v>265</v>
      </c>
      <c r="I9" s="70">
        <v>-2.2140221402214055</v>
      </c>
      <c r="J9" s="59">
        <v>20.45454545454546</v>
      </c>
      <c r="K9" s="59"/>
      <c r="L9" s="59">
        <v>458</v>
      </c>
      <c r="M9" s="60">
        <v>536</v>
      </c>
      <c r="N9" s="70">
        <v>17.030567685589524</v>
      </c>
      <c r="P9" s="8"/>
      <c r="Q9" s="959"/>
      <c r="R9" s="959"/>
      <c r="S9" s="959"/>
    </row>
    <row r="10" spans="2:19" ht="15">
      <c r="B10" s="15"/>
      <c r="C10" s="17" t="s">
        <v>29</v>
      </c>
      <c r="D10" s="59">
        <v>99</v>
      </c>
      <c r="E10" s="59">
        <v>89</v>
      </c>
      <c r="F10" s="59">
        <v>92</v>
      </c>
      <c r="G10" s="59">
        <v>78</v>
      </c>
      <c r="H10" s="60">
        <v>88</v>
      </c>
      <c r="I10" s="70">
        <v>12.82051282051282</v>
      </c>
      <c r="J10" s="70">
        <v>-11.111111111111116</v>
      </c>
      <c r="K10" s="59"/>
      <c r="L10" s="59">
        <v>179</v>
      </c>
      <c r="M10" s="60">
        <v>166</v>
      </c>
      <c r="N10" s="70">
        <v>-7.2625698324022325</v>
      </c>
      <c r="P10" s="8"/>
      <c r="Q10" s="959"/>
      <c r="R10" s="959"/>
      <c r="S10" s="959"/>
    </row>
    <row r="11" spans="3:19" ht="15">
      <c r="C11" s="17" t="s">
        <v>30</v>
      </c>
      <c r="D11" s="59">
        <v>206</v>
      </c>
      <c r="E11" s="59">
        <v>243</v>
      </c>
      <c r="F11" s="59">
        <v>229</v>
      </c>
      <c r="G11" s="59">
        <v>186</v>
      </c>
      <c r="H11" s="60">
        <v>209</v>
      </c>
      <c r="I11" s="59">
        <v>12.365591397849451</v>
      </c>
      <c r="J11" s="59">
        <v>1.4563106796116498</v>
      </c>
      <c r="K11" s="59"/>
      <c r="L11" s="59">
        <v>401</v>
      </c>
      <c r="M11" s="60">
        <v>395</v>
      </c>
      <c r="N11" s="70">
        <v>-1.4962593516209433</v>
      </c>
      <c r="P11" s="8"/>
      <c r="Q11" s="959"/>
      <c r="R11" s="959"/>
      <c r="S11" s="959"/>
    </row>
    <row r="12" spans="3:19" ht="15">
      <c r="C12" s="12"/>
      <c r="D12" s="59"/>
      <c r="E12" s="59"/>
      <c r="F12" s="59"/>
      <c r="G12" s="59"/>
      <c r="H12" s="205"/>
      <c r="I12" s="59"/>
      <c r="J12" s="59"/>
      <c r="K12" s="59"/>
      <c r="L12" s="59"/>
      <c r="M12" s="60"/>
      <c r="N12" s="59"/>
      <c r="P12" s="8"/>
      <c r="Q12" s="960"/>
      <c r="R12" s="960"/>
      <c r="S12" s="960"/>
    </row>
    <row r="13" spans="1:19" s="14" customFormat="1" ht="14.25" customHeight="1">
      <c r="A13" s="44" t="s">
        <v>70</v>
      </c>
      <c r="D13" s="59"/>
      <c r="E13" s="59"/>
      <c r="F13" s="59"/>
      <c r="G13" s="59"/>
      <c r="H13" s="205"/>
      <c r="I13" s="59"/>
      <c r="J13" s="59"/>
      <c r="K13" s="59"/>
      <c r="L13" s="59"/>
      <c r="M13" s="60"/>
      <c r="N13" s="16"/>
      <c r="P13" s="8"/>
      <c r="Q13" s="961"/>
      <c r="R13" s="961"/>
      <c r="S13" s="961"/>
    </row>
    <row r="14" spans="2:19" s="10" customFormat="1" ht="17.25">
      <c r="B14" s="10" t="s">
        <v>402</v>
      </c>
      <c r="D14" s="59">
        <v>83</v>
      </c>
      <c r="E14" s="59">
        <v>84</v>
      </c>
      <c r="F14" s="59">
        <v>87</v>
      </c>
      <c r="G14" s="59">
        <v>145</v>
      </c>
      <c r="H14" s="60">
        <v>152</v>
      </c>
      <c r="I14" s="70">
        <v>4.827586206896561</v>
      </c>
      <c r="J14" s="59">
        <v>83.13253012048192</v>
      </c>
      <c r="K14" s="59"/>
      <c r="L14" s="59">
        <v>160</v>
      </c>
      <c r="M14" s="60">
        <v>297</v>
      </c>
      <c r="N14" s="59">
        <v>85.625</v>
      </c>
      <c r="P14" s="8"/>
      <c r="Q14" s="959"/>
      <c r="R14" s="959"/>
      <c r="S14" s="959"/>
    </row>
    <row r="15" spans="3:19" ht="4.5" customHeight="1">
      <c r="C15" s="12"/>
      <c r="D15" s="59"/>
      <c r="E15" s="59"/>
      <c r="F15" s="59"/>
      <c r="G15" s="59"/>
      <c r="H15" s="205"/>
      <c r="I15" s="166"/>
      <c r="J15" s="59"/>
      <c r="K15" s="59"/>
      <c r="L15" s="59"/>
      <c r="M15" s="60"/>
      <c r="N15" s="59"/>
      <c r="P15" s="8"/>
      <c r="Q15" s="960"/>
      <c r="R15" s="960"/>
      <c r="S15" s="960"/>
    </row>
    <row r="16" spans="2:19" ht="15">
      <c r="B16" s="18" t="s">
        <v>287</v>
      </c>
      <c r="C16" s="12"/>
      <c r="D16" s="59">
        <v>25697</v>
      </c>
      <c r="E16" s="59">
        <v>26418</v>
      </c>
      <c r="F16" s="59">
        <v>26857</v>
      </c>
      <c r="G16" s="59">
        <v>26964</v>
      </c>
      <c r="H16" s="60">
        <v>27060</v>
      </c>
      <c r="I16" s="70">
        <v>0.3560302625723155</v>
      </c>
      <c r="J16" s="70">
        <v>5.304121103630766</v>
      </c>
      <c r="K16" s="70"/>
      <c r="L16" s="70">
        <v>25697</v>
      </c>
      <c r="M16" s="60">
        <v>27060</v>
      </c>
      <c r="N16" s="59">
        <v>5.304121103630766</v>
      </c>
      <c r="P16" s="8"/>
      <c r="Q16" s="959"/>
      <c r="R16" s="959"/>
      <c r="S16" s="959"/>
    </row>
    <row r="17" spans="2:19" s="361" customFormat="1" ht="15" customHeight="1">
      <c r="B17" s="1002" t="s">
        <v>417</v>
      </c>
      <c r="C17" s="1002"/>
      <c r="D17" s="362">
        <v>23758</v>
      </c>
      <c r="E17" s="362">
        <v>24307</v>
      </c>
      <c r="F17" s="362">
        <v>24679</v>
      </c>
      <c r="G17" s="362">
        <v>24670</v>
      </c>
      <c r="H17" s="958">
        <v>24546</v>
      </c>
      <c r="I17" s="833">
        <v>-0.5026347790839103</v>
      </c>
      <c r="J17" s="833">
        <v>3.3167775065241267</v>
      </c>
      <c r="K17" s="70"/>
      <c r="L17" s="362">
        <v>23758</v>
      </c>
      <c r="M17" s="958">
        <v>24546</v>
      </c>
      <c r="N17" s="833">
        <v>3.3167775065241267</v>
      </c>
      <c r="P17" s="8"/>
      <c r="Q17" s="959"/>
      <c r="R17" s="959"/>
      <c r="S17" s="959"/>
    </row>
    <row r="18" spans="4:14" ht="14.25">
      <c r="D18" s="59"/>
      <c r="E18" s="59"/>
      <c r="F18" s="59"/>
      <c r="G18" s="59"/>
      <c r="H18" s="60"/>
      <c r="I18" s="389"/>
      <c r="J18" s="59"/>
      <c r="K18" s="59"/>
      <c r="L18" s="59"/>
      <c r="M18" s="60"/>
      <c r="N18" s="59"/>
    </row>
    <row r="19" spans="4:14" ht="14.25">
      <c r="D19" s="59"/>
      <c r="E19" s="59"/>
      <c r="F19" s="59"/>
      <c r="G19" s="59"/>
      <c r="H19" s="60"/>
      <c r="I19" s="246"/>
      <c r="J19" s="59"/>
      <c r="K19" s="59"/>
      <c r="L19" s="59"/>
      <c r="M19" s="60"/>
      <c r="N19" s="59"/>
    </row>
    <row r="20" spans="4:14" ht="14.25">
      <c r="D20" s="59"/>
      <c r="E20" s="59"/>
      <c r="F20" s="59"/>
      <c r="G20" s="59"/>
      <c r="H20" s="60"/>
      <c r="I20" s="246"/>
      <c r="J20" s="59"/>
      <c r="K20" s="59"/>
      <c r="L20" s="59"/>
      <c r="M20" s="60"/>
      <c r="N20" s="59"/>
    </row>
    <row r="21" spans="2:13" ht="14.25">
      <c r="B21" s="198" t="s">
        <v>247</v>
      </c>
      <c r="C21" s="198" t="s">
        <v>381</v>
      </c>
      <c r="D21" s="156"/>
      <c r="E21" s="156"/>
      <c r="F21" s="156"/>
      <c r="G21" s="156"/>
      <c r="H21" s="60"/>
      <c r="I21" s="246"/>
      <c r="M21" s="205"/>
    </row>
    <row r="22" spans="2:13" ht="14.25">
      <c r="B22" s="198" t="s">
        <v>307</v>
      </c>
      <c r="C22" s="198" t="s">
        <v>446</v>
      </c>
      <c r="D22" s="156"/>
      <c r="E22" s="156"/>
      <c r="F22" s="156"/>
      <c r="G22" s="156"/>
      <c r="H22" s="60"/>
      <c r="I22" s="246"/>
      <c r="M22" s="205"/>
    </row>
    <row r="23" spans="4:13" ht="14.25">
      <c r="D23" s="156"/>
      <c r="E23" s="156"/>
      <c r="F23" s="156"/>
      <c r="G23" s="156"/>
      <c r="H23" s="205"/>
      <c r="M23" s="205"/>
    </row>
    <row r="24" spans="4:13" ht="14.25">
      <c r="D24" s="156"/>
      <c r="E24" s="156"/>
      <c r="F24" s="156"/>
      <c r="G24" s="156"/>
      <c r="H24" s="205"/>
      <c r="M24" s="205"/>
    </row>
    <row r="25" spans="8:13" ht="14.25">
      <c r="H25" s="205"/>
      <c r="M25" s="205"/>
    </row>
    <row r="26" spans="8:13" ht="14.25">
      <c r="H26" s="205"/>
      <c r="M26" s="205"/>
    </row>
    <row r="27" spans="8:13" ht="14.25">
      <c r="H27" s="205"/>
      <c r="M27" s="205"/>
    </row>
    <row r="28" spans="8:13" ht="14.25">
      <c r="H28" s="205"/>
      <c r="M28" s="205"/>
    </row>
    <row r="29" spans="8:13" ht="14.25">
      <c r="H29" s="205"/>
      <c r="M29" s="205"/>
    </row>
    <row r="30" spans="8:13" ht="14.25">
      <c r="H30" s="205"/>
      <c r="M30" s="205"/>
    </row>
    <row r="31" spans="8:13" ht="14.25">
      <c r="H31" s="205"/>
      <c r="M31" s="205"/>
    </row>
    <row r="32" spans="8:13" ht="14.25">
      <c r="H32" s="205"/>
      <c r="M32" s="205"/>
    </row>
    <row r="33" spans="8:13" ht="14.25">
      <c r="H33" s="205"/>
      <c r="M33" s="205"/>
    </row>
    <row r="34" spans="8:13" ht="14.25">
      <c r="H34" s="205"/>
      <c r="M34" s="205"/>
    </row>
    <row r="35" spans="8:13" ht="14.25">
      <c r="H35" s="205"/>
      <c r="M35" s="205"/>
    </row>
    <row r="36" spans="8:13" ht="14.25">
      <c r="H36" s="205"/>
      <c r="M36" s="205"/>
    </row>
    <row r="37" spans="8:13" ht="14.25">
      <c r="H37" s="205"/>
      <c r="M37" s="205"/>
    </row>
    <row r="38" spans="8:13" ht="14.25">
      <c r="H38" s="205"/>
      <c r="M38" s="205"/>
    </row>
    <row r="39" spans="8:13" ht="14.25">
      <c r="H39" s="205"/>
      <c r="M39" s="205"/>
    </row>
    <row r="40" spans="8:13" ht="14.25">
      <c r="H40" s="205"/>
      <c r="M40" s="205"/>
    </row>
    <row r="41" spans="8:13" ht="14.25">
      <c r="H41" s="205"/>
      <c r="M41" s="205"/>
    </row>
    <row r="42" spans="8:13" ht="14.25">
      <c r="H42" s="181"/>
      <c r="M42" s="181"/>
    </row>
    <row r="43" spans="8:13" ht="14.25">
      <c r="H43" s="181"/>
      <c r="M43" s="181"/>
    </row>
    <row r="44" spans="8:13" ht="14.25">
      <c r="H44" s="181"/>
      <c r="M44" s="181"/>
    </row>
    <row r="45" spans="8:13" ht="14.25">
      <c r="H45" s="181"/>
      <c r="M45" s="181"/>
    </row>
    <row r="46" spans="8:13" ht="14.25">
      <c r="H46" s="181"/>
      <c r="M46" s="181"/>
    </row>
    <row r="47" spans="8:13" ht="14.25">
      <c r="H47" s="181"/>
      <c r="M47" s="181"/>
    </row>
    <row r="48" spans="8:13" ht="14.25">
      <c r="H48" s="181"/>
      <c r="M48" s="181"/>
    </row>
    <row r="49" spans="8:13" ht="14.25">
      <c r="H49" s="181"/>
      <c r="M49" s="181"/>
    </row>
    <row r="50" spans="8:13" ht="14.25">
      <c r="H50" s="181"/>
      <c r="M50" s="181"/>
    </row>
    <row r="51" spans="8:13" ht="14.25">
      <c r="H51" s="181"/>
      <c r="M51" s="181"/>
    </row>
    <row r="52" spans="8:13" ht="14.25">
      <c r="H52" s="181"/>
      <c r="M52" s="181"/>
    </row>
    <row r="53" spans="8:13" ht="14.25">
      <c r="H53" s="181"/>
      <c r="M53" s="181"/>
    </row>
    <row r="54" spans="8:13" ht="14.25">
      <c r="H54" s="181"/>
      <c r="M54" s="181"/>
    </row>
    <row r="55" spans="8:13" ht="14.25">
      <c r="H55" s="181"/>
      <c r="M55" s="181"/>
    </row>
    <row r="56" spans="8:13" ht="14.25">
      <c r="H56" s="181"/>
      <c r="M56" s="181"/>
    </row>
    <row r="57" spans="8:13" ht="14.25">
      <c r="H57" s="181"/>
      <c r="M57" s="181"/>
    </row>
    <row r="58" spans="8:13" ht="14.25">
      <c r="H58" s="181"/>
      <c r="M58" s="181"/>
    </row>
    <row r="59" spans="8:13" ht="14.25">
      <c r="H59" s="181"/>
      <c r="M59" s="181"/>
    </row>
    <row r="60" spans="8:13" ht="14.25">
      <c r="H60" s="181"/>
      <c r="M60" s="181"/>
    </row>
    <row r="61" spans="8:13" ht="14.25">
      <c r="H61" s="181"/>
      <c r="M61" s="181"/>
    </row>
    <row r="62" spans="8:13" ht="14.25">
      <c r="H62" s="181"/>
      <c r="M62" s="181"/>
    </row>
    <row r="63" spans="8:13" ht="14.25">
      <c r="H63" s="181"/>
      <c r="M63" s="181"/>
    </row>
    <row r="64" spans="8:13" ht="14.25">
      <c r="H64" s="181"/>
      <c r="M64" s="181"/>
    </row>
    <row r="65" spans="8:13" ht="14.25">
      <c r="H65" s="181"/>
      <c r="M65" s="181"/>
    </row>
    <row r="66" spans="8:13" ht="14.25">
      <c r="H66" s="181"/>
      <c r="M66" s="181"/>
    </row>
    <row r="67" spans="8:13" ht="14.25">
      <c r="H67" s="181"/>
      <c r="M67" s="181"/>
    </row>
    <row r="68" spans="8:13" ht="14.25">
      <c r="H68" s="181"/>
      <c r="M68" s="181"/>
    </row>
    <row r="69" spans="8:13" ht="14.25">
      <c r="H69" s="181"/>
      <c r="M69" s="181"/>
    </row>
    <row r="70" spans="8:13" ht="14.25">
      <c r="H70" s="181"/>
      <c r="M70" s="181"/>
    </row>
    <row r="71" spans="8:13" ht="14.25">
      <c r="H71" s="181"/>
      <c r="M71" s="181"/>
    </row>
    <row r="72" spans="8:13" ht="14.25">
      <c r="H72" s="181"/>
      <c r="M72" s="181"/>
    </row>
    <row r="73" spans="8:13" ht="14.25">
      <c r="H73" s="181"/>
      <c r="M73" s="181"/>
    </row>
    <row r="74" spans="8:13" ht="14.25">
      <c r="H74" s="181"/>
      <c r="M74" s="181"/>
    </row>
    <row r="75" spans="8:13" ht="14.25">
      <c r="H75" s="181"/>
      <c r="M75" s="181"/>
    </row>
    <row r="76" spans="8:13" ht="14.25">
      <c r="H76" s="181"/>
      <c r="M76" s="181"/>
    </row>
    <row r="77" spans="8:13" ht="14.25">
      <c r="H77" s="181"/>
      <c r="M77" s="181"/>
    </row>
    <row r="78" spans="8:13" ht="14.25">
      <c r="H78" s="181"/>
      <c r="M78" s="181"/>
    </row>
    <row r="79" spans="8:13" ht="14.25">
      <c r="H79" s="181"/>
      <c r="M79" s="181"/>
    </row>
    <row r="80" spans="8:13" ht="14.25">
      <c r="H80" s="181"/>
      <c r="M80" s="181"/>
    </row>
    <row r="81" spans="8:13" ht="14.25">
      <c r="H81" s="181"/>
      <c r="M81" s="181"/>
    </row>
    <row r="82" spans="8:13" ht="14.25">
      <c r="H82" s="181"/>
      <c r="M82" s="181"/>
    </row>
    <row r="83" spans="8:13" ht="14.25">
      <c r="H83" s="181"/>
      <c r="M83" s="181"/>
    </row>
    <row r="84" spans="8:13" ht="14.25">
      <c r="H84" s="181"/>
      <c r="M84" s="181"/>
    </row>
    <row r="85" spans="8:13" ht="14.25">
      <c r="H85" s="181"/>
      <c r="M85" s="181"/>
    </row>
    <row r="86" spans="8:13" ht="14.25">
      <c r="H86" s="181"/>
      <c r="M86" s="181"/>
    </row>
    <row r="87" spans="8:13" ht="14.25">
      <c r="H87" s="181"/>
      <c r="M87" s="181"/>
    </row>
    <row r="88" spans="8:13" ht="14.25">
      <c r="H88" s="181"/>
      <c r="M88" s="181"/>
    </row>
    <row r="89" spans="8:13" ht="14.25">
      <c r="H89" s="181"/>
      <c r="M89" s="181"/>
    </row>
    <row r="90" spans="8:13" ht="14.25">
      <c r="H90" s="181"/>
      <c r="M90" s="181"/>
    </row>
    <row r="91" spans="8:13" ht="14.25">
      <c r="H91" s="181"/>
      <c r="M91" s="181"/>
    </row>
    <row r="92" spans="8:13" ht="14.25">
      <c r="H92" s="181"/>
      <c r="M92" s="181"/>
    </row>
    <row r="93" spans="8:13" ht="14.25">
      <c r="H93" s="181"/>
      <c r="M93" s="181"/>
    </row>
    <row r="94" spans="8:13" ht="14.25">
      <c r="H94" s="181"/>
      <c r="M94" s="181"/>
    </row>
    <row r="95" spans="8:13" ht="14.25">
      <c r="H95" s="181"/>
      <c r="M95" s="181"/>
    </row>
    <row r="96" spans="8:13" ht="14.25">
      <c r="H96" s="181"/>
      <c r="M96" s="181"/>
    </row>
    <row r="97" spans="8:13" ht="14.25">
      <c r="H97" s="181"/>
      <c r="M97" s="181"/>
    </row>
    <row r="98" spans="8:13" ht="14.25">
      <c r="H98" s="181"/>
      <c r="M98" s="181"/>
    </row>
    <row r="99" spans="8:13" ht="14.25">
      <c r="H99" s="181"/>
      <c r="M99" s="181"/>
    </row>
    <row r="100" spans="8:13" ht="14.25">
      <c r="H100" s="181"/>
      <c r="M100" s="181"/>
    </row>
    <row r="101" spans="8:13" ht="14.25">
      <c r="H101" s="181"/>
      <c r="M101" s="181"/>
    </row>
    <row r="102" spans="8:13" ht="14.25">
      <c r="H102" s="181"/>
      <c r="M102" s="181"/>
    </row>
    <row r="103" spans="8:13" ht="14.25">
      <c r="H103" s="181"/>
      <c r="M103" s="181"/>
    </row>
    <row r="104" spans="8:13" ht="14.25">
      <c r="H104" s="181"/>
      <c r="M104" s="181"/>
    </row>
    <row r="105" spans="8:13" ht="14.25">
      <c r="H105" s="181"/>
      <c r="M105" s="181"/>
    </row>
    <row r="106" spans="8:13" ht="14.25">
      <c r="H106" s="181"/>
      <c r="M106" s="181"/>
    </row>
    <row r="107" spans="8:13" ht="14.25">
      <c r="H107" s="181"/>
      <c r="M107" s="181"/>
    </row>
    <row r="108" spans="8:13" ht="14.25">
      <c r="H108" s="181"/>
      <c r="M108" s="181"/>
    </row>
    <row r="109" spans="8:13" ht="14.25">
      <c r="H109" s="181"/>
      <c r="M109" s="181"/>
    </row>
    <row r="110" spans="8:13" ht="14.25">
      <c r="H110" s="181"/>
      <c r="M110" s="181"/>
    </row>
    <row r="111" spans="8:13" ht="14.25">
      <c r="H111" s="181"/>
      <c r="M111" s="181"/>
    </row>
    <row r="112" spans="8:13" ht="14.25">
      <c r="H112" s="181"/>
      <c r="M112" s="181"/>
    </row>
    <row r="113" spans="8:13" ht="14.25">
      <c r="H113" s="181"/>
      <c r="M113" s="181"/>
    </row>
    <row r="114" spans="8:13" ht="14.25">
      <c r="H114" s="181"/>
      <c r="M114" s="181"/>
    </row>
    <row r="115" spans="8:13" ht="14.25">
      <c r="H115" s="181"/>
      <c r="M115" s="181"/>
    </row>
    <row r="116" spans="8:13" ht="14.25">
      <c r="H116" s="181"/>
      <c r="M116" s="181"/>
    </row>
    <row r="117" spans="8:13" ht="14.25">
      <c r="H117" s="181"/>
      <c r="M117" s="181"/>
    </row>
    <row r="118" spans="8:13" ht="14.25">
      <c r="H118" s="181"/>
      <c r="M118" s="181"/>
    </row>
    <row r="119" spans="8:13" ht="14.25">
      <c r="H119" s="181"/>
      <c r="M119" s="181"/>
    </row>
    <row r="120" spans="8:13" ht="14.25">
      <c r="H120" s="181"/>
      <c r="M120" s="181"/>
    </row>
    <row r="121" spans="8:13" ht="14.25">
      <c r="H121" s="181"/>
      <c r="M121" s="181"/>
    </row>
    <row r="122" spans="8:13" ht="14.25">
      <c r="H122" s="181"/>
      <c r="M122" s="181"/>
    </row>
    <row r="123" spans="8:13" ht="14.25">
      <c r="H123" s="181"/>
      <c r="M123" s="181"/>
    </row>
    <row r="124" spans="8:13" ht="14.25">
      <c r="H124" s="181"/>
      <c r="M124" s="181"/>
    </row>
    <row r="125" spans="8:13" ht="14.25">
      <c r="H125" s="181"/>
      <c r="M125" s="181"/>
    </row>
    <row r="126" spans="8:13" ht="14.25">
      <c r="H126" s="181"/>
      <c r="M126" s="181"/>
    </row>
    <row r="127" spans="8:13" ht="14.25">
      <c r="H127" s="181"/>
      <c r="M127" s="181"/>
    </row>
    <row r="128" spans="8:13" ht="14.25">
      <c r="H128" s="181"/>
      <c r="M128" s="181"/>
    </row>
    <row r="129" spans="8:13" ht="14.25">
      <c r="H129" s="181"/>
      <c r="M129" s="181"/>
    </row>
    <row r="130" spans="8:13" ht="14.25">
      <c r="H130" s="181"/>
      <c r="M130" s="181"/>
    </row>
    <row r="131" spans="8:13" ht="14.25">
      <c r="H131" s="181"/>
      <c r="M131" s="181"/>
    </row>
    <row r="132" spans="8:13" ht="14.25">
      <c r="H132" s="181"/>
      <c r="M132" s="181"/>
    </row>
    <row r="133" spans="8:13" ht="14.25">
      <c r="H133" s="181"/>
      <c r="M133" s="181"/>
    </row>
    <row r="134" spans="8:13" ht="14.25">
      <c r="H134" s="181"/>
      <c r="M134" s="181"/>
    </row>
    <row r="135" spans="8:13" ht="14.25">
      <c r="H135" s="181"/>
      <c r="M135" s="181"/>
    </row>
    <row r="136" spans="8:13" ht="14.25">
      <c r="H136" s="181"/>
      <c r="M136" s="181"/>
    </row>
    <row r="137" spans="8:13" ht="14.25">
      <c r="H137" s="181"/>
      <c r="M137" s="181"/>
    </row>
    <row r="138" spans="8:13" ht="14.25">
      <c r="H138" s="181"/>
      <c r="M138" s="181"/>
    </row>
    <row r="139" spans="8:13" ht="14.25">
      <c r="H139" s="181"/>
      <c r="M139" s="181"/>
    </row>
    <row r="140" spans="8:13" ht="14.25">
      <c r="H140" s="181"/>
      <c r="M140" s="181"/>
    </row>
    <row r="141" spans="8:13" ht="14.25">
      <c r="H141" s="181"/>
      <c r="M141" s="181"/>
    </row>
    <row r="142" spans="8:13" ht="14.25">
      <c r="H142" s="181"/>
      <c r="M142" s="181"/>
    </row>
    <row r="143" spans="8:13" ht="14.25">
      <c r="H143" s="190"/>
      <c r="M143" s="190"/>
    </row>
    <row r="144" spans="8:13" ht="14.25">
      <c r="H144" s="190"/>
      <c r="M144" s="190"/>
    </row>
    <row r="145" spans="8:13" ht="14.25">
      <c r="H145" s="190"/>
      <c r="M145" s="190"/>
    </row>
    <row r="146" spans="8:13" ht="14.25">
      <c r="H146" s="190"/>
      <c r="M146" s="190"/>
    </row>
    <row r="147" spans="8:13" ht="14.25">
      <c r="H147" s="190"/>
      <c r="M147" s="190"/>
    </row>
    <row r="148" spans="8:13" ht="14.25">
      <c r="H148" s="190"/>
      <c r="M148" s="190"/>
    </row>
  </sheetData>
  <sheetProtection/>
  <mergeCells count="2">
    <mergeCell ref="A2:C2"/>
    <mergeCell ref="B17:C1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6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7" sqref="K37"/>
    </sheetView>
  </sheetViews>
  <sheetFormatPr defaultColWidth="9.140625" defaultRowHeight="12.75"/>
  <cols>
    <col min="1" max="1" width="2.8515625" style="488" customWidth="1"/>
    <col min="2" max="2" width="4.28125" style="488" customWidth="1"/>
    <col min="3" max="3" width="69.8515625" style="499" customWidth="1"/>
    <col min="4" max="7" width="10.7109375" style="491" customWidth="1"/>
    <col min="8" max="8" width="10.7109375" style="492" customWidth="1"/>
    <col min="9" max="9" width="10.7109375" style="491" customWidth="1"/>
    <col min="10" max="10" width="10.7109375" style="498" customWidth="1"/>
    <col min="11" max="11" width="9.421875" style="491" customWidth="1"/>
    <col min="12" max="12" width="10.7109375" style="491" customWidth="1"/>
    <col min="13" max="13" width="10.7109375" style="492" customWidth="1"/>
    <col min="14" max="14" width="9.140625" style="491" customWidth="1"/>
    <col min="15" max="16384" width="9.140625" style="488" customWidth="1"/>
  </cols>
  <sheetData>
    <row r="1" spans="1:14" s="471" customFormat="1" ht="20.25">
      <c r="A1" s="470" t="s">
        <v>5</v>
      </c>
      <c r="D1" s="472"/>
      <c r="E1" s="472"/>
      <c r="F1" s="472"/>
      <c r="G1" s="472"/>
      <c r="H1" s="472"/>
      <c r="I1" s="472"/>
      <c r="J1" s="670"/>
      <c r="K1" s="472"/>
      <c r="L1" s="472"/>
      <c r="M1" s="472"/>
      <c r="N1" s="472"/>
    </row>
    <row r="2" spans="1:14" s="474" customFormat="1" ht="45">
      <c r="A2" s="1003" t="s">
        <v>52</v>
      </c>
      <c r="B2" s="1003"/>
      <c r="C2" s="1003"/>
      <c r="D2" s="473" t="s">
        <v>364</v>
      </c>
      <c r="E2" s="473" t="s">
        <v>385</v>
      </c>
      <c r="F2" s="473" t="s">
        <v>395</v>
      </c>
      <c r="G2" s="473" t="s">
        <v>397</v>
      </c>
      <c r="H2" s="139" t="s">
        <v>421</v>
      </c>
      <c r="I2" s="139" t="s">
        <v>422</v>
      </c>
      <c r="J2" s="139" t="s">
        <v>426</v>
      </c>
      <c r="K2" s="683"/>
      <c r="L2" s="139" t="s">
        <v>423</v>
      </c>
      <c r="M2" s="269" t="s">
        <v>424</v>
      </c>
      <c r="N2" s="139" t="s">
        <v>425</v>
      </c>
    </row>
    <row r="3" spans="1:14" s="476" customFormat="1" ht="10.5" customHeight="1">
      <c r="A3" s="475"/>
      <c r="D3" s="477"/>
      <c r="E3" s="477"/>
      <c r="F3" s="477"/>
      <c r="G3" s="477"/>
      <c r="H3" s="478"/>
      <c r="I3" s="477"/>
      <c r="J3" s="484"/>
      <c r="K3" s="477"/>
      <c r="L3" s="477"/>
      <c r="M3" s="478"/>
      <c r="N3" s="477"/>
    </row>
    <row r="4" spans="1:14" s="476" customFormat="1" ht="15">
      <c r="A4" s="29" t="s">
        <v>336</v>
      </c>
      <c r="D4" s="479"/>
      <c r="E4" s="479"/>
      <c r="F4" s="479"/>
      <c r="G4" s="479"/>
      <c r="H4" s="480"/>
      <c r="I4" s="481"/>
      <c r="J4" s="485"/>
      <c r="K4" s="481"/>
      <c r="L4" s="477"/>
      <c r="M4" s="478"/>
      <c r="N4" s="477"/>
    </row>
    <row r="5" spans="1:14" s="482" customFormat="1" ht="15">
      <c r="A5" s="15" t="s">
        <v>5</v>
      </c>
      <c r="D5" s="477">
        <v>105</v>
      </c>
      <c r="E5" s="477">
        <v>236</v>
      </c>
      <c r="F5" s="477">
        <v>205</v>
      </c>
      <c r="G5" s="477">
        <v>76</v>
      </c>
      <c r="H5" s="62">
        <v>251</v>
      </c>
      <c r="I5" s="51" t="s">
        <v>449</v>
      </c>
      <c r="J5" s="51" t="s">
        <v>449</v>
      </c>
      <c r="K5" s="7"/>
      <c r="L5" s="7">
        <v>269</v>
      </c>
      <c r="M5" s="62">
        <v>327</v>
      </c>
      <c r="N5" s="51">
        <v>21.561338289962826</v>
      </c>
    </row>
    <row r="6" spans="2:14" s="482" customFormat="1" ht="17.25">
      <c r="B6" s="15" t="s">
        <v>403</v>
      </c>
      <c r="D6" s="485">
        <v>7</v>
      </c>
      <c r="E6" s="485">
        <v>9</v>
      </c>
      <c r="F6" s="485">
        <v>-24</v>
      </c>
      <c r="G6" s="485">
        <v>-100</v>
      </c>
      <c r="H6" s="654">
        <v>58</v>
      </c>
      <c r="I6" s="51" t="s">
        <v>323</v>
      </c>
      <c r="J6" s="51" t="s">
        <v>449</v>
      </c>
      <c r="K6" s="51"/>
      <c r="L6" s="51">
        <v>14</v>
      </c>
      <c r="M6" s="654">
        <v>-42</v>
      </c>
      <c r="N6" s="51" t="s">
        <v>323</v>
      </c>
    </row>
    <row r="7" spans="2:14" s="482" customFormat="1" ht="17.25">
      <c r="B7" s="15" t="s">
        <v>394</v>
      </c>
      <c r="C7" s="486"/>
      <c r="D7" s="477">
        <v>98</v>
      </c>
      <c r="E7" s="477">
        <v>225</v>
      </c>
      <c r="F7" s="477">
        <v>229</v>
      </c>
      <c r="G7" s="477">
        <v>173</v>
      </c>
      <c r="H7" s="62">
        <v>193</v>
      </c>
      <c r="I7" s="51">
        <v>11.560693641618492</v>
      </c>
      <c r="J7" s="51">
        <v>96.9387755102041</v>
      </c>
      <c r="K7" s="7"/>
      <c r="L7" s="7">
        <v>255</v>
      </c>
      <c r="M7" s="62">
        <v>366</v>
      </c>
      <c r="N7" s="51">
        <v>43.529411764705884</v>
      </c>
    </row>
    <row r="8" spans="3:14" s="487" customFormat="1" ht="17.25">
      <c r="C8" s="45" t="s">
        <v>404</v>
      </c>
      <c r="D8" s="477">
        <v>98</v>
      </c>
      <c r="E8" s="477">
        <v>179</v>
      </c>
      <c r="F8" s="477">
        <v>218</v>
      </c>
      <c r="G8" s="477">
        <v>130</v>
      </c>
      <c r="H8" s="62">
        <v>190</v>
      </c>
      <c r="I8" s="51">
        <v>46.153846153846146</v>
      </c>
      <c r="J8" s="51">
        <v>93.87755102040816</v>
      </c>
      <c r="K8" s="7"/>
      <c r="L8" s="7">
        <v>260</v>
      </c>
      <c r="M8" s="62">
        <v>320</v>
      </c>
      <c r="N8" s="51">
        <v>23.076923076923084</v>
      </c>
    </row>
    <row r="9" spans="2:14" ht="14.25">
      <c r="B9" s="489"/>
      <c r="C9" s="490" t="s">
        <v>33</v>
      </c>
      <c r="D9" s="491">
        <v>29</v>
      </c>
      <c r="E9" s="491">
        <v>66</v>
      </c>
      <c r="F9" s="491">
        <v>89</v>
      </c>
      <c r="G9" s="491">
        <v>85</v>
      </c>
      <c r="H9" s="60">
        <v>77</v>
      </c>
      <c r="I9" s="70">
        <v>-9.411764705882353</v>
      </c>
      <c r="J9" s="70" t="s">
        <v>449</v>
      </c>
      <c r="K9" s="59"/>
      <c r="L9" s="59">
        <v>98</v>
      </c>
      <c r="M9" s="60">
        <v>162</v>
      </c>
      <c r="N9" s="70">
        <v>65.3061224489796</v>
      </c>
    </row>
    <row r="10" spans="2:14" ht="14.25">
      <c r="B10" s="489"/>
      <c r="C10" s="490" t="s">
        <v>34</v>
      </c>
      <c r="D10" s="491">
        <v>15</v>
      </c>
      <c r="E10" s="491">
        <v>17</v>
      </c>
      <c r="F10" s="498">
        <v>33</v>
      </c>
      <c r="G10" s="70">
        <v>13</v>
      </c>
      <c r="H10" s="675">
        <v>13</v>
      </c>
      <c r="I10" s="70">
        <v>0</v>
      </c>
      <c r="J10" s="70">
        <v>-13.33333333333333</v>
      </c>
      <c r="K10" s="59"/>
      <c r="L10" s="59">
        <v>14</v>
      </c>
      <c r="M10" s="60">
        <v>26</v>
      </c>
      <c r="N10" s="70">
        <v>85.71428571428572</v>
      </c>
    </row>
    <row r="11" spans="2:14" ht="14.25">
      <c r="B11" s="489"/>
      <c r="C11" s="490" t="s">
        <v>48</v>
      </c>
      <c r="D11" s="491">
        <v>3</v>
      </c>
      <c r="E11" s="491">
        <v>3</v>
      </c>
      <c r="F11" s="498">
        <v>49</v>
      </c>
      <c r="G11" s="70">
        <v>-1</v>
      </c>
      <c r="H11" s="675">
        <v>11</v>
      </c>
      <c r="I11" s="70" t="s">
        <v>323</v>
      </c>
      <c r="J11" s="70" t="s">
        <v>449</v>
      </c>
      <c r="K11" s="59"/>
      <c r="L11" s="59">
        <v>1</v>
      </c>
      <c r="M11" s="60">
        <v>10</v>
      </c>
      <c r="N11" s="70" t="s">
        <v>449</v>
      </c>
    </row>
    <row r="12" spans="2:14" ht="14.25">
      <c r="B12" s="489"/>
      <c r="C12" s="490" t="s">
        <v>253</v>
      </c>
      <c r="D12" s="491">
        <v>55</v>
      </c>
      <c r="E12" s="491">
        <v>90</v>
      </c>
      <c r="F12" s="491">
        <v>47</v>
      </c>
      <c r="G12" s="491">
        <v>34</v>
      </c>
      <c r="H12" s="60">
        <v>86</v>
      </c>
      <c r="I12" s="70" t="s">
        <v>449</v>
      </c>
      <c r="J12" s="70">
        <v>56.363636363636374</v>
      </c>
      <c r="K12" s="59"/>
      <c r="L12" s="59">
        <v>134</v>
      </c>
      <c r="M12" s="60">
        <v>120</v>
      </c>
      <c r="N12" s="70">
        <v>-10.447761194029848</v>
      </c>
    </row>
    <row r="13" spans="2:14" ht="14.25">
      <c r="B13" s="489"/>
      <c r="C13" s="490" t="s">
        <v>51</v>
      </c>
      <c r="D13" s="70">
        <v>-4</v>
      </c>
      <c r="E13" s="70">
        <v>3</v>
      </c>
      <c r="F13" s="498">
        <v>0</v>
      </c>
      <c r="G13" s="498">
        <v>-1</v>
      </c>
      <c r="H13" s="859">
        <v>3</v>
      </c>
      <c r="I13" s="70" t="s">
        <v>323</v>
      </c>
      <c r="J13" s="70" t="s">
        <v>323</v>
      </c>
      <c r="K13" s="59"/>
      <c r="L13" s="59">
        <v>13</v>
      </c>
      <c r="M13" s="60">
        <v>2</v>
      </c>
      <c r="N13" s="70">
        <v>-84.61538461538461</v>
      </c>
    </row>
    <row r="14" spans="3:14" s="487" customFormat="1" ht="16.5">
      <c r="C14" s="45" t="s">
        <v>372</v>
      </c>
      <c r="D14" s="483">
        <v>0</v>
      </c>
      <c r="E14" s="484">
        <v>46</v>
      </c>
      <c r="F14" s="485">
        <v>11</v>
      </c>
      <c r="G14" s="51">
        <v>43</v>
      </c>
      <c r="H14" s="654">
        <v>3</v>
      </c>
      <c r="I14" s="51">
        <v>-93.02325581395348</v>
      </c>
      <c r="J14" s="51" t="s">
        <v>323</v>
      </c>
      <c r="K14" s="7"/>
      <c r="L14" s="51">
        <v>-5</v>
      </c>
      <c r="M14" s="62">
        <v>46</v>
      </c>
      <c r="N14" s="51" t="s">
        <v>323</v>
      </c>
    </row>
    <row r="15" spans="1:14" s="476" customFormat="1" ht="14.25" customHeight="1">
      <c r="A15" s="482"/>
      <c r="B15" s="678" t="s">
        <v>368</v>
      </c>
      <c r="C15" s="495"/>
      <c r="D15" s="483">
        <v>0</v>
      </c>
      <c r="E15" s="484">
        <v>2</v>
      </c>
      <c r="F15" s="483">
        <v>0</v>
      </c>
      <c r="G15" s="70">
        <v>3</v>
      </c>
      <c r="H15" s="654">
        <v>0</v>
      </c>
      <c r="I15" s="51">
        <v>-100</v>
      </c>
      <c r="J15" s="51">
        <v>0</v>
      </c>
      <c r="K15" s="7"/>
      <c r="L15" s="483">
        <v>0</v>
      </c>
      <c r="M15" s="62">
        <v>3</v>
      </c>
      <c r="N15" s="51" t="s">
        <v>323</v>
      </c>
    </row>
    <row r="16" spans="3:14" ht="14.25">
      <c r="C16" s="488"/>
      <c r="D16" s="494"/>
      <c r="E16" s="494"/>
      <c r="F16" s="494"/>
      <c r="G16" s="494"/>
      <c r="H16" s="60"/>
      <c r="I16" s="70"/>
      <c r="J16" s="70"/>
      <c r="K16" s="59"/>
      <c r="L16" s="59"/>
      <c r="M16" s="60"/>
      <c r="N16" s="249"/>
    </row>
    <row r="17" spans="1:14" ht="17.25">
      <c r="A17" s="44" t="s">
        <v>392</v>
      </c>
      <c r="B17" s="476"/>
      <c r="C17" s="476"/>
      <c r="D17" s="494"/>
      <c r="E17" s="494"/>
      <c r="F17" s="494"/>
      <c r="G17" s="494"/>
      <c r="H17" s="60"/>
      <c r="I17" s="378"/>
      <c r="J17" s="378"/>
      <c r="K17" s="494"/>
      <c r="M17" s="181"/>
      <c r="N17" s="249"/>
    </row>
    <row r="18" spans="1:14" ht="15">
      <c r="A18" s="44"/>
      <c r="B18" s="476"/>
      <c r="C18" s="476"/>
      <c r="D18" s="494"/>
      <c r="E18" s="494"/>
      <c r="F18" s="494"/>
      <c r="G18" s="494"/>
      <c r="H18" s="60"/>
      <c r="I18" s="378"/>
      <c r="J18" s="378"/>
      <c r="K18" s="494"/>
      <c r="M18" s="181"/>
      <c r="N18" s="249"/>
    </row>
    <row r="19" spans="1:14" ht="15">
      <c r="A19" s="14" t="s">
        <v>386</v>
      </c>
      <c r="B19" s="476"/>
      <c r="C19" s="476"/>
      <c r="D19" s="494"/>
      <c r="E19" s="494"/>
      <c r="F19" s="494"/>
      <c r="G19" s="494"/>
      <c r="H19" s="60"/>
      <c r="I19" s="378"/>
      <c r="J19" s="378"/>
      <c r="K19" s="494"/>
      <c r="M19" s="181"/>
      <c r="N19" s="249"/>
    </row>
    <row r="20" spans="2:15" ht="14.25">
      <c r="B20" s="487" t="s">
        <v>87</v>
      </c>
      <c r="C20" s="497"/>
      <c r="D20" s="494"/>
      <c r="E20" s="494"/>
      <c r="F20" s="494"/>
      <c r="G20" s="494"/>
      <c r="H20" s="60"/>
      <c r="I20" s="70"/>
      <c r="J20" s="70"/>
      <c r="K20" s="494"/>
      <c r="L20" s="59"/>
      <c r="M20" s="60"/>
      <c r="N20" s="59"/>
      <c r="O20" s="10"/>
    </row>
    <row r="21" spans="3:15" ht="14.25">
      <c r="C21" s="497" t="s">
        <v>118</v>
      </c>
      <c r="D21" s="491">
        <v>68</v>
      </c>
      <c r="E21" s="491">
        <v>82</v>
      </c>
      <c r="F21" s="491">
        <v>102</v>
      </c>
      <c r="G21" s="491">
        <v>22</v>
      </c>
      <c r="H21" s="60">
        <v>49</v>
      </c>
      <c r="I21" s="70" t="s">
        <v>449</v>
      </c>
      <c r="J21" s="70">
        <v>-27.941176470588236</v>
      </c>
      <c r="K21" s="59"/>
      <c r="L21" s="59">
        <v>85</v>
      </c>
      <c r="M21" s="60">
        <v>71</v>
      </c>
      <c r="N21" s="70">
        <v>-16.470588235294116</v>
      </c>
      <c r="O21" s="10"/>
    </row>
    <row r="22" spans="3:15" ht="14.25">
      <c r="C22" s="488" t="s">
        <v>119</v>
      </c>
      <c r="D22" s="491">
        <v>73</v>
      </c>
      <c r="E22" s="491">
        <v>54</v>
      </c>
      <c r="F22" s="491">
        <v>85</v>
      </c>
      <c r="G22" s="491">
        <v>80</v>
      </c>
      <c r="H22" s="60">
        <v>105</v>
      </c>
      <c r="I22" s="70">
        <v>31.25</v>
      </c>
      <c r="J22" s="70">
        <v>43.83561643835616</v>
      </c>
      <c r="K22" s="59"/>
      <c r="L22" s="59">
        <v>216</v>
      </c>
      <c r="M22" s="60">
        <v>182</v>
      </c>
      <c r="N22" s="70">
        <v>-15.740740740740744</v>
      </c>
      <c r="O22" s="10"/>
    </row>
    <row r="23" spans="2:15" ht="14.25">
      <c r="B23" s="487" t="s">
        <v>86</v>
      </c>
      <c r="C23" s="488"/>
      <c r="H23" s="60"/>
      <c r="I23" s="70"/>
      <c r="J23" s="70"/>
      <c r="K23" s="59"/>
      <c r="L23" s="59"/>
      <c r="M23" s="60"/>
      <c r="N23" s="59"/>
      <c r="O23" s="10"/>
    </row>
    <row r="24" spans="3:15" ht="14.25">
      <c r="C24" s="488" t="s">
        <v>41</v>
      </c>
      <c r="D24" s="498">
        <v>0</v>
      </c>
      <c r="E24" s="498">
        <v>0</v>
      </c>
      <c r="F24" s="498">
        <v>0</v>
      </c>
      <c r="G24" s="498">
        <v>0</v>
      </c>
      <c r="H24" s="675">
        <v>0</v>
      </c>
      <c r="I24" s="70">
        <v>0</v>
      </c>
      <c r="J24" s="70">
        <v>0</v>
      </c>
      <c r="L24" s="70">
        <v>0</v>
      </c>
      <c r="M24" s="675">
        <v>0</v>
      </c>
      <c r="N24" s="70">
        <v>0</v>
      </c>
      <c r="O24" s="10"/>
    </row>
    <row r="25" spans="3:15" ht="14.25">
      <c r="C25" s="488" t="s">
        <v>42</v>
      </c>
      <c r="D25" s="491">
        <v>89</v>
      </c>
      <c r="E25" s="491">
        <v>8</v>
      </c>
      <c r="F25" s="491">
        <v>9</v>
      </c>
      <c r="G25" s="491">
        <v>9</v>
      </c>
      <c r="H25" s="60">
        <v>9</v>
      </c>
      <c r="I25" s="70">
        <v>0</v>
      </c>
      <c r="J25" s="70">
        <v>-89.8876404494382</v>
      </c>
      <c r="L25" s="59">
        <v>125</v>
      </c>
      <c r="M25" s="60">
        <v>15</v>
      </c>
      <c r="N25" s="70">
        <v>-88</v>
      </c>
      <c r="O25" s="10"/>
    </row>
    <row r="26" spans="3:15" ht="14.25">
      <c r="C26" s="488" t="s">
        <v>43</v>
      </c>
      <c r="D26" s="491">
        <v>19</v>
      </c>
      <c r="E26" s="491">
        <v>4</v>
      </c>
      <c r="F26" s="491">
        <v>20</v>
      </c>
      <c r="G26" s="491">
        <v>6</v>
      </c>
      <c r="H26" s="60">
        <v>3</v>
      </c>
      <c r="I26" s="70">
        <v>-50</v>
      </c>
      <c r="J26" s="70">
        <v>-84.21052631578947</v>
      </c>
      <c r="L26" s="59">
        <v>30</v>
      </c>
      <c r="M26" s="60">
        <v>9</v>
      </c>
      <c r="N26" s="70">
        <v>-70</v>
      </c>
      <c r="O26" s="10"/>
    </row>
    <row r="27" spans="3:15" ht="14.25">
      <c r="C27" s="488"/>
      <c r="H27" s="60"/>
      <c r="I27" s="70"/>
      <c r="J27" s="70"/>
      <c r="L27" s="59"/>
      <c r="M27" s="60"/>
      <c r="N27" s="70"/>
      <c r="O27" s="10"/>
    </row>
    <row r="28" spans="1:15" ht="15">
      <c r="A28" s="14" t="s">
        <v>387</v>
      </c>
      <c r="C28" s="488"/>
      <c r="D28" s="491">
        <v>65</v>
      </c>
      <c r="E28" s="491">
        <v>55</v>
      </c>
      <c r="F28" s="491">
        <v>60</v>
      </c>
      <c r="G28" s="491">
        <v>43</v>
      </c>
      <c r="H28" s="60">
        <v>48</v>
      </c>
      <c r="I28" s="70">
        <v>11.627906976744185</v>
      </c>
      <c r="J28" s="70">
        <v>-26.15384615384615</v>
      </c>
      <c r="L28" s="59">
        <v>114</v>
      </c>
      <c r="M28" s="60">
        <v>91</v>
      </c>
      <c r="N28" s="70">
        <v>-20.175438596491226</v>
      </c>
      <c r="O28" s="10"/>
    </row>
    <row r="29" spans="1:15" ht="15">
      <c r="A29" s="14" t="s">
        <v>391</v>
      </c>
      <c r="C29" s="488"/>
      <c r="D29" s="498">
        <v>0</v>
      </c>
      <c r="E29" s="498">
        <v>46</v>
      </c>
      <c r="F29" s="498">
        <v>11</v>
      </c>
      <c r="G29" s="491">
        <v>43</v>
      </c>
      <c r="H29" s="60">
        <v>3</v>
      </c>
      <c r="I29" s="70">
        <v>-93.02325581395348</v>
      </c>
      <c r="J29" s="70" t="s">
        <v>323</v>
      </c>
      <c r="L29" s="70">
        <v>-5</v>
      </c>
      <c r="M29" s="60">
        <v>46</v>
      </c>
      <c r="N29" s="70" t="s">
        <v>323</v>
      </c>
      <c r="O29" s="10"/>
    </row>
    <row r="30" spans="2:15" s="482" customFormat="1" ht="17.25">
      <c r="B30" s="8" t="s">
        <v>394</v>
      </c>
      <c r="D30" s="477">
        <v>98</v>
      </c>
      <c r="E30" s="477">
        <v>225</v>
      </c>
      <c r="F30" s="477">
        <v>229</v>
      </c>
      <c r="G30" s="477">
        <v>173</v>
      </c>
      <c r="H30" s="62">
        <v>193</v>
      </c>
      <c r="I30" s="51">
        <v>11.560693641618492</v>
      </c>
      <c r="J30" s="51">
        <v>96.9387755102041</v>
      </c>
      <c r="K30" s="477"/>
      <c r="L30" s="7">
        <v>255</v>
      </c>
      <c r="M30" s="62">
        <v>366</v>
      </c>
      <c r="N30" s="51">
        <v>43.529411764705884</v>
      </c>
      <c r="O30" s="8"/>
    </row>
    <row r="31" spans="4:13" ht="14.25">
      <c r="D31" s="500"/>
      <c r="E31" s="500"/>
      <c r="F31" s="500"/>
      <c r="G31" s="500"/>
      <c r="H31" s="60"/>
      <c r="I31" s="70"/>
      <c r="J31" s="70"/>
      <c r="K31" s="493"/>
      <c r="L31" s="59"/>
      <c r="M31" s="60"/>
    </row>
    <row r="32" spans="4:13" ht="14.25">
      <c r="D32" s="500"/>
      <c r="E32" s="500"/>
      <c r="F32" s="500"/>
      <c r="G32" s="500"/>
      <c r="I32" s="498"/>
      <c r="K32" s="493"/>
      <c r="M32" s="60"/>
    </row>
    <row r="33" spans="2:11" ht="14.25">
      <c r="B33" s="198" t="s">
        <v>247</v>
      </c>
      <c r="C33" s="762" t="s">
        <v>384</v>
      </c>
      <c r="D33" s="500"/>
      <c r="E33" s="500"/>
      <c r="F33" s="500"/>
      <c r="G33" s="500"/>
      <c r="I33" s="498"/>
      <c r="K33" s="493"/>
    </row>
    <row r="34" spans="2:12" ht="14.25">
      <c r="B34" s="198" t="s">
        <v>307</v>
      </c>
      <c r="C34" s="198" t="s">
        <v>405</v>
      </c>
      <c r="D34" s="500"/>
      <c r="E34" s="500"/>
      <c r="F34" s="500"/>
      <c r="G34" s="500"/>
      <c r="H34" s="496"/>
      <c r="K34" s="493"/>
      <c r="L34" s="493"/>
    </row>
    <row r="35" spans="2:14" ht="14.25">
      <c r="B35" s="762" t="s">
        <v>323</v>
      </c>
      <c r="C35" s="198" t="s">
        <v>322</v>
      </c>
      <c r="D35" s="500"/>
      <c r="E35" s="500"/>
      <c r="F35" s="500"/>
      <c r="G35" s="500"/>
      <c r="H35" s="496"/>
      <c r="I35" s="493"/>
      <c r="J35" s="671"/>
      <c r="K35" s="493"/>
      <c r="L35" s="493"/>
      <c r="M35" s="496"/>
      <c r="N35" s="493"/>
    </row>
    <row r="36" spans="8:14" ht="14.25">
      <c r="H36" s="496"/>
      <c r="I36" s="493"/>
      <c r="J36" s="671"/>
      <c r="K36" s="493"/>
      <c r="L36" s="493"/>
      <c r="M36" s="496"/>
      <c r="N36" s="493"/>
    </row>
    <row r="37" spans="8:14" ht="14.25">
      <c r="H37" s="496"/>
      <c r="I37" s="493"/>
      <c r="J37" s="671"/>
      <c r="K37" s="493"/>
      <c r="L37" s="493"/>
      <c r="M37" s="496"/>
      <c r="N37" s="493"/>
    </row>
    <row r="38" spans="8:14" ht="14.25">
      <c r="H38" s="496"/>
      <c r="I38" s="493"/>
      <c r="J38" s="671"/>
      <c r="K38" s="493"/>
      <c r="L38" s="493"/>
      <c r="M38" s="496"/>
      <c r="N38" s="493"/>
    </row>
    <row r="39" spans="8:14" ht="14.25">
      <c r="H39" s="496"/>
      <c r="I39" s="493"/>
      <c r="J39" s="671"/>
      <c r="K39" s="493"/>
      <c r="L39" s="493"/>
      <c r="M39" s="496"/>
      <c r="N39" s="493"/>
    </row>
    <row r="40" spans="8:14" ht="14.25">
      <c r="H40" s="496"/>
      <c r="I40" s="493"/>
      <c r="J40" s="671"/>
      <c r="K40" s="493"/>
      <c r="L40" s="493"/>
      <c r="M40" s="496"/>
      <c r="N40" s="493"/>
    </row>
    <row r="41" spans="8:14" ht="14.25">
      <c r="H41" s="496"/>
      <c r="I41" s="493"/>
      <c r="J41" s="671"/>
      <c r="K41" s="493"/>
      <c r="L41" s="493"/>
      <c r="M41" s="496"/>
      <c r="N41" s="493"/>
    </row>
    <row r="42" spans="8:14" ht="14.25">
      <c r="H42" s="496"/>
      <c r="I42" s="493"/>
      <c r="J42" s="671"/>
      <c r="K42" s="493"/>
      <c r="L42" s="493"/>
      <c r="M42" s="496"/>
      <c r="N42" s="493"/>
    </row>
    <row r="43" spans="8:14" ht="14.25">
      <c r="H43" s="496"/>
      <c r="I43" s="493"/>
      <c r="J43" s="671"/>
      <c r="K43" s="493"/>
      <c r="L43" s="493"/>
      <c r="M43" s="496"/>
      <c r="N43" s="493"/>
    </row>
    <row r="44" spans="8:13" ht="14.25">
      <c r="H44" s="496"/>
      <c r="M44" s="496"/>
    </row>
    <row r="45" spans="8:13" ht="14.25">
      <c r="H45" s="496"/>
      <c r="M45" s="496"/>
    </row>
    <row r="46" spans="8:13" ht="14.25">
      <c r="H46" s="501"/>
      <c r="M46" s="501"/>
    </row>
    <row r="47" spans="8:13" ht="14.25">
      <c r="H47" s="501"/>
      <c r="M47" s="501"/>
    </row>
    <row r="48" spans="8:13" ht="14.25">
      <c r="H48" s="501"/>
      <c r="M48" s="501"/>
    </row>
    <row r="49" spans="8:13" ht="14.25">
      <c r="H49" s="501"/>
      <c r="M49" s="501"/>
    </row>
    <row r="50" spans="8:13" ht="14.25">
      <c r="H50" s="501"/>
      <c r="M50" s="501"/>
    </row>
    <row r="51" spans="8:13" ht="14.25">
      <c r="H51" s="501"/>
      <c r="M51" s="501"/>
    </row>
    <row r="52" spans="8:13" ht="14.25">
      <c r="H52" s="501"/>
      <c r="M52" s="501"/>
    </row>
    <row r="53" spans="8:13" ht="14.25">
      <c r="H53" s="501"/>
      <c r="M53" s="501"/>
    </row>
    <row r="54" spans="8:13" ht="14.25">
      <c r="H54" s="501"/>
      <c r="M54" s="501"/>
    </row>
    <row r="55" spans="8:13" ht="14.25">
      <c r="H55" s="501"/>
      <c r="M55" s="501"/>
    </row>
    <row r="56" spans="8:13" ht="14.25">
      <c r="H56" s="501"/>
      <c r="M56" s="501"/>
    </row>
    <row r="57" spans="8:13" ht="14.25">
      <c r="H57" s="501"/>
      <c r="M57" s="501"/>
    </row>
    <row r="58" spans="8:13" ht="14.25">
      <c r="H58" s="501"/>
      <c r="M58" s="501"/>
    </row>
    <row r="59" spans="8:13" ht="14.25">
      <c r="H59" s="501"/>
      <c r="M59" s="501"/>
    </row>
    <row r="60" spans="8:13" ht="14.25">
      <c r="H60" s="501"/>
      <c r="M60" s="501"/>
    </row>
    <row r="61" spans="8:13" ht="14.25">
      <c r="H61" s="501"/>
      <c r="M61" s="501"/>
    </row>
    <row r="62" spans="8:13" ht="14.25">
      <c r="H62" s="501"/>
      <c r="M62" s="501"/>
    </row>
    <row r="63" spans="8:13" ht="14.25">
      <c r="H63" s="501"/>
      <c r="M63" s="501"/>
    </row>
    <row r="64" spans="8:13" ht="14.25">
      <c r="H64" s="501"/>
      <c r="M64" s="501"/>
    </row>
    <row r="65" spans="8:13" ht="14.25">
      <c r="H65" s="501"/>
      <c r="M65" s="501"/>
    </row>
    <row r="66" spans="8:13" ht="14.25">
      <c r="H66" s="501"/>
      <c r="M66" s="501"/>
    </row>
    <row r="67" spans="8:13" ht="14.25">
      <c r="H67" s="501"/>
      <c r="M67" s="501"/>
    </row>
    <row r="68" spans="8:13" ht="14.25">
      <c r="H68" s="501"/>
      <c r="M68" s="501"/>
    </row>
    <row r="69" spans="8:13" ht="14.25">
      <c r="H69" s="501"/>
      <c r="M69" s="501"/>
    </row>
    <row r="70" spans="8:13" ht="14.25">
      <c r="H70" s="501"/>
      <c r="M70" s="501"/>
    </row>
    <row r="71" spans="8:13" ht="14.25">
      <c r="H71" s="501"/>
      <c r="M71" s="501"/>
    </row>
    <row r="72" spans="8:13" ht="14.25">
      <c r="H72" s="501"/>
      <c r="M72" s="501"/>
    </row>
    <row r="73" spans="8:13" ht="14.25">
      <c r="H73" s="501"/>
      <c r="M73" s="501"/>
    </row>
    <row r="74" spans="8:13" ht="14.25">
      <c r="H74" s="501"/>
      <c r="M74" s="501"/>
    </row>
    <row r="75" spans="8:13" ht="14.25">
      <c r="H75" s="501"/>
      <c r="M75" s="501"/>
    </row>
    <row r="76" spans="8:13" ht="14.25">
      <c r="H76" s="501"/>
      <c r="M76" s="501"/>
    </row>
    <row r="77" spans="8:13" ht="14.25">
      <c r="H77" s="501"/>
      <c r="M77" s="501"/>
    </row>
    <row r="78" spans="8:13" ht="14.25">
      <c r="H78" s="501"/>
      <c r="M78" s="501"/>
    </row>
    <row r="79" spans="8:13" ht="14.25">
      <c r="H79" s="501"/>
      <c r="M79" s="501"/>
    </row>
    <row r="80" spans="8:13" ht="14.25">
      <c r="H80" s="501"/>
      <c r="M80" s="501"/>
    </row>
    <row r="81" spans="8:13" ht="14.25">
      <c r="H81" s="501"/>
      <c r="M81" s="501"/>
    </row>
    <row r="82" spans="8:13" ht="14.25">
      <c r="H82" s="501"/>
      <c r="M82" s="501"/>
    </row>
    <row r="83" spans="8:13" ht="14.25">
      <c r="H83" s="501"/>
      <c r="M83" s="501"/>
    </row>
    <row r="84" spans="8:13" ht="14.25">
      <c r="H84" s="501"/>
      <c r="M84" s="501"/>
    </row>
    <row r="85" spans="8:13" ht="14.25">
      <c r="H85" s="501"/>
      <c r="M85" s="501"/>
    </row>
    <row r="86" spans="8:13" ht="14.25">
      <c r="H86" s="501"/>
      <c r="M86" s="501"/>
    </row>
    <row r="87" spans="8:13" ht="14.25">
      <c r="H87" s="501"/>
      <c r="M87" s="501"/>
    </row>
    <row r="88" spans="8:13" ht="14.25">
      <c r="H88" s="501"/>
      <c r="M88" s="501"/>
    </row>
    <row r="89" spans="8:13" ht="14.25">
      <c r="H89" s="501"/>
      <c r="M89" s="501"/>
    </row>
    <row r="90" spans="8:13" ht="14.25">
      <c r="H90" s="501"/>
      <c r="M90" s="501"/>
    </row>
    <row r="91" spans="8:13" ht="14.25">
      <c r="H91" s="501"/>
      <c r="M91" s="501"/>
    </row>
    <row r="92" spans="8:13" ht="14.25">
      <c r="H92" s="501"/>
      <c r="M92" s="501"/>
    </row>
    <row r="93" spans="8:13" ht="14.25">
      <c r="H93" s="501"/>
      <c r="M93" s="501"/>
    </row>
    <row r="94" spans="8:13" ht="14.25">
      <c r="H94" s="501"/>
      <c r="M94" s="501"/>
    </row>
    <row r="95" spans="8:13" ht="14.25">
      <c r="H95" s="501"/>
      <c r="M95" s="501"/>
    </row>
    <row r="96" spans="8:13" ht="14.25">
      <c r="H96" s="501"/>
      <c r="M96" s="501"/>
    </row>
    <row r="97" spans="8:13" ht="14.25">
      <c r="H97" s="501"/>
      <c r="M97" s="501"/>
    </row>
    <row r="98" spans="8:13" ht="14.25">
      <c r="H98" s="501"/>
      <c r="M98" s="501"/>
    </row>
    <row r="99" spans="8:13" ht="14.25">
      <c r="H99" s="501"/>
      <c r="M99" s="501"/>
    </row>
    <row r="100" spans="8:13" ht="14.25">
      <c r="H100" s="501"/>
      <c r="M100" s="501"/>
    </row>
    <row r="101" spans="8:13" ht="14.25">
      <c r="H101" s="501"/>
      <c r="M101" s="501"/>
    </row>
    <row r="102" spans="8:13" ht="14.25">
      <c r="H102" s="501"/>
      <c r="M102" s="501"/>
    </row>
    <row r="103" spans="8:13" ht="14.25">
      <c r="H103" s="501"/>
      <c r="M103" s="501"/>
    </row>
    <row r="104" spans="8:13" ht="14.25">
      <c r="H104" s="501"/>
      <c r="M104" s="501"/>
    </row>
    <row r="105" spans="8:13" ht="14.25">
      <c r="H105" s="501"/>
      <c r="M105" s="501"/>
    </row>
    <row r="106" spans="8:13" ht="14.25">
      <c r="H106" s="501"/>
      <c r="M106" s="501"/>
    </row>
    <row r="107" spans="8:13" ht="14.25">
      <c r="H107" s="501"/>
      <c r="M107" s="501"/>
    </row>
    <row r="108" spans="8:13" ht="14.25">
      <c r="H108" s="501"/>
      <c r="M108" s="501"/>
    </row>
    <row r="109" spans="8:13" ht="14.25">
      <c r="H109" s="501"/>
      <c r="M109" s="501"/>
    </row>
    <row r="110" spans="8:13" ht="14.25">
      <c r="H110" s="501"/>
      <c r="M110" s="501"/>
    </row>
    <row r="111" spans="8:13" ht="14.25">
      <c r="H111" s="501"/>
      <c r="M111" s="501"/>
    </row>
    <row r="112" spans="8:13" ht="14.25">
      <c r="H112" s="501"/>
      <c r="M112" s="501"/>
    </row>
    <row r="113" spans="8:13" ht="14.25">
      <c r="H113" s="501"/>
      <c r="M113" s="501"/>
    </row>
    <row r="114" spans="8:13" ht="14.25">
      <c r="H114" s="501"/>
      <c r="M114" s="501"/>
    </row>
    <row r="115" spans="8:13" ht="14.25">
      <c r="H115" s="501"/>
      <c r="M115" s="501"/>
    </row>
    <row r="116" spans="8:13" ht="14.25">
      <c r="H116" s="501"/>
      <c r="M116" s="501"/>
    </row>
    <row r="117" spans="8:13" ht="14.25">
      <c r="H117" s="501"/>
      <c r="M117" s="501"/>
    </row>
    <row r="118" spans="8:13" ht="14.25">
      <c r="H118" s="501"/>
      <c r="M118" s="501"/>
    </row>
    <row r="119" spans="8:13" ht="14.25">
      <c r="H119" s="501"/>
      <c r="M119" s="501"/>
    </row>
    <row r="120" spans="8:13" ht="14.25">
      <c r="H120" s="501"/>
      <c r="M120" s="501"/>
    </row>
    <row r="121" spans="8:13" ht="14.25">
      <c r="H121" s="501"/>
      <c r="M121" s="501"/>
    </row>
    <row r="122" spans="8:13" ht="14.25">
      <c r="H122" s="501"/>
      <c r="M122" s="501"/>
    </row>
    <row r="123" spans="8:13" ht="14.25">
      <c r="H123" s="501"/>
      <c r="M123" s="501"/>
    </row>
    <row r="124" spans="8:13" ht="14.25">
      <c r="H124" s="501"/>
      <c r="M124" s="501"/>
    </row>
    <row r="125" spans="8:13" ht="14.25">
      <c r="H125" s="501"/>
      <c r="M125" s="501"/>
    </row>
    <row r="126" spans="8:13" ht="14.25">
      <c r="H126" s="501"/>
      <c r="M126" s="501"/>
    </row>
    <row r="127" spans="8:13" ht="14.25">
      <c r="H127" s="501"/>
      <c r="M127" s="501"/>
    </row>
    <row r="128" spans="8:13" ht="14.25">
      <c r="H128" s="501"/>
      <c r="M128" s="501"/>
    </row>
    <row r="129" spans="8:13" ht="14.25">
      <c r="H129" s="501"/>
      <c r="M129" s="501"/>
    </row>
    <row r="130" spans="8:13" ht="14.25">
      <c r="H130" s="501"/>
      <c r="M130" s="501"/>
    </row>
    <row r="131" spans="8:13" ht="14.25">
      <c r="H131" s="501"/>
      <c r="M131" s="501"/>
    </row>
    <row r="132" spans="8:13" ht="14.25">
      <c r="H132" s="501"/>
      <c r="M132" s="501"/>
    </row>
    <row r="133" spans="8:13" ht="14.25">
      <c r="H133" s="501"/>
      <c r="M133" s="501"/>
    </row>
    <row r="134" spans="8:13" ht="14.25">
      <c r="H134" s="501"/>
      <c r="M134" s="501"/>
    </row>
    <row r="135" spans="8:13" ht="14.25">
      <c r="H135" s="501"/>
      <c r="M135" s="501"/>
    </row>
    <row r="136" spans="8:13" ht="14.25">
      <c r="H136" s="501"/>
      <c r="M136" s="501"/>
    </row>
    <row r="137" spans="8:13" ht="14.25">
      <c r="H137" s="501"/>
      <c r="M137" s="501"/>
    </row>
    <row r="138" spans="8:13" ht="14.25">
      <c r="H138" s="501"/>
      <c r="M138" s="501"/>
    </row>
    <row r="139" spans="8:13" ht="14.25">
      <c r="H139" s="501"/>
      <c r="M139" s="501"/>
    </row>
    <row r="140" spans="8:13" ht="14.25">
      <c r="H140" s="501"/>
      <c r="M140" s="501"/>
    </row>
    <row r="141" spans="8:13" ht="14.25">
      <c r="H141" s="501"/>
      <c r="M141" s="501"/>
    </row>
    <row r="142" spans="8:13" ht="14.25">
      <c r="H142" s="501"/>
      <c r="M142" s="501"/>
    </row>
    <row r="143" spans="8:13" ht="14.25">
      <c r="H143" s="501"/>
      <c r="M143" s="501"/>
    </row>
    <row r="144" spans="8:13" ht="14.25">
      <c r="H144" s="501"/>
      <c r="M144" s="501"/>
    </row>
    <row r="145" spans="8:13" ht="14.25">
      <c r="H145" s="501"/>
      <c r="M145" s="501"/>
    </row>
    <row r="146" spans="8:13" ht="14.25">
      <c r="H146" s="501"/>
      <c r="M146" s="501"/>
    </row>
    <row r="147" spans="8:13" ht="14.25">
      <c r="H147" s="501"/>
      <c r="M147" s="501"/>
    </row>
    <row r="148" spans="8:13" ht="14.25">
      <c r="H148" s="501"/>
      <c r="M148" s="501"/>
    </row>
    <row r="149" spans="8:13" ht="14.25">
      <c r="H149" s="501"/>
      <c r="M149" s="501"/>
    </row>
    <row r="150" spans="8:13" ht="14.25">
      <c r="H150" s="501"/>
      <c r="M150" s="501"/>
    </row>
    <row r="151" spans="8:13" ht="14.25">
      <c r="H151" s="502"/>
      <c r="M151" s="502"/>
    </row>
    <row r="152" spans="8:13" ht="14.25">
      <c r="H152" s="502"/>
      <c r="M152" s="502"/>
    </row>
    <row r="153" spans="8:13" ht="14.25">
      <c r="H153" s="502"/>
      <c r="M153" s="502"/>
    </row>
    <row r="154" spans="8:13" ht="14.25">
      <c r="H154" s="502"/>
      <c r="M154" s="502"/>
    </row>
    <row r="155" spans="8:13" ht="14.25">
      <c r="H155" s="502"/>
      <c r="M155" s="502"/>
    </row>
    <row r="156" spans="8:13" ht="14.25">
      <c r="H156" s="502"/>
      <c r="M156" s="502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8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P151"/>
  <sheetViews>
    <sheetView zoomScale="80" zoomScaleNormal="80" zoomScalePageLayoutView="0" workbookViewId="0" topLeftCell="A1">
      <pane xSplit="3" ySplit="3" topLeftCell="D4" activePane="bottomRight" state="frozen"/>
      <selection pane="topLeft" activeCell="AI13" sqref="AI13"/>
      <selection pane="topRight" activeCell="AI13" sqref="AI13"/>
      <selection pane="bottomLeft" activeCell="AI13" sqref="AI13"/>
      <selection pane="bottomRight" activeCell="Q25" sqref="Q25"/>
    </sheetView>
  </sheetViews>
  <sheetFormatPr defaultColWidth="9.140625" defaultRowHeight="12.75"/>
  <cols>
    <col min="1" max="1" width="3.00390625" style="12" customWidth="1"/>
    <col min="2" max="2" width="55.8515625" style="58" customWidth="1"/>
    <col min="3" max="3" width="1.1484375" style="5" customWidth="1"/>
    <col min="4" max="7" width="10.140625" style="40" customWidth="1"/>
    <col min="8" max="8" width="11.421875" style="57" customWidth="1"/>
    <col min="9" max="9" width="8.28125" style="40" customWidth="1"/>
    <col min="10" max="11" width="8.00390625" style="40" customWidth="1"/>
    <col min="12" max="16384" width="9.140625" style="12" customWidth="1"/>
  </cols>
  <sheetData>
    <row r="1" spans="1:11" s="24" customFormat="1" ht="20.25">
      <c r="A1" s="23" t="s">
        <v>14</v>
      </c>
      <c r="B1" s="241"/>
      <c r="D1" s="130"/>
      <c r="E1" s="130"/>
      <c r="F1" s="130"/>
      <c r="G1" s="130"/>
      <c r="H1" s="130"/>
      <c r="I1" s="61"/>
      <c r="J1" s="61"/>
      <c r="K1" s="61"/>
    </row>
    <row r="2" spans="1:11" s="26" customFormat="1" ht="60.75" customHeight="1">
      <c r="A2" s="1001" t="s">
        <v>52</v>
      </c>
      <c r="B2" s="1001"/>
      <c r="C2" s="1001"/>
      <c r="D2" s="363">
        <v>43252</v>
      </c>
      <c r="E2" s="363">
        <v>43344</v>
      </c>
      <c r="F2" s="363">
        <v>43435</v>
      </c>
      <c r="G2" s="363">
        <v>43525</v>
      </c>
      <c r="H2" s="364">
        <v>43617</v>
      </c>
      <c r="I2" s="363" t="s">
        <v>427</v>
      </c>
      <c r="J2" s="363" t="s">
        <v>428</v>
      </c>
      <c r="K2" s="363"/>
    </row>
    <row r="3" spans="1:11" s="14" customFormat="1" ht="6.75" customHeight="1">
      <c r="A3" s="4"/>
      <c r="B3" s="16"/>
      <c r="D3" s="7"/>
      <c r="E3" s="7"/>
      <c r="F3" s="7"/>
      <c r="G3" s="7"/>
      <c r="H3" s="183"/>
      <c r="I3" s="7"/>
      <c r="J3" s="7"/>
      <c r="K3" s="7"/>
    </row>
    <row r="4" spans="1:11" s="14" customFormat="1" ht="15">
      <c r="A4" s="22" t="s">
        <v>338</v>
      </c>
      <c r="B4" s="16"/>
      <c r="D4" s="7"/>
      <c r="E4" s="7"/>
      <c r="F4" s="7"/>
      <c r="G4" s="7"/>
      <c r="H4" s="62"/>
      <c r="I4" s="7"/>
      <c r="J4" s="7"/>
      <c r="K4" s="7"/>
    </row>
    <row r="5" spans="1:11" s="8" customFormat="1" ht="15">
      <c r="A5" s="15" t="s">
        <v>125</v>
      </c>
      <c r="B5" s="242"/>
      <c r="D5" s="7">
        <v>342671</v>
      </c>
      <c r="E5" s="7">
        <v>345101</v>
      </c>
      <c r="F5" s="7">
        <v>349645</v>
      </c>
      <c r="G5" s="7">
        <v>351773</v>
      </c>
      <c r="H5" s="62">
        <v>355365</v>
      </c>
      <c r="I5" s="7">
        <v>1.0211130473344987</v>
      </c>
      <c r="J5" s="7">
        <v>3.704427862293569</v>
      </c>
      <c r="K5" s="188"/>
    </row>
    <row r="6" spans="1:11" s="8" customFormat="1" ht="15">
      <c r="A6" s="45" t="s">
        <v>64</v>
      </c>
      <c r="B6" s="242"/>
      <c r="D6" s="7"/>
      <c r="E6" s="7"/>
      <c r="F6" s="7"/>
      <c r="G6" s="7"/>
      <c r="H6" s="60"/>
      <c r="I6" s="7"/>
      <c r="J6" s="7"/>
      <c r="K6" s="188"/>
    </row>
    <row r="7" spans="1:11" ht="16.5">
      <c r="A7" s="19"/>
      <c r="B7" s="63" t="s">
        <v>378</v>
      </c>
      <c r="C7" s="12"/>
      <c r="D7" s="59">
        <v>2376</v>
      </c>
      <c r="E7" s="59">
        <v>2432</v>
      </c>
      <c r="F7" s="59">
        <v>2440</v>
      </c>
      <c r="G7" s="59">
        <v>2497</v>
      </c>
      <c r="H7" s="60">
        <v>2623</v>
      </c>
      <c r="I7" s="70">
        <v>5.046055266319582</v>
      </c>
      <c r="J7" s="70">
        <v>10.395622895622903</v>
      </c>
      <c r="K7" s="182"/>
    </row>
    <row r="8" spans="1:11" ht="16.5">
      <c r="A8" s="19"/>
      <c r="B8" s="63" t="s">
        <v>444</v>
      </c>
      <c r="C8" s="12"/>
      <c r="D8" s="59">
        <v>2224</v>
      </c>
      <c r="E8" s="59">
        <v>2294</v>
      </c>
      <c r="F8" s="59">
        <v>2202</v>
      </c>
      <c r="G8" s="59">
        <v>2215</v>
      </c>
      <c r="H8" s="60">
        <v>2268</v>
      </c>
      <c r="I8" s="70">
        <v>2.3927765237020227</v>
      </c>
      <c r="J8" s="70">
        <v>1.9784172661870603</v>
      </c>
      <c r="K8" s="182"/>
    </row>
    <row r="9" spans="1:11" s="8" customFormat="1" ht="15">
      <c r="A9" s="15" t="s">
        <v>126</v>
      </c>
      <c r="B9" s="16"/>
      <c r="D9" s="7">
        <v>338071</v>
      </c>
      <c r="E9" s="7">
        <v>340375</v>
      </c>
      <c r="F9" s="7">
        <v>345003</v>
      </c>
      <c r="G9" s="7">
        <v>347061</v>
      </c>
      <c r="H9" s="62">
        <v>350474</v>
      </c>
      <c r="I9" s="51">
        <v>0.9834006125724271</v>
      </c>
      <c r="J9" s="51">
        <v>3.66875597137879</v>
      </c>
      <c r="K9" s="7"/>
    </row>
    <row r="10" spans="2:11" ht="15">
      <c r="B10" s="16"/>
      <c r="C10" s="17"/>
      <c r="D10" s="7"/>
      <c r="E10" s="7"/>
      <c r="F10" s="7"/>
      <c r="G10" s="7"/>
      <c r="H10" s="62"/>
      <c r="I10" s="70"/>
      <c r="J10" s="51"/>
      <c r="K10" s="7"/>
    </row>
    <row r="11" spans="1:11" s="8" customFormat="1" ht="15">
      <c r="A11" s="8" t="s">
        <v>125</v>
      </c>
      <c r="B11" s="242"/>
      <c r="D11" s="7">
        <v>342671</v>
      </c>
      <c r="E11" s="7">
        <v>345101</v>
      </c>
      <c r="F11" s="7">
        <v>349645</v>
      </c>
      <c r="G11" s="7">
        <v>351773</v>
      </c>
      <c r="H11" s="62">
        <v>355365</v>
      </c>
      <c r="I11" s="51">
        <v>1.0211130473344987</v>
      </c>
      <c r="J11" s="51">
        <v>3.704427862293569</v>
      </c>
      <c r="K11" s="7"/>
    </row>
    <row r="12" spans="1:11" ht="14.25">
      <c r="A12" s="45" t="s">
        <v>190</v>
      </c>
      <c r="C12" s="12"/>
      <c r="D12" s="59"/>
      <c r="E12" s="59"/>
      <c r="F12" s="59"/>
      <c r="G12" s="59"/>
      <c r="H12" s="60"/>
      <c r="I12" s="70"/>
      <c r="J12" s="70"/>
      <c r="K12" s="59"/>
    </row>
    <row r="13" spans="2:15" s="10" customFormat="1" ht="14.25">
      <c r="B13" s="240" t="s">
        <v>194</v>
      </c>
      <c r="D13" s="59">
        <v>112015</v>
      </c>
      <c r="E13" s="59">
        <v>112698</v>
      </c>
      <c r="F13" s="59">
        <v>112672</v>
      </c>
      <c r="G13" s="59">
        <v>113046</v>
      </c>
      <c r="H13" s="60">
        <v>113282</v>
      </c>
      <c r="I13" s="70">
        <v>0.20876457371334922</v>
      </c>
      <c r="J13" s="70">
        <v>1.1310985135919216</v>
      </c>
      <c r="K13" s="59"/>
      <c r="O13" s="976"/>
    </row>
    <row r="14" spans="2:15" s="10" customFormat="1" ht="14.25">
      <c r="B14" s="240" t="s">
        <v>176</v>
      </c>
      <c r="C14" s="18"/>
      <c r="D14" s="59">
        <v>227818</v>
      </c>
      <c r="E14" s="59">
        <v>230123</v>
      </c>
      <c r="F14" s="59">
        <v>234467</v>
      </c>
      <c r="G14" s="59">
        <v>236656</v>
      </c>
      <c r="H14" s="60">
        <v>239959</v>
      </c>
      <c r="I14" s="70">
        <v>1.395696707457228</v>
      </c>
      <c r="J14" s="70">
        <v>5.329254053674415</v>
      </c>
      <c r="K14" s="59"/>
      <c r="O14" s="976"/>
    </row>
    <row r="15" spans="2:16" ht="14.25">
      <c r="B15" s="58" t="s">
        <v>23</v>
      </c>
      <c r="C15" s="19"/>
      <c r="D15" s="59">
        <v>2838</v>
      </c>
      <c r="E15" s="59">
        <v>2280</v>
      </c>
      <c r="F15" s="59">
        <v>2506</v>
      </c>
      <c r="G15" s="59">
        <v>2071</v>
      </c>
      <c r="H15" s="60">
        <v>2124</v>
      </c>
      <c r="I15" s="70">
        <v>2.559150169000479</v>
      </c>
      <c r="J15" s="70">
        <v>-25.15856236786469</v>
      </c>
      <c r="K15" s="59"/>
      <c r="O15" s="976"/>
      <c r="P15" s="10"/>
    </row>
    <row r="16" spans="1:16" s="14" customFormat="1" ht="17.25">
      <c r="A16" s="36" t="s">
        <v>445</v>
      </c>
      <c r="B16" s="16"/>
      <c r="D16" s="7"/>
      <c r="E16" s="7"/>
      <c r="F16" s="7"/>
      <c r="G16" s="7"/>
      <c r="H16" s="62"/>
      <c r="I16" s="51"/>
      <c r="J16" s="51"/>
      <c r="K16" s="7"/>
      <c r="L16" s="264"/>
      <c r="M16" s="264"/>
      <c r="O16" s="976"/>
      <c r="P16" s="10"/>
    </row>
    <row r="17" spans="2:16" ht="14.25">
      <c r="B17" s="58" t="s">
        <v>33</v>
      </c>
      <c r="C17" s="12"/>
      <c r="D17" s="59">
        <v>159655</v>
      </c>
      <c r="E17" s="59">
        <v>160978</v>
      </c>
      <c r="F17" s="59">
        <v>163449</v>
      </c>
      <c r="G17" s="59">
        <v>165285</v>
      </c>
      <c r="H17" s="60">
        <v>169002</v>
      </c>
      <c r="I17" s="70">
        <v>2.2488429077048844</v>
      </c>
      <c r="J17" s="70">
        <v>5.854498762957627</v>
      </c>
      <c r="K17" s="59"/>
      <c r="L17" s="360"/>
      <c r="M17" s="360"/>
      <c r="N17" s="360"/>
      <c r="O17" s="976"/>
      <c r="P17" s="10"/>
    </row>
    <row r="18" spans="2:16" ht="14.25">
      <c r="B18" s="58" t="s">
        <v>34</v>
      </c>
      <c r="C18" s="12"/>
      <c r="D18" s="59">
        <v>54149</v>
      </c>
      <c r="E18" s="59">
        <v>55405</v>
      </c>
      <c r="F18" s="59">
        <v>54333</v>
      </c>
      <c r="G18" s="59">
        <v>54591</v>
      </c>
      <c r="H18" s="60">
        <v>54527</v>
      </c>
      <c r="I18" s="70">
        <v>-0.11723544173948275</v>
      </c>
      <c r="J18" s="70">
        <v>0.6980738333117964</v>
      </c>
      <c r="K18" s="59"/>
      <c r="L18" s="360"/>
      <c r="M18" s="360"/>
      <c r="N18" s="360"/>
      <c r="O18" s="976"/>
      <c r="P18" s="10"/>
    </row>
    <row r="19" spans="2:15" ht="14.25">
      <c r="B19" s="58" t="s">
        <v>48</v>
      </c>
      <c r="C19" s="12"/>
      <c r="D19" s="59">
        <v>55642</v>
      </c>
      <c r="E19" s="59">
        <v>52009</v>
      </c>
      <c r="F19" s="59">
        <v>50925</v>
      </c>
      <c r="G19" s="59">
        <v>51553</v>
      </c>
      <c r="H19" s="60">
        <v>51873</v>
      </c>
      <c r="I19" s="70">
        <v>0.6207204236416963</v>
      </c>
      <c r="J19" s="70">
        <v>-6.7736601847525275</v>
      </c>
      <c r="K19" s="59"/>
      <c r="L19" s="360"/>
      <c r="M19" s="360"/>
      <c r="N19" s="360"/>
      <c r="O19" s="976"/>
    </row>
    <row r="20" spans="2:15" ht="14.25">
      <c r="B20" s="240" t="s">
        <v>253</v>
      </c>
      <c r="C20" s="12"/>
      <c r="D20" s="59">
        <v>27832</v>
      </c>
      <c r="E20" s="59">
        <v>29043</v>
      </c>
      <c r="F20" s="59">
        <v>28377</v>
      </c>
      <c r="G20" s="59">
        <v>28826</v>
      </c>
      <c r="H20" s="60">
        <v>28694</v>
      </c>
      <c r="I20" s="70">
        <v>-0.45791993339346915</v>
      </c>
      <c r="J20" s="70">
        <v>3.097154354699616</v>
      </c>
      <c r="K20" s="59"/>
      <c r="L20" s="360"/>
      <c r="M20" s="360"/>
      <c r="N20" s="360"/>
      <c r="O20" s="976"/>
    </row>
    <row r="21" spans="2:15" ht="14.25">
      <c r="B21" s="240" t="s">
        <v>51</v>
      </c>
      <c r="C21" s="12"/>
      <c r="D21" s="59">
        <v>45393</v>
      </c>
      <c r="E21" s="59">
        <v>47666</v>
      </c>
      <c r="F21" s="59">
        <v>52561</v>
      </c>
      <c r="G21" s="59">
        <v>51518</v>
      </c>
      <c r="H21" s="60">
        <v>51269</v>
      </c>
      <c r="I21" s="70">
        <v>-0.48332621607981574</v>
      </c>
      <c r="J21" s="70">
        <v>12.94472716057542</v>
      </c>
      <c r="K21" s="59"/>
      <c r="L21" s="360"/>
      <c r="M21" s="360"/>
      <c r="N21" s="360"/>
      <c r="O21" s="976"/>
    </row>
    <row r="22" spans="1:11" ht="14.25">
      <c r="A22" s="45" t="s">
        <v>61</v>
      </c>
      <c r="C22" s="12"/>
      <c r="D22" s="59"/>
      <c r="E22" s="59"/>
      <c r="F22" s="59"/>
      <c r="G22" s="59"/>
      <c r="H22" s="60"/>
      <c r="I22" s="70"/>
      <c r="J22" s="70"/>
      <c r="K22" s="59"/>
    </row>
    <row r="23" spans="2:11" ht="14.25">
      <c r="B23" s="58" t="s">
        <v>55</v>
      </c>
      <c r="C23" s="12"/>
      <c r="D23" s="59">
        <v>35178</v>
      </c>
      <c r="E23" s="59">
        <v>35461</v>
      </c>
      <c r="F23" s="59">
        <v>36868</v>
      </c>
      <c r="G23" s="59">
        <v>40740</v>
      </c>
      <c r="H23" s="60">
        <v>40530</v>
      </c>
      <c r="I23" s="70">
        <v>-0.5154639175257714</v>
      </c>
      <c r="J23" s="70">
        <v>15.214054238444486</v>
      </c>
      <c r="K23" s="182"/>
    </row>
    <row r="24" spans="2:11" ht="14.25">
      <c r="B24" s="58" t="s">
        <v>56</v>
      </c>
      <c r="C24" s="12"/>
      <c r="D24" s="59">
        <v>70421</v>
      </c>
      <c r="E24" s="59">
        <v>73019</v>
      </c>
      <c r="F24" s="59">
        <v>76532</v>
      </c>
      <c r="G24" s="59">
        <v>76444</v>
      </c>
      <c r="H24" s="60">
        <v>77596</v>
      </c>
      <c r="I24" s="70">
        <v>1.5069855057296744</v>
      </c>
      <c r="J24" s="70">
        <v>10.18872211414208</v>
      </c>
      <c r="K24" s="182"/>
    </row>
    <row r="25" spans="2:11" ht="14.25">
      <c r="B25" s="58" t="s">
        <v>57</v>
      </c>
      <c r="C25" s="12"/>
      <c r="D25" s="59">
        <v>73968</v>
      </c>
      <c r="E25" s="59">
        <v>74485</v>
      </c>
      <c r="F25" s="59">
        <v>75011</v>
      </c>
      <c r="G25" s="59">
        <v>74441</v>
      </c>
      <c r="H25" s="60">
        <v>73850</v>
      </c>
      <c r="I25" s="70">
        <v>-0.7939173305033465</v>
      </c>
      <c r="J25" s="70">
        <v>-0.15952844473285932</v>
      </c>
      <c r="K25" s="182"/>
    </row>
    <row r="26" spans="2:11" ht="14.25">
      <c r="B26" s="58" t="s">
        <v>58</v>
      </c>
      <c r="C26" s="12"/>
      <c r="D26" s="59">
        <v>53153</v>
      </c>
      <c r="E26" s="59">
        <v>50764</v>
      </c>
      <c r="F26" s="59">
        <v>47470</v>
      </c>
      <c r="G26" s="59">
        <v>46656</v>
      </c>
      <c r="H26" s="60">
        <v>47400</v>
      </c>
      <c r="I26" s="70">
        <v>1.5946502057613277</v>
      </c>
      <c r="J26" s="70">
        <v>-10.823471864240963</v>
      </c>
      <c r="K26" s="182"/>
    </row>
    <row r="27" spans="2:11" ht="14.25">
      <c r="B27" s="58" t="s">
        <v>59</v>
      </c>
      <c r="C27" s="12"/>
      <c r="D27" s="59">
        <v>30729</v>
      </c>
      <c r="E27" s="59">
        <v>30474</v>
      </c>
      <c r="F27" s="59">
        <v>30549</v>
      </c>
      <c r="G27" s="59">
        <v>30835</v>
      </c>
      <c r="H27" s="60">
        <v>30697</v>
      </c>
      <c r="I27" s="70">
        <v>-0.4475433760337322</v>
      </c>
      <c r="J27" s="70">
        <v>-0.10413615802662424</v>
      </c>
      <c r="K27" s="182"/>
    </row>
    <row r="28" spans="2:11" ht="14.25">
      <c r="B28" s="10" t="s">
        <v>60</v>
      </c>
      <c r="C28" s="12"/>
      <c r="D28" s="59">
        <v>20445</v>
      </c>
      <c r="E28" s="59">
        <v>21506</v>
      </c>
      <c r="F28" s="59">
        <v>25022</v>
      </c>
      <c r="G28" s="59">
        <v>22416</v>
      </c>
      <c r="H28" s="60">
        <v>22934</v>
      </c>
      <c r="I28" s="70">
        <v>2.310849393290515</v>
      </c>
      <c r="J28" s="70">
        <v>12.174125703105897</v>
      </c>
      <c r="K28" s="182"/>
    </row>
    <row r="29" spans="2:11" ht="31.5" customHeight="1">
      <c r="B29" s="240" t="s">
        <v>350</v>
      </c>
      <c r="C29" s="58"/>
      <c r="D29" s="59">
        <v>31309</v>
      </c>
      <c r="E29" s="59">
        <v>31349</v>
      </c>
      <c r="F29" s="59">
        <v>30590</v>
      </c>
      <c r="G29" s="59">
        <v>31652</v>
      </c>
      <c r="H29" s="60">
        <v>32695</v>
      </c>
      <c r="I29" s="70">
        <v>3.295210413244032</v>
      </c>
      <c r="J29" s="70">
        <v>4.4268421220735155</v>
      </c>
      <c r="K29" s="182"/>
    </row>
    <row r="30" spans="2:11" ht="14.25">
      <c r="B30" s="58" t="s">
        <v>23</v>
      </c>
      <c r="C30" s="12"/>
      <c r="D30" s="59">
        <v>27468</v>
      </c>
      <c r="E30" s="59">
        <v>28043</v>
      </c>
      <c r="F30" s="59">
        <v>27603</v>
      </c>
      <c r="G30" s="59">
        <v>28589</v>
      </c>
      <c r="H30" s="60">
        <v>29663</v>
      </c>
      <c r="I30" s="70">
        <v>3.7566896358739443</v>
      </c>
      <c r="J30" s="70">
        <v>7.991116936071063</v>
      </c>
      <c r="K30" s="182"/>
    </row>
    <row r="31" spans="1:11" ht="15">
      <c r="A31" s="45" t="s">
        <v>180</v>
      </c>
      <c r="C31" s="12"/>
      <c r="D31" s="59"/>
      <c r="E31" s="59"/>
      <c r="F31" s="59"/>
      <c r="G31" s="59"/>
      <c r="H31" s="60"/>
      <c r="I31" s="51">
        <v>0</v>
      </c>
      <c r="J31" s="70">
        <v>0</v>
      </c>
      <c r="K31" s="182"/>
    </row>
    <row r="32" spans="2:11" ht="14.25">
      <c r="B32" s="58" t="s">
        <v>65</v>
      </c>
      <c r="C32" s="12"/>
      <c r="D32" s="59">
        <v>137588</v>
      </c>
      <c r="E32" s="59">
        <v>139526</v>
      </c>
      <c r="F32" s="59">
        <v>141838</v>
      </c>
      <c r="G32" s="59">
        <v>142310</v>
      </c>
      <c r="H32" s="60">
        <v>143815</v>
      </c>
      <c r="I32" s="70">
        <v>1.0575504181013384</v>
      </c>
      <c r="J32" s="70">
        <v>4.525830741052994</v>
      </c>
      <c r="K32" s="182"/>
    </row>
    <row r="33" spans="2:11" ht="14.25">
      <c r="B33" s="58" t="s">
        <v>67</v>
      </c>
      <c r="C33" s="12"/>
      <c r="D33" s="59">
        <v>107873</v>
      </c>
      <c r="E33" s="59">
        <v>109460</v>
      </c>
      <c r="F33" s="59">
        <v>110086</v>
      </c>
      <c r="G33" s="59">
        <v>110109</v>
      </c>
      <c r="H33" s="60">
        <v>107793</v>
      </c>
      <c r="I33" s="70">
        <v>-2.1033702967059864</v>
      </c>
      <c r="J33" s="70">
        <v>-0.07416128224857488</v>
      </c>
      <c r="K33" s="182"/>
    </row>
    <row r="34" spans="2:11" ht="14.25">
      <c r="B34" s="58" t="s">
        <v>66</v>
      </c>
      <c r="C34" s="12"/>
      <c r="D34" s="59">
        <v>41648</v>
      </c>
      <c r="E34" s="59">
        <v>41366</v>
      </c>
      <c r="F34" s="59">
        <v>40898</v>
      </c>
      <c r="G34" s="59">
        <v>41568</v>
      </c>
      <c r="H34" s="60">
        <v>42672</v>
      </c>
      <c r="I34" s="70">
        <v>2.655889145496526</v>
      </c>
      <c r="J34" s="70">
        <v>2.458701498271232</v>
      </c>
      <c r="K34" s="182"/>
    </row>
    <row r="35" spans="2:11" ht="14.25">
      <c r="B35" s="240" t="s">
        <v>238</v>
      </c>
      <c r="C35" s="12"/>
      <c r="D35" s="59">
        <v>12926</v>
      </c>
      <c r="E35" s="59">
        <v>12166</v>
      </c>
      <c r="F35" s="59">
        <v>12481</v>
      </c>
      <c r="G35" s="59">
        <v>12870</v>
      </c>
      <c r="H35" s="60">
        <v>13017</v>
      </c>
      <c r="I35" s="70">
        <v>1.1421911421911402</v>
      </c>
      <c r="J35" s="70">
        <v>0.7040074268915397</v>
      </c>
      <c r="K35" s="182"/>
    </row>
    <row r="36" spans="2:11" ht="14.25">
      <c r="B36" s="58" t="s">
        <v>23</v>
      </c>
      <c r="C36" s="12"/>
      <c r="D36" s="59">
        <v>42636</v>
      </c>
      <c r="E36" s="59">
        <v>42583</v>
      </c>
      <c r="F36" s="59">
        <v>44342</v>
      </c>
      <c r="G36" s="59">
        <v>44916</v>
      </c>
      <c r="H36" s="60">
        <v>48068</v>
      </c>
      <c r="I36" s="70">
        <v>7.017543859649122</v>
      </c>
      <c r="J36" s="70">
        <v>12.740407167651746</v>
      </c>
      <c r="K36" s="182"/>
    </row>
    <row r="37" spans="8:11" ht="14.25">
      <c r="H37" s="60"/>
      <c r="I37" s="59"/>
      <c r="J37" s="59"/>
      <c r="K37" s="182"/>
    </row>
    <row r="38" spans="8:11" ht="14.25">
      <c r="H38" s="60"/>
      <c r="I38" s="182"/>
      <c r="J38" s="182"/>
      <c r="K38" s="182"/>
    </row>
    <row r="39" spans="1:11" ht="14.25">
      <c r="A39" s="198" t="s">
        <v>247</v>
      </c>
      <c r="B39" s="772" t="s">
        <v>383</v>
      </c>
      <c r="C39" s="762"/>
      <c r="D39" s="763"/>
      <c r="E39" s="763"/>
      <c r="F39" s="763"/>
      <c r="G39" s="763"/>
      <c r="H39" s="773"/>
      <c r="I39" s="774"/>
      <c r="J39" s="774"/>
      <c r="K39" s="182"/>
    </row>
    <row r="40" spans="1:11" ht="28.5" customHeight="1">
      <c r="A40" s="198" t="s">
        <v>371</v>
      </c>
      <c r="B40" s="1000" t="s">
        <v>441</v>
      </c>
      <c r="C40" s="1000"/>
      <c r="D40" s="1000"/>
      <c r="E40" s="1000"/>
      <c r="F40" s="1000"/>
      <c r="G40" s="1000"/>
      <c r="H40" s="1000"/>
      <c r="I40" s="1000"/>
      <c r="J40" s="1000"/>
      <c r="K40" s="182"/>
    </row>
    <row r="41" spans="4:11" ht="14.25">
      <c r="D41" s="59"/>
      <c r="E41" s="59"/>
      <c r="F41" s="59"/>
      <c r="G41" s="59"/>
      <c r="H41" s="181"/>
      <c r="I41" s="182"/>
      <c r="J41" s="182"/>
      <c r="K41" s="182"/>
    </row>
    <row r="42" spans="8:11" ht="14.25">
      <c r="H42" s="181"/>
      <c r="I42" s="182"/>
      <c r="J42" s="182"/>
      <c r="K42" s="182"/>
    </row>
    <row r="43" spans="8:11" ht="14.25">
      <c r="H43" s="181"/>
      <c r="I43" s="182"/>
      <c r="J43" s="182"/>
      <c r="K43" s="182"/>
    </row>
    <row r="44" spans="8:11" ht="14.25">
      <c r="H44" s="181"/>
      <c r="I44" s="182"/>
      <c r="J44" s="182"/>
      <c r="K44" s="182"/>
    </row>
    <row r="45" spans="8:11" ht="14.25">
      <c r="H45" s="181"/>
      <c r="I45" s="182"/>
      <c r="J45" s="182"/>
      <c r="K45" s="182"/>
    </row>
    <row r="46" spans="8:11" ht="14.25">
      <c r="H46" s="181"/>
      <c r="I46" s="182"/>
      <c r="J46" s="182"/>
      <c r="K46" s="182"/>
    </row>
    <row r="47" spans="8:11" ht="14.25">
      <c r="H47" s="181"/>
      <c r="I47" s="182"/>
      <c r="J47" s="182"/>
      <c r="K47" s="182"/>
    </row>
    <row r="48" spans="2:11" ht="14.25">
      <c r="B48" s="243"/>
      <c r="H48" s="181"/>
      <c r="I48" s="182"/>
      <c r="J48" s="182"/>
      <c r="K48" s="182"/>
    </row>
    <row r="49" spans="2:11" ht="14.25">
      <c r="B49" s="243"/>
      <c r="H49" s="181"/>
      <c r="I49" s="182"/>
      <c r="J49" s="182"/>
      <c r="K49" s="182"/>
    </row>
    <row r="50" spans="8:11" ht="14.25">
      <c r="H50" s="181"/>
      <c r="I50" s="182"/>
      <c r="J50" s="182"/>
      <c r="K50" s="182"/>
    </row>
    <row r="51" spans="8:11" ht="14.25">
      <c r="H51" s="181"/>
      <c r="I51" s="182"/>
      <c r="J51" s="182"/>
      <c r="K51" s="182"/>
    </row>
    <row r="52" spans="8:11" ht="14.25">
      <c r="H52" s="181"/>
      <c r="I52" s="182"/>
      <c r="J52" s="182"/>
      <c r="K52" s="182"/>
    </row>
    <row r="53" spans="8:11" ht="14.25">
      <c r="H53" s="181"/>
      <c r="I53" s="182"/>
      <c r="J53" s="182"/>
      <c r="K53" s="182"/>
    </row>
    <row r="54" spans="8:11" ht="14.25">
      <c r="H54" s="181"/>
      <c r="I54" s="182"/>
      <c r="J54" s="182"/>
      <c r="K54" s="182"/>
    </row>
    <row r="55" spans="8:11" ht="14.25">
      <c r="H55" s="181"/>
      <c r="I55" s="182"/>
      <c r="J55" s="182"/>
      <c r="K55" s="182"/>
    </row>
    <row r="56" spans="8:11" ht="14.25">
      <c r="H56" s="181"/>
      <c r="I56" s="182"/>
      <c r="J56" s="182"/>
      <c r="K56" s="182"/>
    </row>
    <row r="57" spans="8:11" ht="14.25">
      <c r="H57" s="181"/>
      <c r="I57" s="182"/>
      <c r="J57" s="182"/>
      <c r="K57" s="182"/>
    </row>
    <row r="58" spans="8:11" ht="14.25">
      <c r="H58" s="181"/>
      <c r="I58" s="59"/>
      <c r="J58" s="59"/>
      <c r="K58" s="59"/>
    </row>
    <row r="59" spans="8:11" ht="14.25">
      <c r="H59" s="181"/>
      <c r="I59" s="59"/>
      <c r="J59" s="59"/>
      <c r="K59" s="59"/>
    </row>
    <row r="60" spans="8:11" ht="14.25">
      <c r="H60" s="181"/>
      <c r="I60" s="59"/>
      <c r="J60" s="59"/>
      <c r="K60" s="59"/>
    </row>
    <row r="61" spans="8:11" ht="14.25">
      <c r="H61" s="181"/>
      <c r="I61" s="59"/>
      <c r="J61" s="59"/>
      <c r="K61" s="59"/>
    </row>
    <row r="62" spans="8:11" ht="14.25">
      <c r="H62" s="181"/>
      <c r="I62" s="59"/>
      <c r="J62" s="59"/>
      <c r="K62" s="59"/>
    </row>
    <row r="63" ht="14.25">
      <c r="H63" s="181"/>
    </row>
    <row r="64" ht="14.25">
      <c r="H64" s="181"/>
    </row>
    <row r="65" ht="14.25">
      <c r="H65" s="181"/>
    </row>
    <row r="66" ht="14.25">
      <c r="H66" s="181"/>
    </row>
    <row r="67" ht="14.25">
      <c r="H67" s="181"/>
    </row>
    <row r="68" ht="14.25">
      <c r="H68" s="181"/>
    </row>
    <row r="69" ht="14.25">
      <c r="H69" s="181"/>
    </row>
    <row r="70" ht="14.25">
      <c r="H70" s="181"/>
    </row>
    <row r="71" ht="14.25">
      <c r="H71" s="181"/>
    </row>
    <row r="72" ht="14.25">
      <c r="H72" s="181"/>
    </row>
    <row r="73" ht="14.25">
      <c r="H73" s="181"/>
    </row>
    <row r="74" ht="14.25">
      <c r="H74" s="181"/>
    </row>
    <row r="75" ht="14.25">
      <c r="H75" s="181"/>
    </row>
    <row r="76" ht="14.25">
      <c r="H76" s="181"/>
    </row>
    <row r="77" ht="14.25">
      <c r="H77" s="181"/>
    </row>
    <row r="78" ht="14.25">
      <c r="H78" s="181"/>
    </row>
    <row r="79" ht="14.25">
      <c r="H79" s="181"/>
    </row>
    <row r="80" ht="14.25">
      <c r="H80" s="181"/>
    </row>
    <row r="81" ht="14.25">
      <c r="H81" s="181"/>
    </row>
    <row r="82" ht="14.25">
      <c r="H82" s="181"/>
    </row>
    <row r="83" ht="14.25">
      <c r="H83" s="181"/>
    </row>
    <row r="84" ht="14.25">
      <c r="H84" s="181"/>
    </row>
    <row r="85" ht="14.25">
      <c r="H85" s="181"/>
    </row>
    <row r="86" ht="14.25">
      <c r="H86" s="181"/>
    </row>
    <row r="87" ht="14.25">
      <c r="H87" s="181"/>
    </row>
    <row r="88" ht="14.25">
      <c r="H88" s="181"/>
    </row>
    <row r="89" ht="14.25">
      <c r="H89" s="181"/>
    </row>
    <row r="90" ht="14.25">
      <c r="H90" s="181"/>
    </row>
    <row r="91" ht="14.25">
      <c r="H91" s="181"/>
    </row>
    <row r="92" ht="14.25">
      <c r="H92" s="181"/>
    </row>
    <row r="93" ht="14.25">
      <c r="H93" s="181"/>
    </row>
    <row r="94" ht="14.25">
      <c r="H94" s="181"/>
    </row>
    <row r="95" ht="14.25">
      <c r="H95" s="181"/>
    </row>
    <row r="96" ht="14.25">
      <c r="H96" s="181"/>
    </row>
    <row r="97" ht="14.25">
      <c r="H97" s="181"/>
    </row>
    <row r="98" ht="14.25">
      <c r="H98" s="181"/>
    </row>
    <row r="99" ht="14.25">
      <c r="H99" s="181"/>
    </row>
    <row r="100" ht="14.25">
      <c r="H100" s="181"/>
    </row>
    <row r="101" ht="14.25">
      <c r="H101" s="181"/>
    </row>
    <row r="102" ht="14.25">
      <c r="H102" s="181"/>
    </row>
    <row r="103" ht="14.25">
      <c r="H103" s="181"/>
    </row>
    <row r="104" ht="14.25">
      <c r="H104" s="181"/>
    </row>
    <row r="105" ht="14.25">
      <c r="H105" s="181"/>
    </row>
    <row r="106" ht="14.25">
      <c r="H106" s="181"/>
    </row>
    <row r="107" ht="14.25">
      <c r="H107" s="181"/>
    </row>
    <row r="108" ht="14.25">
      <c r="H108" s="181"/>
    </row>
    <row r="109" ht="14.25">
      <c r="H109" s="181"/>
    </row>
    <row r="110" ht="14.25">
      <c r="H110" s="181"/>
    </row>
    <row r="111" ht="14.25">
      <c r="H111" s="181"/>
    </row>
    <row r="112" ht="14.25">
      <c r="H112" s="181"/>
    </row>
    <row r="113" ht="14.25">
      <c r="H113" s="181"/>
    </row>
    <row r="114" ht="14.25">
      <c r="H114" s="181"/>
    </row>
    <row r="115" ht="14.25">
      <c r="H115" s="181"/>
    </row>
    <row r="116" ht="14.25">
      <c r="H116" s="181"/>
    </row>
    <row r="117" ht="14.25">
      <c r="H117" s="181"/>
    </row>
    <row r="118" ht="14.25">
      <c r="H118" s="181"/>
    </row>
    <row r="119" ht="14.25">
      <c r="H119" s="181"/>
    </row>
    <row r="120" ht="14.25">
      <c r="H120" s="181"/>
    </row>
    <row r="121" ht="14.25">
      <c r="H121" s="181"/>
    </row>
    <row r="122" ht="14.25">
      <c r="H122" s="181"/>
    </row>
    <row r="123" ht="14.25">
      <c r="H123" s="181"/>
    </row>
    <row r="124" ht="14.25">
      <c r="H124" s="181"/>
    </row>
    <row r="125" ht="14.25">
      <c r="H125" s="181"/>
    </row>
    <row r="126" ht="14.25">
      <c r="H126" s="181"/>
    </row>
    <row r="127" ht="14.25">
      <c r="H127" s="181"/>
    </row>
    <row r="128" ht="14.25">
      <c r="H128" s="181"/>
    </row>
    <row r="129" ht="14.25">
      <c r="H129" s="181"/>
    </row>
    <row r="130" ht="14.25">
      <c r="H130" s="181"/>
    </row>
    <row r="131" ht="14.25">
      <c r="H131" s="181"/>
    </row>
    <row r="132" ht="14.25">
      <c r="H132" s="181"/>
    </row>
    <row r="133" ht="14.25">
      <c r="H133" s="181"/>
    </row>
    <row r="134" ht="14.25">
      <c r="H134" s="181"/>
    </row>
    <row r="135" ht="14.25">
      <c r="H135" s="181"/>
    </row>
    <row r="136" ht="14.25">
      <c r="H136" s="181"/>
    </row>
    <row r="137" ht="14.25">
      <c r="H137" s="181"/>
    </row>
    <row r="138" ht="14.25">
      <c r="H138" s="181"/>
    </row>
    <row r="139" ht="14.25">
      <c r="H139" s="181"/>
    </row>
    <row r="140" ht="14.25">
      <c r="H140" s="181"/>
    </row>
    <row r="141" ht="14.25">
      <c r="H141" s="181"/>
    </row>
    <row r="142" ht="14.25">
      <c r="H142" s="181"/>
    </row>
    <row r="143" ht="14.25">
      <c r="H143" s="181"/>
    </row>
    <row r="144" ht="14.25">
      <c r="H144" s="181"/>
    </row>
    <row r="145" ht="14.25">
      <c r="H145" s="190"/>
    </row>
    <row r="146" ht="14.25">
      <c r="H146" s="190"/>
    </row>
    <row r="147" ht="14.25">
      <c r="H147" s="190"/>
    </row>
    <row r="148" ht="14.25">
      <c r="H148" s="190"/>
    </row>
    <row r="149" ht="14.25">
      <c r="H149" s="190"/>
    </row>
    <row r="150" ht="14.25">
      <c r="H150" s="190"/>
    </row>
    <row r="151" ht="14.25">
      <c r="H151" s="190"/>
    </row>
  </sheetData>
  <sheetProtection/>
  <mergeCells count="2">
    <mergeCell ref="A2:C2"/>
    <mergeCell ref="B40:J40"/>
  </mergeCells>
  <hyperlinks>
    <hyperlink ref="A2" location="Index!A1" display="Back to Index"/>
  </hyperlinks>
  <printOptions gridLines="1"/>
  <pageMargins left="0.7480314960629921" right="0.03937007874015748" top="0.7874015748031497" bottom="0.7874015748031497" header="0" footer="0"/>
  <pageSetup blackAndWhite="1" horizontalDpi="600" verticalDpi="600" orientation="portrait" paperSize="9" scale="6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51"/>
  <sheetViews>
    <sheetView zoomScale="80" zoomScaleNormal="80" zoomScalePageLayoutView="0" workbookViewId="0" topLeftCell="A1">
      <pane xSplit="3" ySplit="3" topLeftCell="D4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K38" sqref="K38"/>
    </sheetView>
  </sheetViews>
  <sheetFormatPr defaultColWidth="9.140625" defaultRowHeight="12.75"/>
  <cols>
    <col min="1" max="1" width="2.28125" style="12" customWidth="1"/>
    <col min="2" max="2" width="4.421875" style="12" customWidth="1"/>
    <col min="3" max="3" width="56.00390625" style="5" customWidth="1"/>
    <col min="4" max="7" width="9.140625" style="40" customWidth="1"/>
    <col min="8" max="8" width="9.8515625" style="57" customWidth="1"/>
    <col min="9" max="9" width="9.140625" style="64" customWidth="1"/>
    <col min="10" max="10" width="9.140625" style="668" customWidth="1"/>
    <col min="11" max="12" width="9.140625" style="40" customWidth="1"/>
    <col min="13" max="13" width="9.8515625" style="57" customWidth="1"/>
    <col min="14" max="14" width="9.57421875" style="351" customWidth="1"/>
    <col min="15" max="16384" width="9.140625" style="12" customWidth="1"/>
  </cols>
  <sheetData>
    <row r="1" spans="1:14" s="24" customFormat="1" ht="20.25">
      <c r="A1" s="23" t="s">
        <v>357</v>
      </c>
      <c r="D1" s="61"/>
      <c r="E1" s="61"/>
      <c r="F1" s="61"/>
      <c r="G1" s="61"/>
      <c r="H1" s="61"/>
      <c r="I1" s="61"/>
      <c r="J1" s="667"/>
      <c r="K1" s="61"/>
      <c r="L1" s="61"/>
      <c r="M1" s="61"/>
      <c r="N1" s="669"/>
    </row>
    <row r="2" spans="1:14" s="26" customFormat="1" ht="45">
      <c r="A2" s="365" t="s">
        <v>52</v>
      </c>
      <c r="B2" s="365"/>
      <c r="C2" s="365"/>
      <c r="D2" s="363" t="s">
        <v>364</v>
      </c>
      <c r="E2" s="363" t="s">
        <v>385</v>
      </c>
      <c r="F2" s="363" t="s">
        <v>395</v>
      </c>
      <c r="G2" s="363" t="s">
        <v>397</v>
      </c>
      <c r="H2" s="139" t="s">
        <v>421</v>
      </c>
      <c r="I2" s="139" t="s">
        <v>422</v>
      </c>
      <c r="J2" s="139" t="s">
        <v>426</v>
      </c>
      <c r="K2" s="139"/>
      <c r="L2" s="139" t="s">
        <v>423</v>
      </c>
      <c r="M2" s="269" t="s">
        <v>424</v>
      </c>
      <c r="N2" s="139" t="s">
        <v>425</v>
      </c>
    </row>
    <row r="3" spans="1:14" s="14" customFormat="1" ht="9.75" customHeight="1">
      <c r="A3" s="4"/>
      <c r="D3" s="7"/>
      <c r="E3" s="7"/>
      <c r="F3" s="7"/>
      <c r="G3" s="7"/>
      <c r="H3" s="62"/>
      <c r="I3" s="65"/>
      <c r="J3" s="51"/>
      <c r="K3" s="7"/>
      <c r="L3" s="7"/>
      <c r="M3" s="62"/>
      <c r="N3" s="264"/>
    </row>
    <row r="4" spans="1:14" s="14" customFormat="1" ht="14.25" customHeight="1">
      <c r="A4" s="29" t="s">
        <v>339</v>
      </c>
      <c r="D4" s="7"/>
      <c r="E4" s="7"/>
      <c r="F4" s="7"/>
      <c r="G4" s="7"/>
      <c r="H4" s="62"/>
      <c r="I4" s="65"/>
      <c r="J4" s="51"/>
      <c r="K4" s="7"/>
      <c r="L4" s="7"/>
      <c r="M4" s="62"/>
      <c r="N4" s="264"/>
    </row>
    <row r="5" spans="2:14" s="8" customFormat="1" ht="15">
      <c r="B5" s="8" t="s">
        <v>358</v>
      </c>
      <c r="D5" s="7">
        <v>31059</v>
      </c>
      <c r="E5" s="7">
        <v>30604</v>
      </c>
      <c r="F5" s="7">
        <v>29575</v>
      </c>
      <c r="G5" s="7">
        <v>32964</v>
      </c>
      <c r="H5" s="62">
        <v>31563</v>
      </c>
      <c r="I5" s="51">
        <v>-4.250091008372769</v>
      </c>
      <c r="J5" s="70">
        <v>1.6227180527383478</v>
      </c>
      <c r="K5" s="7"/>
      <c r="L5" s="7">
        <v>31059</v>
      </c>
      <c r="M5" s="62">
        <v>31563</v>
      </c>
      <c r="N5" s="952">
        <v>1.6227180527383478</v>
      </c>
    </row>
    <row r="6" spans="3:15" ht="14.25">
      <c r="C6" s="19" t="s">
        <v>83</v>
      </c>
      <c r="D6" s="59">
        <v>1737</v>
      </c>
      <c r="E6" s="59">
        <v>1548</v>
      </c>
      <c r="F6" s="59">
        <v>1471</v>
      </c>
      <c r="G6" s="59">
        <v>1239</v>
      </c>
      <c r="H6" s="60">
        <v>1068</v>
      </c>
      <c r="I6" s="70">
        <v>-13.801452784503631</v>
      </c>
      <c r="J6" s="70">
        <v>-38.5146804835924</v>
      </c>
      <c r="K6" s="59"/>
      <c r="L6" s="59">
        <v>1737</v>
      </c>
      <c r="M6" s="60">
        <v>1068</v>
      </c>
      <c r="N6" s="901">
        <v>-38.5146804835924</v>
      </c>
      <c r="O6" s="10"/>
    </row>
    <row r="7" spans="3:15" ht="14.25">
      <c r="C7" s="19" t="s">
        <v>84</v>
      </c>
      <c r="D7" s="59">
        <v>19534</v>
      </c>
      <c r="E7" s="59">
        <v>19182</v>
      </c>
      <c r="F7" s="59">
        <v>17830</v>
      </c>
      <c r="G7" s="59">
        <v>20662</v>
      </c>
      <c r="H7" s="60">
        <v>18287</v>
      </c>
      <c r="I7" s="70">
        <v>-11.494531023134257</v>
      </c>
      <c r="J7" s="70">
        <v>-6.383741169243374</v>
      </c>
      <c r="K7" s="59"/>
      <c r="L7" s="59">
        <v>19534</v>
      </c>
      <c r="M7" s="60">
        <v>18287</v>
      </c>
      <c r="N7" s="901">
        <v>-6.383741169243374</v>
      </c>
      <c r="O7" s="10"/>
    </row>
    <row r="8" spans="3:15" ht="14.25">
      <c r="C8" s="18" t="s">
        <v>236</v>
      </c>
      <c r="D8" s="59">
        <v>7816</v>
      </c>
      <c r="E8" s="59">
        <v>8033</v>
      </c>
      <c r="F8" s="59">
        <v>8609</v>
      </c>
      <c r="G8" s="59">
        <v>9308</v>
      </c>
      <c r="H8" s="60">
        <v>9926</v>
      </c>
      <c r="I8" s="70">
        <v>6.63944993553931</v>
      </c>
      <c r="J8" s="70">
        <v>26.995905834186296</v>
      </c>
      <c r="K8" s="59"/>
      <c r="L8" s="59">
        <v>7816</v>
      </c>
      <c r="M8" s="60">
        <v>9926</v>
      </c>
      <c r="N8" s="901">
        <v>26.995905834186296</v>
      </c>
      <c r="O8" s="10"/>
    </row>
    <row r="9" spans="2:15" ht="15">
      <c r="B9" s="15"/>
      <c r="C9" s="19" t="s">
        <v>85</v>
      </c>
      <c r="D9" s="59">
        <v>1972</v>
      </c>
      <c r="E9" s="59">
        <v>1841</v>
      </c>
      <c r="F9" s="59">
        <v>1665</v>
      </c>
      <c r="G9" s="59">
        <v>1755</v>
      </c>
      <c r="H9" s="60">
        <v>2282</v>
      </c>
      <c r="I9" s="70">
        <v>30.02849002849002</v>
      </c>
      <c r="J9" s="70">
        <v>15.720081135902642</v>
      </c>
      <c r="K9" s="59"/>
      <c r="L9" s="59">
        <v>1972</v>
      </c>
      <c r="M9" s="60">
        <v>2282</v>
      </c>
      <c r="N9" s="901">
        <v>15.720081135902642</v>
      </c>
      <c r="O9" s="10"/>
    </row>
    <row r="10" spans="3:15" ht="14.25">
      <c r="C10" s="12"/>
      <c r="D10" s="82"/>
      <c r="E10" s="82"/>
      <c r="F10" s="82"/>
      <c r="G10" s="82"/>
      <c r="H10" s="60"/>
      <c r="I10" s="379"/>
      <c r="J10" s="378"/>
      <c r="K10" s="59"/>
      <c r="L10" s="59"/>
      <c r="M10" s="181"/>
      <c r="N10" s="829"/>
      <c r="O10" s="10"/>
    </row>
    <row r="11" spans="1:14" ht="15">
      <c r="A11" s="44" t="s">
        <v>359</v>
      </c>
      <c r="C11" s="12"/>
      <c r="D11" s="82"/>
      <c r="E11" s="82"/>
      <c r="F11" s="82"/>
      <c r="G11" s="82"/>
      <c r="H11" s="205"/>
      <c r="I11" s="379"/>
      <c r="J11" s="378"/>
      <c r="K11" s="59"/>
      <c r="L11" s="59"/>
      <c r="M11" s="181"/>
      <c r="N11" s="829"/>
    </row>
    <row r="12" spans="2:14" s="8" customFormat="1" ht="15">
      <c r="B12" s="8" t="s">
        <v>360</v>
      </c>
      <c r="D12" s="51">
        <v>-214</v>
      </c>
      <c r="E12" s="51">
        <v>-364</v>
      </c>
      <c r="F12" s="51">
        <v>-375</v>
      </c>
      <c r="G12" s="51">
        <v>-337</v>
      </c>
      <c r="H12" s="858">
        <v>-93</v>
      </c>
      <c r="I12" s="51">
        <v>72.40356083086054</v>
      </c>
      <c r="J12" s="51">
        <v>56.54205607476636</v>
      </c>
      <c r="K12" s="7"/>
      <c r="L12" s="7">
        <v>38</v>
      </c>
      <c r="M12" s="858">
        <v>-337</v>
      </c>
      <c r="N12" s="952" t="s">
        <v>323</v>
      </c>
    </row>
    <row r="13" spans="3:14" s="8" customFormat="1" ht="15">
      <c r="C13" s="12" t="s">
        <v>349</v>
      </c>
      <c r="D13" s="70">
        <v>0</v>
      </c>
      <c r="E13" s="70">
        <v>0</v>
      </c>
      <c r="F13" s="70">
        <v>0</v>
      </c>
      <c r="G13" s="70">
        <v>0</v>
      </c>
      <c r="H13" s="859">
        <v>0</v>
      </c>
      <c r="I13" s="70">
        <v>0</v>
      </c>
      <c r="J13" s="70">
        <v>0</v>
      </c>
      <c r="K13" s="7"/>
      <c r="L13" s="70">
        <v>-86</v>
      </c>
      <c r="M13" s="859">
        <v>0</v>
      </c>
      <c r="N13" s="901">
        <v>-100</v>
      </c>
    </row>
    <row r="14" spans="3:14" ht="14.25">
      <c r="C14" s="12" t="s">
        <v>173</v>
      </c>
      <c r="D14" s="70">
        <v>-128</v>
      </c>
      <c r="E14" s="70">
        <v>-3</v>
      </c>
      <c r="F14" s="70">
        <v>132</v>
      </c>
      <c r="G14" s="70">
        <v>182</v>
      </c>
      <c r="H14" s="859">
        <v>104</v>
      </c>
      <c r="I14" s="70">
        <v>-42.85714285714286</v>
      </c>
      <c r="J14" s="70" t="s">
        <v>323</v>
      </c>
      <c r="K14" s="70"/>
      <c r="L14" s="70">
        <v>-290</v>
      </c>
      <c r="M14" s="859">
        <v>286</v>
      </c>
      <c r="N14" s="901" t="s">
        <v>323</v>
      </c>
    </row>
    <row r="15" spans="3:19" ht="14.25">
      <c r="C15" s="12" t="s">
        <v>192</v>
      </c>
      <c r="D15" s="70">
        <v>10</v>
      </c>
      <c r="E15" s="70">
        <v>-6</v>
      </c>
      <c r="F15" s="70">
        <v>-7</v>
      </c>
      <c r="G15" s="70">
        <v>-23</v>
      </c>
      <c r="H15" s="859">
        <v>-43</v>
      </c>
      <c r="I15" s="70">
        <v>-86.95652173913044</v>
      </c>
      <c r="J15" s="70" t="s">
        <v>323</v>
      </c>
      <c r="K15" s="70"/>
      <c r="L15" s="70">
        <v>8</v>
      </c>
      <c r="M15" s="859">
        <v>-66</v>
      </c>
      <c r="N15" s="901" t="s">
        <v>323</v>
      </c>
      <c r="S15" s="781"/>
    </row>
    <row r="16" spans="3:14" ht="14.25">
      <c r="C16" s="12" t="s">
        <v>147</v>
      </c>
      <c r="D16" s="70">
        <v>12</v>
      </c>
      <c r="E16" s="70">
        <v>-6</v>
      </c>
      <c r="F16" s="70">
        <v>-8</v>
      </c>
      <c r="G16" s="70">
        <v>-16</v>
      </c>
      <c r="H16" s="859">
        <v>-5</v>
      </c>
      <c r="I16" s="70">
        <v>68.75</v>
      </c>
      <c r="J16" s="70" t="s">
        <v>323</v>
      </c>
      <c r="K16" s="70"/>
      <c r="L16" s="70">
        <v>22</v>
      </c>
      <c r="M16" s="859">
        <v>-21</v>
      </c>
      <c r="N16" s="901" t="s">
        <v>323</v>
      </c>
    </row>
    <row r="17" spans="3:15" ht="14.25">
      <c r="C17" s="10" t="s">
        <v>261</v>
      </c>
      <c r="D17" s="70">
        <v>0</v>
      </c>
      <c r="E17" s="70">
        <v>0</v>
      </c>
      <c r="F17" s="70">
        <v>0</v>
      </c>
      <c r="G17" s="70">
        <v>0</v>
      </c>
      <c r="H17" s="859">
        <v>2</v>
      </c>
      <c r="I17" s="70" t="s">
        <v>323</v>
      </c>
      <c r="J17" s="70" t="s">
        <v>323</v>
      </c>
      <c r="K17" s="70"/>
      <c r="L17" s="70">
        <v>0</v>
      </c>
      <c r="M17" s="859">
        <v>2</v>
      </c>
      <c r="N17" s="901" t="s">
        <v>323</v>
      </c>
      <c r="O17" s="10"/>
    </row>
    <row r="18" spans="3:14" ht="14.25">
      <c r="C18" s="10" t="s">
        <v>416</v>
      </c>
      <c r="D18" s="70">
        <v>-44</v>
      </c>
      <c r="E18" s="70">
        <v>4</v>
      </c>
      <c r="F18" s="70">
        <v>-79</v>
      </c>
      <c r="G18" s="70">
        <v>101</v>
      </c>
      <c r="H18" s="859">
        <v>22</v>
      </c>
      <c r="I18" s="70">
        <v>-78.21782178217822</v>
      </c>
      <c r="J18" s="70" t="s">
        <v>323</v>
      </c>
      <c r="K18" s="70"/>
      <c r="L18" s="70">
        <v>-56</v>
      </c>
      <c r="M18" s="859">
        <v>123</v>
      </c>
      <c r="N18" s="901" t="s">
        <v>323</v>
      </c>
    </row>
    <row r="19" spans="2:14" s="8" customFormat="1" ht="15">
      <c r="B19" s="8" t="s">
        <v>361</v>
      </c>
      <c r="D19" s="51">
        <v>-364</v>
      </c>
      <c r="E19" s="51">
        <v>-375</v>
      </c>
      <c r="F19" s="51">
        <v>-337</v>
      </c>
      <c r="G19" s="51">
        <v>-93</v>
      </c>
      <c r="H19" s="858">
        <v>-13</v>
      </c>
      <c r="I19" s="51">
        <v>86.02150537634408</v>
      </c>
      <c r="J19" s="51">
        <v>96.42857142857143</v>
      </c>
      <c r="K19" s="51"/>
      <c r="L19" s="51">
        <v>-364</v>
      </c>
      <c r="M19" s="858">
        <v>-13</v>
      </c>
      <c r="N19" s="952">
        <v>96.42857142857143</v>
      </c>
    </row>
    <row r="20" spans="4:14" ht="14.25">
      <c r="D20" s="70"/>
      <c r="E20" s="70"/>
      <c r="F20" s="70"/>
      <c r="G20" s="70"/>
      <c r="H20" s="841"/>
      <c r="I20" s="378"/>
      <c r="J20" s="378"/>
      <c r="K20" s="70"/>
      <c r="L20" s="59"/>
      <c r="M20" s="878"/>
      <c r="N20" s="829"/>
    </row>
    <row r="21" spans="2:14" s="8" customFormat="1" ht="15">
      <c r="B21" s="8" t="s">
        <v>185</v>
      </c>
      <c r="D21" s="51">
        <v>-8</v>
      </c>
      <c r="E21" s="51">
        <v>-53</v>
      </c>
      <c r="F21" s="51">
        <v>-108</v>
      </c>
      <c r="G21" s="51">
        <v>-46</v>
      </c>
      <c r="H21" s="858">
        <v>39</v>
      </c>
      <c r="I21" s="51" t="s">
        <v>323</v>
      </c>
      <c r="J21" s="51" t="s">
        <v>323</v>
      </c>
      <c r="K21" s="51"/>
      <c r="L21" s="51">
        <v>33</v>
      </c>
      <c r="M21" s="858">
        <v>-46</v>
      </c>
      <c r="N21" s="901" t="s">
        <v>323</v>
      </c>
    </row>
    <row r="22" spans="3:14" ht="14.25">
      <c r="C22" s="12" t="s">
        <v>173</v>
      </c>
      <c r="D22" s="70">
        <v>-21</v>
      </c>
      <c r="E22" s="70">
        <v>1</v>
      </c>
      <c r="F22" s="70">
        <v>108</v>
      </c>
      <c r="G22" s="70">
        <v>163</v>
      </c>
      <c r="H22" s="859">
        <v>150</v>
      </c>
      <c r="I22" s="70">
        <v>-7.975460122699385</v>
      </c>
      <c r="J22" s="70" t="s">
        <v>323</v>
      </c>
      <c r="K22" s="70"/>
      <c r="L22" s="70">
        <v>-53</v>
      </c>
      <c r="M22" s="859">
        <v>313</v>
      </c>
      <c r="N22" s="901" t="s">
        <v>323</v>
      </c>
    </row>
    <row r="23" spans="3:14" ht="14.25">
      <c r="C23" s="10" t="s">
        <v>192</v>
      </c>
      <c r="D23" s="70">
        <v>-33</v>
      </c>
      <c r="E23" s="70">
        <v>-62</v>
      </c>
      <c r="F23" s="70">
        <v>-36</v>
      </c>
      <c r="G23" s="70">
        <v>-65</v>
      </c>
      <c r="H23" s="859">
        <v>-58</v>
      </c>
      <c r="I23" s="70">
        <v>10.769230769230765</v>
      </c>
      <c r="J23" s="70">
        <v>-75.75757575757575</v>
      </c>
      <c r="K23" s="70"/>
      <c r="L23" s="70">
        <v>-48</v>
      </c>
      <c r="M23" s="859">
        <v>-123</v>
      </c>
      <c r="N23" s="901" t="s">
        <v>450</v>
      </c>
    </row>
    <row r="24" spans="3:14" ht="14.25">
      <c r="C24" s="12" t="s">
        <v>147</v>
      </c>
      <c r="D24" s="70">
        <v>8</v>
      </c>
      <c r="E24" s="70">
        <v>6</v>
      </c>
      <c r="F24" s="70">
        <v>-11</v>
      </c>
      <c r="G24" s="70">
        <v>-13</v>
      </c>
      <c r="H24" s="859">
        <v>-15</v>
      </c>
      <c r="I24" s="70">
        <v>-15.384615384615374</v>
      </c>
      <c r="J24" s="70" t="s">
        <v>323</v>
      </c>
      <c r="K24" s="70"/>
      <c r="L24" s="70">
        <v>13</v>
      </c>
      <c r="M24" s="859">
        <v>-28</v>
      </c>
      <c r="N24" s="901" t="s">
        <v>323</v>
      </c>
    </row>
    <row r="25" spans="3:14" ht="14.25">
      <c r="C25" s="10" t="s">
        <v>261</v>
      </c>
      <c r="D25" s="70">
        <v>1</v>
      </c>
      <c r="E25" s="70">
        <v>0</v>
      </c>
      <c r="F25" s="70">
        <v>1</v>
      </c>
      <c r="G25" s="70">
        <v>0</v>
      </c>
      <c r="H25" s="859">
        <v>0</v>
      </c>
      <c r="I25" s="70">
        <v>0</v>
      </c>
      <c r="J25" s="70">
        <v>-100</v>
      </c>
      <c r="K25" s="70"/>
      <c r="L25" s="70">
        <v>2</v>
      </c>
      <c r="M25" s="859">
        <v>0</v>
      </c>
      <c r="N25" s="901">
        <v>-100</v>
      </c>
    </row>
    <row r="26" spans="2:14" s="8" customFormat="1" ht="15">
      <c r="B26" s="8" t="s">
        <v>186</v>
      </c>
      <c r="D26" s="51">
        <v>-53</v>
      </c>
      <c r="E26" s="51">
        <v>-108</v>
      </c>
      <c r="F26" s="51">
        <v>-46</v>
      </c>
      <c r="G26" s="51">
        <v>39</v>
      </c>
      <c r="H26" s="858">
        <v>116</v>
      </c>
      <c r="I26" s="51" t="s">
        <v>449</v>
      </c>
      <c r="J26" s="51" t="s">
        <v>323</v>
      </c>
      <c r="K26" s="51"/>
      <c r="L26" s="51">
        <v>-53</v>
      </c>
      <c r="M26" s="858">
        <v>116</v>
      </c>
      <c r="N26" s="952" t="s">
        <v>323</v>
      </c>
    </row>
    <row r="27" spans="4:14" ht="14.25">
      <c r="D27" s="179"/>
      <c r="E27" s="179"/>
      <c r="F27" s="179"/>
      <c r="G27" s="179"/>
      <c r="H27" s="675"/>
      <c r="I27" s="70"/>
      <c r="J27" s="70"/>
      <c r="K27" s="207"/>
      <c r="M27" s="350"/>
      <c r="N27" s="390"/>
    </row>
    <row r="28" spans="4:13" ht="14.25">
      <c r="D28" s="179"/>
      <c r="E28" s="179"/>
      <c r="F28" s="179"/>
      <c r="G28" s="179"/>
      <c r="H28" s="323"/>
      <c r="I28" s="326"/>
      <c r="J28" s="326"/>
      <c r="K28" s="326"/>
      <c r="L28" s="326"/>
      <c r="M28" s="323"/>
    </row>
    <row r="29" spans="2:14" s="198" customFormat="1" ht="12.75">
      <c r="B29" s="762" t="s">
        <v>409</v>
      </c>
      <c r="C29" s="762" t="s">
        <v>322</v>
      </c>
      <c r="D29" s="764"/>
      <c r="E29" s="764"/>
      <c r="F29" s="764"/>
      <c r="G29" s="764"/>
      <c r="H29" s="765"/>
      <c r="I29" s="766"/>
      <c r="J29" s="767"/>
      <c r="K29" s="768"/>
      <c r="L29" s="768"/>
      <c r="M29" s="765"/>
      <c r="N29" s="769"/>
    </row>
    <row r="30" spans="4:13" ht="14.25">
      <c r="D30" s="156"/>
      <c r="E30" s="156"/>
      <c r="F30" s="156"/>
      <c r="G30" s="156"/>
      <c r="H30" s="205"/>
      <c r="M30" s="205"/>
    </row>
    <row r="31" spans="4:13" ht="14.25">
      <c r="D31" s="156"/>
      <c r="E31" s="156"/>
      <c r="F31" s="156"/>
      <c r="G31" s="156"/>
      <c r="H31" s="205"/>
      <c r="M31" s="205"/>
    </row>
    <row r="32" spans="4:13" ht="14.25">
      <c r="D32" s="156"/>
      <c r="E32" s="156"/>
      <c r="F32" s="156"/>
      <c r="G32" s="156"/>
      <c r="H32" s="205"/>
      <c r="M32" s="205"/>
    </row>
    <row r="33" spans="4:13" ht="14.25">
      <c r="D33" s="156"/>
      <c r="E33" s="156"/>
      <c r="F33" s="156"/>
      <c r="G33" s="156"/>
      <c r="H33" s="205"/>
      <c r="M33" s="205"/>
    </row>
    <row r="34" spans="8:13" ht="14.25">
      <c r="H34" s="205"/>
      <c r="M34" s="205"/>
    </row>
    <row r="35" spans="8:13" ht="14.25">
      <c r="H35" s="205"/>
      <c r="M35" s="205"/>
    </row>
    <row r="36" spans="8:13" ht="14.25">
      <c r="H36" s="205"/>
      <c r="M36" s="205"/>
    </row>
    <row r="37" spans="8:13" ht="14.25">
      <c r="H37" s="205"/>
      <c r="M37" s="205"/>
    </row>
    <row r="38" spans="8:13" ht="14.25">
      <c r="H38" s="205"/>
      <c r="M38" s="205"/>
    </row>
    <row r="39" spans="8:13" ht="14.25">
      <c r="H39" s="205"/>
      <c r="M39" s="205"/>
    </row>
    <row r="40" spans="8:13" ht="14.25">
      <c r="H40" s="205"/>
      <c r="M40" s="205"/>
    </row>
    <row r="41" spans="8:13" ht="14.25">
      <c r="H41" s="181"/>
      <c r="M41" s="181"/>
    </row>
    <row r="42" spans="8:13" ht="14.25">
      <c r="H42" s="181"/>
      <c r="M42" s="181"/>
    </row>
    <row r="43" spans="8:13" ht="14.25">
      <c r="H43" s="181"/>
      <c r="M43" s="181"/>
    </row>
    <row r="44" spans="8:13" ht="14.25">
      <c r="H44" s="181"/>
      <c r="M44" s="181"/>
    </row>
    <row r="45" spans="8:13" ht="14.25">
      <c r="H45" s="181"/>
      <c r="M45" s="181"/>
    </row>
    <row r="46" spans="8:13" ht="14.25">
      <c r="H46" s="181"/>
      <c r="M46" s="181"/>
    </row>
    <row r="47" spans="8:13" ht="14.25">
      <c r="H47" s="181"/>
      <c r="M47" s="181"/>
    </row>
    <row r="48" spans="8:13" ht="14.25">
      <c r="H48" s="181"/>
      <c r="M48" s="181"/>
    </row>
    <row r="49" spans="8:13" ht="14.25">
      <c r="H49" s="181"/>
      <c r="M49" s="181"/>
    </row>
    <row r="50" spans="8:13" ht="14.25">
      <c r="H50" s="181"/>
      <c r="M50" s="181"/>
    </row>
    <row r="51" spans="8:13" ht="14.25">
      <c r="H51" s="181"/>
      <c r="M51" s="181"/>
    </row>
    <row r="52" spans="8:13" ht="14.25">
      <c r="H52" s="181"/>
      <c r="M52" s="181"/>
    </row>
    <row r="53" spans="8:13" ht="14.25">
      <c r="H53" s="181"/>
      <c r="M53" s="181"/>
    </row>
    <row r="54" spans="8:13" ht="14.25">
      <c r="H54" s="181"/>
      <c r="M54" s="181"/>
    </row>
    <row r="55" spans="8:13" ht="14.25">
      <c r="H55" s="181"/>
      <c r="M55" s="181"/>
    </row>
    <row r="56" spans="8:13" ht="14.25">
      <c r="H56" s="181"/>
      <c r="M56" s="181"/>
    </row>
    <row r="57" spans="8:13" ht="14.25">
      <c r="H57" s="181"/>
      <c r="M57" s="181"/>
    </row>
    <row r="58" spans="8:13" ht="14.25">
      <c r="H58" s="181"/>
      <c r="M58" s="181"/>
    </row>
    <row r="59" spans="8:13" ht="14.25">
      <c r="H59" s="181"/>
      <c r="M59" s="181"/>
    </row>
    <row r="60" spans="8:13" ht="14.25">
      <c r="H60" s="181"/>
      <c r="M60" s="181"/>
    </row>
    <row r="61" spans="8:13" ht="14.25">
      <c r="H61" s="181"/>
      <c r="M61" s="181"/>
    </row>
    <row r="62" spans="8:13" ht="14.25">
      <c r="H62" s="181"/>
      <c r="M62" s="181"/>
    </row>
    <row r="63" spans="8:13" ht="14.25">
      <c r="H63" s="181"/>
      <c r="M63" s="181"/>
    </row>
    <row r="64" spans="8:13" ht="14.25">
      <c r="H64" s="181"/>
      <c r="M64" s="181"/>
    </row>
    <row r="65" spans="8:13" ht="14.25">
      <c r="H65" s="181"/>
      <c r="M65" s="181"/>
    </row>
    <row r="66" spans="8:13" ht="14.25">
      <c r="H66" s="181"/>
      <c r="M66" s="181"/>
    </row>
    <row r="67" spans="8:13" ht="14.25">
      <c r="H67" s="181"/>
      <c r="M67" s="181"/>
    </row>
    <row r="68" spans="8:13" ht="14.25">
      <c r="H68" s="181"/>
      <c r="M68" s="181"/>
    </row>
    <row r="69" spans="8:13" ht="14.25">
      <c r="H69" s="181"/>
      <c r="M69" s="181"/>
    </row>
    <row r="70" spans="8:13" ht="14.25">
      <c r="H70" s="181"/>
      <c r="M70" s="181"/>
    </row>
    <row r="71" spans="8:13" ht="14.25">
      <c r="H71" s="181"/>
      <c r="M71" s="181"/>
    </row>
    <row r="72" spans="8:13" ht="14.25">
      <c r="H72" s="181"/>
      <c r="M72" s="181"/>
    </row>
    <row r="73" spans="8:13" ht="14.25">
      <c r="H73" s="181"/>
      <c r="M73" s="181"/>
    </row>
    <row r="74" spans="8:13" ht="14.25">
      <c r="H74" s="181"/>
      <c r="M74" s="181"/>
    </row>
    <row r="75" spans="8:13" ht="14.25">
      <c r="H75" s="181"/>
      <c r="M75" s="181"/>
    </row>
    <row r="76" spans="8:13" ht="14.25">
      <c r="H76" s="181"/>
      <c r="M76" s="181"/>
    </row>
    <row r="77" spans="8:13" ht="14.25">
      <c r="H77" s="181"/>
      <c r="M77" s="181"/>
    </row>
    <row r="78" spans="8:13" ht="14.25">
      <c r="H78" s="181"/>
      <c r="M78" s="181"/>
    </row>
    <row r="79" spans="8:13" ht="14.25">
      <c r="H79" s="181"/>
      <c r="M79" s="181"/>
    </row>
    <row r="80" spans="8:13" ht="14.25">
      <c r="H80" s="181"/>
      <c r="M80" s="181"/>
    </row>
    <row r="81" spans="8:13" ht="14.25">
      <c r="H81" s="181"/>
      <c r="M81" s="181"/>
    </row>
    <row r="82" spans="8:13" ht="14.25">
      <c r="H82" s="181"/>
      <c r="M82" s="181"/>
    </row>
    <row r="83" spans="8:13" ht="14.25">
      <c r="H83" s="181"/>
      <c r="M83" s="181"/>
    </row>
    <row r="84" spans="8:13" ht="14.25">
      <c r="H84" s="181"/>
      <c r="M84" s="181"/>
    </row>
    <row r="85" spans="8:13" ht="14.25">
      <c r="H85" s="181"/>
      <c r="M85" s="181"/>
    </row>
    <row r="86" spans="8:13" ht="14.25">
      <c r="H86" s="181"/>
      <c r="M86" s="181"/>
    </row>
    <row r="87" spans="8:13" ht="14.25">
      <c r="H87" s="181"/>
      <c r="M87" s="181"/>
    </row>
    <row r="88" spans="8:13" ht="14.25">
      <c r="H88" s="181"/>
      <c r="M88" s="181"/>
    </row>
    <row r="89" spans="8:13" ht="14.25">
      <c r="H89" s="181"/>
      <c r="M89" s="181"/>
    </row>
    <row r="90" spans="8:13" ht="14.25">
      <c r="H90" s="181"/>
      <c r="M90" s="181"/>
    </row>
    <row r="91" spans="8:13" ht="14.25">
      <c r="H91" s="181"/>
      <c r="M91" s="181"/>
    </row>
    <row r="92" spans="8:13" ht="14.25">
      <c r="H92" s="181"/>
      <c r="M92" s="181"/>
    </row>
    <row r="93" spans="8:13" ht="14.25">
      <c r="H93" s="181"/>
      <c r="M93" s="181"/>
    </row>
    <row r="94" spans="8:13" ht="14.25">
      <c r="H94" s="181"/>
      <c r="M94" s="181"/>
    </row>
    <row r="95" spans="8:13" ht="14.25">
      <c r="H95" s="181"/>
      <c r="M95" s="181"/>
    </row>
    <row r="96" spans="8:13" ht="14.25">
      <c r="H96" s="181"/>
      <c r="M96" s="181"/>
    </row>
    <row r="97" spans="8:13" ht="14.25">
      <c r="H97" s="181"/>
      <c r="M97" s="181"/>
    </row>
    <row r="98" spans="8:13" ht="14.25">
      <c r="H98" s="181"/>
      <c r="M98" s="181"/>
    </row>
    <row r="99" spans="8:13" ht="14.25">
      <c r="H99" s="181"/>
      <c r="M99" s="181"/>
    </row>
    <row r="100" spans="8:13" ht="14.25">
      <c r="H100" s="181"/>
      <c r="M100" s="181"/>
    </row>
    <row r="101" spans="8:13" ht="14.25">
      <c r="H101" s="181"/>
      <c r="M101" s="181"/>
    </row>
    <row r="102" spans="8:13" ht="14.25">
      <c r="H102" s="181"/>
      <c r="M102" s="181"/>
    </row>
    <row r="103" spans="8:13" ht="14.25">
      <c r="H103" s="181"/>
      <c r="M103" s="181"/>
    </row>
    <row r="104" spans="8:13" ht="14.25">
      <c r="H104" s="181"/>
      <c r="M104" s="181"/>
    </row>
    <row r="105" spans="8:13" ht="14.25">
      <c r="H105" s="181"/>
      <c r="M105" s="181"/>
    </row>
    <row r="106" spans="8:13" ht="14.25">
      <c r="H106" s="181"/>
      <c r="M106" s="181"/>
    </row>
    <row r="107" spans="8:13" ht="14.25">
      <c r="H107" s="181"/>
      <c r="M107" s="181"/>
    </row>
    <row r="108" spans="8:13" ht="14.25">
      <c r="H108" s="181"/>
      <c r="M108" s="181"/>
    </row>
    <row r="109" spans="8:13" ht="14.25">
      <c r="H109" s="181"/>
      <c r="M109" s="181"/>
    </row>
    <row r="110" spans="8:13" ht="14.25">
      <c r="H110" s="181"/>
      <c r="M110" s="181"/>
    </row>
    <row r="111" spans="8:13" ht="14.25">
      <c r="H111" s="181"/>
      <c r="M111" s="181"/>
    </row>
    <row r="112" spans="8:13" ht="14.25">
      <c r="H112" s="181"/>
      <c r="M112" s="181"/>
    </row>
    <row r="113" spans="8:13" ht="14.25">
      <c r="H113" s="181"/>
      <c r="M113" s="181"/>
    </row>
    <row r="114" spans="8:13" ht="14.25">
      <c r="H114" s="181"/>
      <c r="M114" s="181"/>
    </row>
    <row r="115" spans="8:13" ht="14.25">
      <c r="H115" s="181"/>
      <c r="M115" s="181"/>
    </row>
    <row r="116" spans="8:13" ht="14.25">
      <c r="H116" s="181"/>
      <c r="M116" s="181"/>
    </row>
    <row r="117" spans="8:13" ht="14.25">
      <c r="H117" s="181"/>
      <c r="M117" s="181"/>
    </row>
    <row r="118" spans="8:13" ht="14.25">
      <c r="H118" s="181"/>
      <c r="M118" s="181"/>
    </row>
    <row r="119" spans="8:13" ht="14.25">
      <c r="H119" s="181"/>
      <c r="M119" s="181"/>
    </row>
    <row r="120" spans="8:13" ht="14.25">
      <c r="H120" s="181"/>
      <c r="M120" s="181"/>
    </row>
    <row r="121" spans="8:13" ht="14.25">
      <c r="H121" s="181"/>
      <c r="M121" s="181"/>
    </row>
    <row r="122" spans="8:13" ht="14.25">
      <c r="H122" s="181"/>
      <c r="M122" s="181"/>
    </row>
    <row r="123" spans="8:13" ht="14.25">
      <c r="H123" s="181"/>
      <c r="M123" s="181"/>
    </row>
    <row r="124" spans="8:13" ht="14.25">
      <c r="H124" s="181"/>
      <c r="M124" s="181"/>
    </row>
    <row r="125" spans="8:13" ht="14.25">
      <c r="H125" s="181"/>
      <c r="M125" s="181"/>
    </row>
    <row r="126" spans="8:13" ht="14.25">
      <c r="H126" s="181"/>
      <c r="M126" s="181"/>
    </row>
    <row r="127" spans="8:13" ht="14.25">
      <c r="H127" s="181"/>
      <c r="M127" s="181"/>
    </row>
    <row r="128" spans="8:13" ht="14.25">
      <c r="H128" s="181"/>
      <c r="M128" s="181"/>
    </row>
    <row r="129" spans="8:13" ht="14.25">
      <c r="H129" s="181"/>
      <c r="M129" s="181"/>
    </row>
    <row r="130" spans="8:13" ht="14.25">
      <c r="H130" s="181"/>
      <c r="M130" s="181"/>
    </row>
    <row r="131" spans="8:13" ht="14.25">
      <c r="H131" s="181"/>
      <c r="M131" s="181"/>
    </row>
    <row r="132" spans="8:13" ht="14.25">
      <c r="H132" s="181"/>
      <c r="M132" s="181"/>
    </row>
    <row r="133" spans="8:13" ht="14.25">
      <c r="H133" s="181"/>
      <c r="M133" s="181"/>
    </row>
    <row r="134" spans="8:13" ht="14.25">
      <c r="H134" s="181"/>
      <c r="M134" s="181"/>
    </row>
    <row r="135" spans="8:13" ht="14.25">
      <c r="H135" s="181"/>
      <c r="M135" s="181"/>
    </row>
    <row r="136" spans="8:13" ht="14.25">
      <c r="H136" s="181"/>
      <c r="M136" s="181"/>
    </row>
    <row r="137" spans="8:13" ht="14.25">
      <c r="H137" s="181"/>
      <c r="M137" s="181"/>
    </row>
    <row r="138" spans="8:13" ht="14.25">
      <c r="H138" s="181"/>
      <c r="M138" s="181"/>
    </row>
    <row r="139" spans="8:13" ht="14.25">
      <c r="H139" s="181"/>
      <c r="M139" s="181"/>
    </row>
    <row r="140" spans="8:13" ht="14.25">
      <c r="H140" s="181"/>
      <c r="M140" s="181"/>
    </row>
    <row r="141" spans="8:13" ht="14.25">
      <c r="H141" s="181"/>
      <c r="M141" s="181"/>
    </row>
    <row r="142" spans="8:13" ht="14.25">
      <c r="H142" s="181"/>
      <c r="M142" s="181"/>
    </row>
    <row r="143" spans="8:13" ht="14.25">
      <c r="H143" s="181"/>
      <c r="M143" s="181"/>
    </row>
    <row r="144" spans="8:13" ht="14.25">
      <c r="H144" s="181"/>
      <c r="M144" s="181"/>
    </row>
    <row r="145" spans="8:13" ht="14.25">
      <c r="H145" s="181"/>
      <c r="M145" s="181"/>
    </row>
    <row r="146" spans="8:13" ht="14.25">
      <c r="H146" s="190"/>
      <c r="M146" s="190"/>
    </row>
    <row r="147" spans="8:13" ht="14.25">
      <c r="H147" s="190"/>
      <c r="M147" s="190"/>
    </row>
    <row r="148" spans="8:13" ht="14.25">
      <c r="H148" s="190"/>
      <c r="M148" s="190"/>
    </row>
    <row r="149" spans="8:13" ht="14.25">
      <c r="H149" s="190"/>
      <c r="M149" s="190"/>
    </row>
    <row r="150" spans="8:13" ht="14.25">
      <c r="H150" s="190"/>
      <c r="M150" s="190"/>
    </row>
    <row r="151" spans="8:13" ht="14.25">
      <c r="H151" s="190"/>
      <c r="M151" s="190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2019-02-07T08:57:20Z</cp:lastPrinted>
  <dcterms:created xsi:type="dcterms:W3CDTF">2009-09-01T03:31:48Z</dcterms:created>
  <dcterms:modified xsi:type="dcterms:W3CDTF">2019-07-28T00:34:08Z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