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455" yWindow="120" windowWidth="10815" windowHeight="9450" tabRatio="884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'1.Highlights'!$A$1:$M$39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'12.NPA'!$A$1:$N$58</definedName>
    <definedName name="_xlnm.Print_Area" localSheetId="13">'13.CumulativeAllowances'!$A$1:$K$35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'16.Consumer'!$A$1:$N$16</definedName>
    <definedName name="_xlnm.Print_Area" localSheetId="17">'17.Institutional'!$A$1:$N$16</definedName>
    <definedName name="_xlnm.Print_Area" localSheetId="18">'18.Treasury'!$A$1:$N$16</definedName>
    <definedName name="_xlnm.Print_Area" localSheetId="19">'19.Others'!$A$1:$O$16</definedName>
    <definedName name="_xlnm.Print_Area" localSheetId="2">'2.PerShare'!$A$1:$N$26</definedName>
    <definedName name="_xlnm.Print_Area" localSheetId="20">'20.S''pore'!$A$1:$N$17</definedName>
    <definedName name="_xlnm.Print_Area" localSheetId="21">'21.HK'!$A$1:$N$17</definedName>
    <definedName name="_xlnm.Print_Area" localSheetId="22">'22.GreaterChina'!$A$1:$N$17</definedName>
    <definedName name="_xlnm.Print_Area" localSheetId="23">'23.SSEA'!$A$1:$N$17</definedName>
    <definedName name="_xlnm.Print_Area" localSheetId="24">'24.ROW'!$A$1:$N$17</definedName>
    <definedName name="_xlnm.Print_Area" localSheetId="26">'25.P&amp;L'!$A$32:$G$61</definedName>
    <definedName name="_xlnm.Print_Area" localSheetId="27">'26.BalSheet'!$A$1:$L$45</definedName>
    <definedName name="_xlnm.Print_Area" localSheetId="28">'27.CashFlow'!$A$1:$F$67</definedName>
    <definedName name="_xlnm.Print_Area" localSheetId="3">'3.NetInterest'!$A$1:$N$34</definedName>
    <definedName name="_xlnm.Print_Area" localSheetId="4">'4.NonInterest'!$A$1:$N$24</definedName>
    <definedName name="_xlnm.Print_Area" localSheetId="5">'5.Expenses'!$A$1:$N$17</definedName>
    <definedName name="_xlnm.Print_Area" localSheetId="6">'6.Allowances'!$A$1:$J$26</definedName>
    <definedName name="_xlnm.Print_Area" localSheetId="7">'7.Loans'!$A$1:$I$38</definedName>
    <definedName name="_xlnm.Print_Area" localSheetId="8">'8.AFS'!$A$1:$J$26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'7.Loans'!$A:$B,'7.Loans'!$1:$4</definedName>
  </definedNames>
  <calcPr fullCalcOnLoad="1"/>
</workbook>
</file>

<file path=xl/sharedStrings.xml><?xml version="1.0" encoding="utf-8"?>
<sst xmlns="http://schemas.openxmlformats.org/spreadsheetml/2006/main" count="1164" uniqueCount="435">
  <si>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</si>
  <si>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</si>
  <si>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</si>
  <si>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</si>
  <si>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</si>
  <si>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</si>
  <si>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</si>
  <si>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</si>
  <si>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</si>
  <si>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</si>
  <si>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</si>
  <si>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</si>
  <si>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</si>
  <si>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</si>
  <si>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</si>
  <si>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</si>
  <si>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</si>
  <si>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</si>
  <si>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</si>
  <si>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</si>
  <si>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</si>
  <si>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</si>
  <si>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</si>
  <si>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</si>
  <si>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</si>
  <si>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</si>
  <si>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</si>
  <si>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</si>
  <si>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</si>
  <si>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</si>
  <si>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</si>
  <si>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</si>
  <si>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</si>
  <si>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</si>
  <si>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</si>
  <si>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</si>
  <si>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</si>
  <si>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</si>
  <si>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</si>
  <si>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</si>
  <si>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</si>
  <si>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</si>
  <si>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</si>
  <si>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</si>
  <si>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</si>
  <si>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</si>
  <si>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</si>
  <si>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</si>
  <si>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</si>
  <si>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</si>
  <si>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</si>
  <si>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</si>
  <si>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</si>
  <si>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</si>
  <si>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</si>
  <si>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</si>
  <si>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</si>
  <si>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</si>
  <si>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</si>
  <si>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</si>
  <si>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</si>
  <si>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</si>
  <si>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</si>
  <si>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</si>
  <si>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</si>
  <si>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</si>
  <si>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</si>
  <si>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</si>
  <si>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</si>
  <si>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</si>
  <si>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</si>
  <si>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</si>
  <si>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</si>
  <si>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</si>
  <si>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</si>
  <si>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</si>
  <si>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</si>
  <si>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</si>
  <si>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</si>
  <si>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</si>
  <si>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</si>
  <si>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</si>
  <si>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</si>
  <si>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</si>
  <si>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</si>
  <si>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</si>
  <si>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</si>
  <si>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</si>
  <si>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</si>
  <si>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</si>
  <si>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</si>
  <si>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</si>
  <si>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</si>
  <si>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</si>
  <si>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</si>
  <si>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</si>
  <si>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</si>
  <si>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</si>
  <si>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</si>
  <si>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</si>
  <si>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</si>
  <si>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</si>
  <si>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</si>
  <si>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</si>
  <si>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</si>
  <si>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</si>
  <si>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</si>
  <si>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</si>
  <si>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</si>
  <si>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</si>
  <si>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</si>
  <si>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</si>
  <si>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</si>
  <si>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</si>
  <si>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</si>
  <si>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</si>
  <si>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</si>
  <si>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</si>
  <si>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</si>
  <si>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</si>
  <si>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</si>
  <si>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</si>
  <si>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</si>
  <si>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</si>
  <si>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</si>
  <si>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</si>
  <si>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</si>
  <si>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</si>
  <si>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</si>
  <si>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</si>
  <si>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</si>
  <si>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</si>
  <si>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</si>
  <si>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</si>
  <si>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</si>
  <si>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</si>
  <si>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</si>
  <si>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</si>
  <si>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SP for loans</t>
  </si>
  <si>
    <t>New NPLs</t>
  </si>
  <si>
    <t>Existing NPLs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</si>
  <si>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</si>
  <si>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</si>
  <si>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</si>
  <si>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</si>
  <si>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</si>
  <si>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</si>
  <si>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</si>
  <si>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</si>
  <si>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</si>
  <si>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</si>
  <si>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</si>
  <si>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</si>
  <si>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</si>
  <si>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</si>
  <si>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</si>
  <si>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</si>
  <si>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</si>
  <si>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</si>
  <si>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</si>
  <si>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</si>
  <si>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</si>
  <si>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</si>
  <si>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</si>
  <si>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</si>
  <si>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</si>
  <si>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</si>
  <si>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</si>
  <si>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</si>
  <si>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</si>
  <si>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</si>
  <si>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</si>
  <si>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</si>
  <si>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</si>
  <si>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</si>
  <si>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</si>
  <si>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</si>
  <si>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</si>
  <si>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</si>
  <si>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</si>
  <si>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</si>
  <si>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</si>
  <si>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</si>
  <si>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</si>
  <si>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</si>
  <si>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</si>
  <si>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</si>
  <si>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</si>
  <si>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</si>
  <si>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</si>
  <si>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</si>
  <si>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</si>
  <si>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</si>
  <si>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</si>
  <si>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</si>
  <si>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</si>
  <si>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</si>
  <si>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</si>
  <si>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</si>
  <si>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</si>
  <si>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</si>
  <si>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</si>
  <si>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</si>
  <si>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</si>
  <si>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</si>
  <si>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</si>
  <si>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Data used in earnings per share calculations</t>
  </si>
  <si>
    <t>Data used in net book value per share calculations</t>
  </si>
  <si>
    <t>Number of shares (excluding treasury shares) ('m)</t>
  </si>
  <si>
    <t>Net trading income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</si>
  <si>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</si>
  <si>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</si>
  <si>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</si>
  <si>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</si>
  <si>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</si>
  <si>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</si>
  <si>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</si>
  <si>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</si>
  <si>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</si>
  <si>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</si>
  <si>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</si>
  <si>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</si>
  <si>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</si>
  <si>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</si>
  <si>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</si>
  <si>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</si>
  <si>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</si>
  <si>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</si>
  <si>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</si>
  <si>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</si>
  <si>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</si>
  <si>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</si>
  <si>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</si>
  <si>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</si>
  <si>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</si>
  <si>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</si>
  <si>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</si>
  <si>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</si>
  <si>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</si>
  <si>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</si>
  <si>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</si>
  <si>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</si>
  <si>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</si>
  <si>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</si>
  <si>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</si>
  <si>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</si>
  <si>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</si>
  <si>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</si>
  <si>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</si>
  <si>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</si>
  <si>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</si>
  <si>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</si>
  <si>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</si>
  <si>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</si>
  <si>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</si>
  <si>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</si>
  <si>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</si>
  <si>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</si>
  <si>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</si>
  <si>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</si>
  <si>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</si>
  <si>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</si>
  <si>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</si>
  <si>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</si>
  <si>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</si>
  <si>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</si>
  <si>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</si>
  <si>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</si>
  <si>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</si>
  <si>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</si>
  <si>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</si>
  <si>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</si>
  <si>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</si>
  <si>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</si>
  <si>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</si>
  <si>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</si>
  <si>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</si>
  <si>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</si>
  <si>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</si>
  <si>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</si>
  <si>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</si>
  <si>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</si>
  <si>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</si>
  <si>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</si>
  <si>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</si>
  <si>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</si>
  <si>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</si>
  <si>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</si>
  <si>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</si>
  <si>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</si>
  <si>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</si>
  <si>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</si>
  <si>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</si>
  <si>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</si>
  <si>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</si>
  <si>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</si>
  <si>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</si>
  <si>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</si>
  <si>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</si>
  <si>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</si>
  <si>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</si>
  <si>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</si>
  <si>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</si>
  <si>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</si>
  <si>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</si>
  <si>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nm</t>
  </si>
  <si>
    <t>4th Qtr 2015</t>
  </si>
  <si>
    <t>Year 2014</t>
  </si>
  <si>
    <t>Year 2015</t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</si>
  <si>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</si>
  <si>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</si>
  <si>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</si>
  <si>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</si>
  <si>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</si>
  <si>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</si>
  <si>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Of which: Restructured NPAs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</si>
  <si>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</si>
  <si>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</si>
  <si>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</si>
  <si>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</si>
  <si>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</si>
  <si>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</si>
  <si>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</si>
  <si>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</si>
  <si>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</si>
  <si>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</si>
  <si>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</si>
  <si>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</si>
  <si>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</si>
  <si>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</si>
  <si>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</si>
  <si>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</si>
  <si>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SP for other credit exposures</t>
  </si>
  <si>
    <t>SP for loans and other credit exposures</t>
  </si>
  <si>
    <t>SP for securities, properties and others</t>
  </si>
  <si>
    <t>Change in non-controlling interests</t>
  </si>
  <si>
    <t>Debt securities, contingent liabilities &amp; others</t>
  </si>
  <si>
    <t>Interest paid on subordinated term debts</t>
  </si>
  <si>
    <t xml:space="preserve">                 The Company</t>
  </si>
  <si>
    <t>Earnings excluding one-time item (annualised)</t>
  </si>
  <si>
    <t>Earnings including one-time item (annualised)</t>
  </si>
  <si>
    <t>Excluding one-time item</t>
  </si>
  <si>
    <t>Including one-time item</t>
  </si>
  <si>
    <t>Net profit (S$m)</t>
  </si>
  <si>
    <t>Exclude one-time item</t>
  </si>
  <si>
    <t>Others (including rental income and share of profits or losses of associates)</t>
  </si>
  <si>
    <t>Share of profits or losses of associates</t>
  </si>
  <si>
    <t>3Q16</t>
  </si>
  <si>
    <t>9M16</t>
  </si>
  <si>
    <t>3rd Qtr 2016</t>
  </si>
  <si>
    <t>Constant-currency change</t>
  </si>
  <si>
    <t>Staff headcount at period end</t>
  </si>
  <si>
    <t>(Increase)/Decrease in:</t>
  </si>
  <si>
    <t>4Q16</t>
  </si>
  <si>
    <t>Proceeds from disposal of interest in associates</t>
  </si>
  <si>
    <r>
      <t>Per basic and diluted share (S$)</t>
    </r>
    <r>
      <rPr>
        <b/>
        <u val="single"/>
        <vertAlign val="superscript"/>
        <sz val="11"/>
        <rFont val="Arial"/>
        <family val="2"/>
      </rPr>
      <t xml:space="preserve"> </t>
    </r>
  </si>
  <si>
    <t>Basic and diluted (average)</t>
  </si>
  <si>
    <t>Basic and diluted</t>
  </si>
  <si>
    <t>Basic and diluted (EOP)</t>
  </si>
  <si>
    <t>Profit before changes in operating assets and liabilities</t>
  </si>
  <si>
    <t>Redemption/ purchase of subordinated term debts</t>
  </si>
  <si>
    <t>Interest expense on subordinated term debts</t>
  </si>
  <si>
    <t>1Q17</t>
  </si>
  <si>
    <t>Other comprehensive income</t>
  </si>
  <si>
    <t>Items that may be reclassified subsequently to 
   income statement:</t>
  </si>
  <si>
    <t>Foreign currency translation differences for foreign
   operations</t>
  </si>
  <si>
    <t>Taxation relating to components of other comprehensive income</t>
  </si>
  <si>
    <t>Net gain on divestment of subsidiary</t>
  </si>
  <si>
    <t>Proceeds from divestment of subsidiary</t>
  </si>
  <si>
    <t>Transaction services</t>
  </si>
  <si>
    <t>Net cash generated from/ (used in) investing activities (2)</t>
  </si>
  <si>
    <t>Fair value change from own credit risk on financial 
   liabilities designated at fair value (net of tax)</t>
  </si>
  <si>
    <t>Item that will not be reclassified to income
   statement: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</si>
  <si>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</si>
  <si>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</si>
  <si>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t>Total allowances</t>
  </si>
  <si>
    <t>Treasury Markets</t>
  </si>
  <si>
    <t>1/ Non- interest income, expenses, allowances for credit and other losses exclude one-time items</t>
  </si>
  <si>
    <r>
      <t>Income statement items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(S$m)</t>
    </r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</si>
  <si>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(S$m)</t>
    </r>
  </si>
  <si>
    <t>2Q17</t>
  </si>
  <si>
    <t>2Q17
vs 
2Q16</t>
  </si>
  <si>
    <t>2nd Qtr 2017</t>
  </si>
  <si>
    <t>Dividends paid to non-controlling interests</t>
  </si>
  <si>
    <t>Issuance of subordinated term debts</t>
  </si>
  <si>
    <t>-</t>
  </si>
  <si>
    <t>Breakdown of SP for loans (S$m)</t>
  </si>
  <si>
    <t xml:space="preserve">One-time items </t>
  </si>
  <si>
    <t>Net profit including one-time items</t>
  </si>
  <si>
    <t>Cash and cash equivalents at beginning of period</t>
  </si>
  <si>
    <t>Cash and cash equivalents at end of period</t>
  </si>
  <si>
    <t>2/</t>
  </si>
  <si>
    <t>NPLs by geography are classified according to the country of incorporation of the borrower</t>
  </si>
  <si>
    <r>
      <t>By geography</t>
    </r>
    <r>
      <rPr>
        <vertAlign val="superscript"/>
        <sz val="11"/>
        <rFont val="Arial"/>
        <family val="2"/>
      </rPr>
      <t>1/</t>
    </r>
  </si>
  <si>
    <t>Loans by geography are classified according to the country of incorporation of the borrower, or the issuing bank in the case of bank backed export financing.</t>
  </si>
  <si>
    <t>nm: Not Meaningful</t>
  </si>
  <si>
    <t>Specific allowances for loans are classified according to where the borrower is incorporated.</t>
  </si>
  <si>
    <t>As part of the Basel III transition arrangements, regulatory capital recognition of outstanding Additional Tier 1 and Tier 2 capital instruments that no longer meet the minimum criteria is gradually being phased out. Fixing the base at the nominal amount of such instruments outstanding on 1 January 2013, their recognition was capped at 90% in 2013, with this cap decreasing by 10 percentage points in each subsequent year. To the extent a capital instrument is redeemed or amortised after 1 January 2013, the nominal amount serving as the base is not reduced.</t>
  </si>
  <si>
    <t>Calculated by dividing Common Equity Tier 1 capital after all regulatory adjustments (e.g. for goodwill and capital investments exceeding certain thresholds) applicable from 1 January 2018 by RWA as at each reporting date.</t>
  </si>
  <si>
    <t>Wealth management</t>
  </si>
  <si>
    <t>1/ Include distributions paid on capital securities classified as equity</t>
  </si>
  <si>
    <t>2/ Cash and cash equivalents refer to cash and non-restricted balances with central banks</t>
  </si>
  <si>
    <t>3Q17</t>
  </si>
  <si>
    <t>3Q17
vs 
2Q17</t>
  </si>
  <si>
    <t>3Q17
vs 
3Q16</t>
  </si>
  <si>
    <t>9M17</t>
  </si>
  <si>
    <t>9M17
vs 
9M16</t>
  </si>
  <si>
    <t>Sep17
vs 
Jun17</t>
  </si>
  <si>
    <t>Sep17
vs 
Sep16</t>
  </si>
  <si>
    <t>9 Mths  2016</t>
  </si>
  <si>
    <t>9 Mths 2016</t>
  </si>
  <si>
    <t>9 Mths 2017</t>
  </si>
  <si>
    <t>3rd Qtr 2017</t>
  </si>
  <si>
    <t>9 Mths</t>
  </si>
  <si>
    <t>Issue of perpetual capital securities</t>
  </si>
  <si>
    <t>3rd Qtr</t>
  </si>
  <si>
    <t>Financial Data Supplement for the Third Quarter ended 30 September 2017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</si>
  <si>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</si>
  <si>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r>
      <t>GP</t>
    </r>
    <r>
      <rPr>
        <vertAlign val="superscript"/>
        <sz val="10"/>
        <rFont val="Arial"/>
        <family val="2"/>
      </rPr>
      <t>1/</t>
    </r>
  </si>
  <si>
    <r>
      <t>SP for loans</t>
    </r>
    <r>
      <rPr>
        <vertAlign val="superscript"/>
        <sz val="10"/>
        <rFont val="Arial"/>
        <family val="2"/>
      </rPr>
      <t>2/</t>
    </r>
  </si>
  <si>
    <r>
      <t>Additional Tier 1 Capital Instruments</t>
    </r>
    <r>
      <rPr>
        <vertAlign val="superscript"/>
        <sz val="10"/>
        <rFont val="Arial"/>
        <family val="2"/>
      </rPr>
      <t>1/</t>
    </r>
  </si>
  <si>
    <r>
      <t>Tier 2 capital instruments</t>
    </r>
    <r>
      <rPr>
        <vertAlign val="superscript"/>
        <sz val="10"/>
        <rFont val="Arial"/>
        <family val="2"/>
      </rPr>
      <t>1/</t>
    </r>
  </si>
  <si>
    <r>
      <t>Basel III fully phased-in Common Equity Tier 1</t>
    </r>
    <r>
      <rPr>
        <vertAlign val="superscript"/>
        <sz val="10"/>
        <rFont val="Arial"/>
        <family val="2"/>
      </rPr>
      <t>2/</t>
    </r>
  </si>
  <si>
    <t>Staff headcount at period-end excluding insourcing staff and staff from ANZ integration</t>
  </si>
  <si>
    <r>
      <t>Dividends paid to shareholders of the Company, net of scrip dividends</t>
    </r>
    <r>
      <rPr>
        <vertAlign val="superscript"/>
        <sz val="10"/>
        <rFont val="Arial"/>
        <family val="2"/>
      </rPr>
      <t>1/</t>
    </r>
  </si>
  <si>
    <t>Net cash (used in)/generated from operating activities (1)</t>
  </si>
  <si>
    <t>Securities &amp; Others</t>
  </si>
  <si>
    <t>Net proceeds from acquisition of new business</t>
  </si>
  <si>
    <t>ANZ impact</t>
  </si>
  <si>
    <r>
      <t>By geography</t>
    </r>
    <r>
      <rPr>
        <vertAlign val="superscript"/>
        <sz val="10"/>
        <rFont val="Arial"/>
        <family val="2"/>
      </rPr>
      <t>1/</t>
    </r>
  </si>
  <si>
    <t>&gt;100</t>
  </si>
  <si>
    <t>(&gt;100)</t>
  </si>
  <si>
    <t xml:space="preserve">Within 90 days </t>
  </si>
  <si>
    <t xml:space="preserve">90 to 180 days </t>
  </si>
  <si>
    <t>Over 180 days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</si>
</sst>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b/>
      <sz val="11"/>
      <color indexed="47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6"/>
      <color rgb="FF132EF9"/>
      <name val="Arial"/>
      <family val="2"/>
    </font>
    <font>
      <sz val="11"/>
      <color rgb="FFFFCC99"/>
      <name val="Arial"/>
      <family val="2"/>
    </font>
    <font>
      <sz val="12"/>
      <color rgb="FFFF0000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7" fontId="1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8" fillId="35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18" fillId="0" borderId="0" xfId="0" applyFont="1" applyAlignment="1">
      <alignment wrapText="1"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left" wrapText="1" indent="2"/>
    </xf>
    <xf numFmtId="0" fontId="18" fillId="0" borderId="12" xfId="0" applyFont="1" applyBorder="1" applyAlignment="1">
      <alignment horizontal="left" wrapText="1" indent="2"/>
    </xf>
    <xf numFmtId="0" fontId="18" fillId="0" borderId="12" xfId="0" applyFont="1" applyBorder="1" applyAlignment="1">
      <alignment horizontal="center" wrapText="1"/>
    </xf>
    <xf numFmtId="166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0" fillId="33" borderId="10" xfId="0" applyNumberFormat="1" applyFont="1" applyFill="1" applyBorder="1" applyAlignment="1">
      <alignment horizontal="left"/>
    </xf>
    <xf numFmtId="37" fontId="3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3" fillId="0" borderId="12" xfId="42" applyNumberFormat="1" applyFont="1" applyBorder="1" applyAlignment="1">
      <alignment horizontal="right" wrapText="1"/>
    </xf>
    <xf numFmtId="166" fontId="3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0" fillId="33" borderId="10" xfId="42" applyNumberFormat="1" applyFont="1" applyFill="1" applyBorder="1" applyAlignment="1">
      <alignment horizontal="left"/>
    </xf>
    <xf numFmtId="166" fontId="7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3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66" fontId="3" fillId="33" borderId="10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7" fontId="3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3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166" fontId="3" fillId="0" borderId="14" xfId="42" applyNumberFormat="1" applyFont="1" applyFill="1" applyBorder="1" applyAlignment="1">
      <alignment horizontal="right" wrapText="1"/>
    </xf>
    <xf numFmtId="166" fontId="3" fillId="0" borderId="14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Alignment="1">
      <alignment horizontal="right"/>
    </xf>
    <xf numFmtId="37" fontId="21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34" borderId="0" xfId="0" applyFont="1" applyFill="1" applyAlignment="1">
      <alignment horizontal="right" wrapText="1"/>
    </xf>
    <xf numFmtId="0" fontId="8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37" fontId="13" fillId="0" borderId="0" xfId="0" applyNumberFormat="1" applyFont="1" applyFill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37" fontId="22" fillId="0" borderId="0" xfId="0" applyNumberFormat="1" applyFont="1" applyFill="1" applyBorder="1" applyAlignment="1">
      <alignment horizontal="left"/>
    </xf>
    <xf numFmtId="37" fontId="14" fillId="0" borderId="0" xfId="0" applyNumberFormat="1" applyFont="1" applyFill="1" applyBorder="1" applyAlignment="1">
      <alignment horizontal="right" wrapText="1"/>
    </xf>
    <xf numFmtId="37" fontId="15" fillId="0" borderId="0" xfId="0" applyNumberFormat="1" applyFont="1" applyFill="1" applyAlignment="1">
      <alignment horizontal="right" wrapText="1"/>
    </xf>
    <xf numFmtId="37" fontId="21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86" fillId="0" borderId="0" xfId="42" applyNumberFormat="1" applyFont="1" applyFill="1" applyAlignment="1">
      <alignment horizontal="right" wrapText="1"/>
    </xf>
    <xf numFmtId="0" fontId="87" fillId="0" borderId="0" xfId="0" applyFont="1" applyAlignment="1">
      <alignment/>
    </xf>
    <xf numFmtId="166" fontId="86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88" fillId="34" borderId="0" xfId="0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 wrapText="1"/>
    </xf>
    <xf numFmtId="37" fontId="90" fillId="34" borderId="0" xfId="0" applyNumberFormat="1" applyFont="1" applyFill="1" applyBorder="1" applyAlignment="1">
      <alignment horizontal="right" wrapText="1"/>
    </xf>
    <xf numFmtId="37" fontId="23" fillId="0" borderId="0" xfId="42" applyNumberFormat="1" applyFont="1" applyFill="1" applyAlignment="1">
      <alignment horizontal="right" wrapText="1"/>
    </xf>
    <xf numFmtId="37" fontId="13" fillId="0" borderId="0" xfId="42" applyNumberFormat="1" applyFont="1" applyFill="1" applyAlignment="1">
      <alignment horizontal="right" wrapText="1"/>
    </xf>
    <xf numFmtId="37" fontId="88" fillId="0" borderId="0" xfId="0" applyNumberFormat="1" applyFont="1" applyAlignment="1">
      <alignment horizontal="right"/>
    </xf>
    <xf numFmtId="0" fontId="88" fillId="0" borderId="0" xfId="0" applyFont="1" applyAlignment="1">
      <alignment/>
    </xf>
    <xf numFmtId="37" fontId="4" fillId="0" borderId="0" xfId="0" applyNumberFormat="1" applyFont="1" applyAlignment="1">
      <alignment horizontal="right" vertical="top" wrapText="1"/>
    </xf>
    <xf numFmtId="37" fontId="91" fillId="0" borderId="0" xfId="0" applyNumberFormat="1" applyFont="1" applyFill="1" applyBorder="1" applyAlignment="1">
      <alignment horizontal="right" wrapText="1"/>
    </xf>
    <xf numFmtId="37" fontId="92" fillId="0" borderId="0" xfId="0" applyNumberFormat="1" applyFont="1" applyFill="1" applyBorder="1" applyAlignment="1">
      <alignment horizontal="left"/>
    </xf>
    <xf numFmtId="0" fontId="93" fillId="0" borderId="0" xfId="0" applyFont="1" applyAlignment="1">
      <alignment/>
    </xf>
    <xf numFmtId="37" fontId="94" fillId="34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 wrapText="1"/>
    </xf>
    <xf numFmtId="43" fontId="3" fillId="0" borderId="0" xfId="42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horizontal="right" wrapText="1"/>
    </xf>
    <xf numFmtId="37" fontId="89" fillId="34" borderId="0" xfId="0" applyNumberFormat="1" applyFont="1" applyFill="1" applyBorder="1" applyAlignment="1">
      <alignment horizontal="right" wrapText="1"/>
    </xf>
    <xf numFmtId="37" fontId="91" fillId="34" borderId="0" xfId="0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/>
    </xf>
    <xf numFmtId="37" fontId="89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37" fontId="0" fillId="0" borderId="0" xfId="0" applyNumberFormat="1" applyFont="1" applyFill="1" applyBorder="1" applyAlignment="1">
      <alignment horizontal="left"/>
    </xf>
    <xf numFmtId="39" fontId="92" fillId="0" borderId="0" xfId="0" applyNumberFormat="1" applyFont="1" applyFill="1" applyBorder="1" applyAlignment="1">
      <alignment horizontal="left"/>
    </xf>
    <xf numFmtId="0" fontId="96" fillId="36" borderId="0" xfId="0" applyFont="1" applyFill="1" applyAlignment="1">
      <alignment/>
    </xf>
    <xf numFmtId="37" fontId="87" fillId="36" borderId="0" xfId="0" applyNumberFormat="1" applyFont="1" applyFill="1" applyAlignment="1">
      <alignment/>
    </xf>
    <xf numFmtId="37" fontId="87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97" fillId="34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166" fontId="89" fillId="0" borderId="0" xfId="42" applyNumberFormat="1" applyFont="1" applyFill="1" applyBorder="1" applyAlignment="1">
      <alignment horizontal="right" wrapText="1"/>
    </xf>
    <xf numFmtId="0" fontId="89" fillId="0" borderId="0" xfId="0" applyFont="1" applyAlignment="1">
      <alignment/>
    </xf>
    <xf numFmtId="166" fontId="89" fillId="0" borderId="0" xfId="42" applyNumberFormat="1" applyFont="1" applyAlignment="1">
      <alignment horizontal="right"/>
    </xf>
    <xf numFmtId="37" fontId="89" fillId="0" borderId="0" xfId="0" applyNumberFormat="1" applyFont="1" applyAlignment="1">
      <alignment horizontal="right"/>
    </xf>
    <xf numFmtId="0" fontId="99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89" fillId="0" borderId="0" xfId="0" applyNumberFormat="1" applyFont="1" applyFill="1" applyBorder="1" applyAlignment="1">
      <alignment horizontal="right" wrapText="1"/>
    </xf>
    <xf numFmtId="0" fontId="90" fillId="34" borderId="0" xfId="0" applyFont="1" applyFill="1" applyAlignment="1">
      <alignment horizontal="right" wrapText="1"/>
    </xf>
    <xf numFmtId="0" fontId="100" fillId="34" borderId="0" xfId="0" applyFont="1" applyFill="1" applyAlignment="1">
      <alignment horizontal="right" wrapText="1"/>
    </xf>
    <xf numFmtId="0" fontId="100" fillId="0" borderId="0" xfId="0" applyFont="1" applyFill="1" applyAlignment="1">
      <alignment horizontal="right" wrapText="1"/>
    </xf>
    <xf numFmtId="166" fontId="101" fillId="34" borderId="0" xfId="42" applyNumberFormat="1" applyFont="1" applyFill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166" fontId="3" fillId="0" borderId="14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166" fontId="3" fillId="0" borderId="12" xfId="42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166" fontId="3" fillId="0" borderId="0" xfId="42" applyNumberFormat="1" applyFont="1" applyAlignment="1">
      <alignment horizontal="right" vertical="top" wrapText="1"/>
    </xf>
    <xf numFmtId="37" fontId="3" fillId="33" borderId="10" xfId="0" applyNumberFormat="1" applyFont="1" applyFill="1" applyBorder="1" applyAlignment="1">
      <alignment horizontal="left"/>
    </xf>
    <xf numFmtId="37" fontId="26" fillId="33" borderId="0" xfId="53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102" fillId="33" borderId="1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wrapText="1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0" fontId="4" fillId="0" borderId="13" xfId="0" applyFont="1" applyBorder="1" applyAlignment="1">
      <alignment horizontal="left" vertical="top" wrapText="1"/>
    </xf>
    <xf numFmtId="16" fontId="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8" fillId="0" borderId="0" xfId="0" applyNumberFormat="1" applyFont="1" applyFill="1" applyBorder="1" applyAlignment="1">
      <alignment horizontal="right" wrapText="1"/>
    </xf>
    <xf numFmtId="164" fontId="98" fillId="0" borderId="0" xfId="0" applyNumberFormat="1" applyFont="1" applyFill="1" applyBorder="1" applyAlignment="1">
      <alignment horizontal="right" wrapText="1"/>
    </xf>
    <xf numFmtId="166" fontId="98" fillId="0" borderId="14" xfId="42" applyNumberFormat="1" applyFont="1" applyBorder="1" applyAlignment="1">
      <alignment horizontal="right" wrapText="1"/>
    </xf>
    <xf numFmtId="166" fontId="98" fillId="0" borderId="0" xfId="42" applyNumberFormat="1" applyFont="1" applyAlignment="1">
      <alignment horizontal="right" wrapText="1"/>
    </xf>
    <xf numFmtId="166" fontId="3" fillId="0" borderId="0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right" vertical="top" wrapText="1"/>
    </xf>
    <xf numFmtId="166" fontId="3" fillId="0" borderId="15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7" fontId="3" fillId="0" borderId="14" xfId="0" applyNumberFormat="1" applyFont="1" applyFill="1" applyBorder="1" applyAlignment="1">
      <alignment horizontal="right" wrapText="1"/>
    </xf>
    <xf numFmtId="166" fontId="3" fillId="0" borderId="14" xfId="42" applyNumberFormat="1" applyFont="1" applyFill="1" applyBorder="1" applyAlignment="1" quotePrefix="1">
      <alignment horizontal="right" wrapText="1"/>
    </xf>
    <xf numFmtId="37" fontId="3" fillId="0" borderId="15" xfId="42" applyNumberFormat="1" applyFont="1" applyBorder="1" applyAlignment="1">
      <alignment horizontal="right" wrapText="1"/>
    </xf>
    <xf numFmtId="37" fontId="3" fillId="0" borderId="14" xfId="42" applyNumberFormat="1" applyFont="1" applyFill="1" applyBorder="1" applyAlignment="1">
      <alignment horizontal="right" wrapText="1"/>
    </xf>
    <xf numFmtId="166" fontId="3" fillId="0" borderId="15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92" fillId="34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37" fontId="96" fillId="33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/>
    </xf>
    <xf numFmtId="166" fontId="97" fillId="0" borderId="12" xfId="42" applyNumberFormat="1" applyFont="1" applyBorder="1" applyAlignment="1">
      <alignment horizontal="right" wrapText="1"/>
    </xf>
    <xf numFmtId="166" fontId="19" fillId="0" borderId="12" xfId="42" applyNumberFormat="1" applyFont="1" applyBorder="1" applyAlignment="1">
      <alignment horizontal="right" wrapText="1"/>
    </xf>
    <xf numFmtId="166" fontId="98" fillId="0" borderId="12" xfId="42" applyNumberFormat="1" applyFont="1" applyBorder="1" applyAlignment="1">
      <alignment horizontal="right" wrapText="1"/>
    </xf>
    <xf numFmtId="166" fontId="98" fillId="0" borderId="0" xfId="42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  <xf numFmtId="166" fontId="13" fillId="0" borderId="0" xfId="42" applyNumberFormat="1" applyFont="1" applyAlignment="1">
      <alignment horizontal="right"/>
    </xf>
    <xf numFmtId="166" fontId="103" fillId="0" borderId="0" xfId="42" applyNumberFormat="1" applyFont="1" applyAlignment="1">
      <alignment horizontal="right"/>
    </xf>
    <xf numFmtId="166" fontId="21" fillId="0" borderId="0" xfId="42" applyNumberFormat="1" applyFont="1" applyAlignment="1">
      <alignment horizontal="right"/>
    </xf>
    <xf numFmtId="166" fontId="104" fillId="0" borderId="0" xfId="42" applyNumberFormat="1" applyFont="1" applyAlignment="1">
      <alignment horizontal="right"/>
    </xf>
    <xf numFmtId="166" fontId="89" fillId="0" borderId="0" xfId="42" applyNumberFormat="1" applyFont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37" fontId="89" fillId="0" borderId="0" xfId="42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 wrapText="1"/>
    </xf>
    <xf numFmtId="166" fontId="105" fillId="34" borderId="0" xfId="42" applyNumberFormat="1" applyFont="1" applyFill="1" applyAlignment="1">
      <alignment horizontal="right" wrapText="1"/>
    </xf>
    <xf numFmtId="166" fontId="106" fillId="34" borderId="0" xfId="42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/>
    </xf>
    <xf numFmtId="0" fontId="107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66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66" fontId="91" fillId="0" borderId="0" xfId="42" applyNumberFormat="1" applyFont="1" applyAlignment="1">
      <alignment horizontal="right" wrapText="1"/>
    </xf>
    <xf numFmtId="166" fontId="91" fillId="0" borderId="15" xfId="42" applyNumberFormat="1" applyFont="1" applyBorder="1" applyAlignment="1">
      <alignment horizontal="right" wrapText="1"/>
    </xf>
    <xf numFmtId="166" fontId="91" fillId="0" borderId="0" xfId="42" applyNumberFormat="1" applyFont="1" applyFill="1" applyAlignment="1">
      <alignment horizontal="right" wrapText="1"/>
    </xf>
    <xf numFmtId="166" fontId="91" fillId="0" borderId="0" xfId="42" applyNumberFormat="1" applyFont="1" applyBorder="1" applyAlignment="1">
      <alignment horizontal="right" wrapText="1"/>
    </xf>
    <xf numFmtId="166" fontId="91" fillId="0" borderId="14" xfId="42" applyNumberFormat="1" applyFont="1" applyBorder="1" applyAlignment="1">
      <alignment horizontal="right" wrapText="1"/>
    </xf>
    <xf numFmtId="0" fontId="10" fillId="36" borderId="10" xfId="0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left"/>
    </xf>
    <xf numFmtId="166" fontId="10" fillId="36" borderId="10" xfId="42" applyNumberFormat="1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right"/>
    </xf>
    <xf numFmtId="166" fontId="3" fillId="36" borderId="10" xfId="42" applyNumberFormat="1" applyFont="1" applyFill="1" applyBorder="1" applyAlignment="1">
      <alignment horizontal="right"/>
    </xf>
    <xf numFmtId="37" fontId="3" fillId="36" borderId="10" xfId="0" applyNumberFormat="1" applyFont="1" applyFill="1" applyBorder="1" applyAlignment="1">
      <alignment horizontal="right"/>
    </xf>
    <xf numFmtId="37" fontId="7" fillId="36" borderId="11" xfId="0" applyNumberFormat="1" applyFont="1" applyFill="1" applyBorder="1" applyAlignment="1">
      <alignment horizontal="center"/>
    </xf>
    <xf numFmtId="37" fontId="7" fillId="36" borderId="11" xfId="0" applyNumberFormat="1" applyFont="1" applyFill="1" applyBorder="1" applyAlignment="1">
      <alignment horizontal="center" wrapText="1"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66" fontId="97" fillId="0" borderId="0" xfId="42" applyNumberFormat="1" applyFont="1" applyAlignment="1">
      <alignment horizontal="right"/>
    </xf>
    <xf numFmtId="166" fontId="108" fillId="0" borderId="0" xfId="42" applyNumberFormat="1" applyFont="1" applyAlignment="1">
      <alignment horizontal="right"/>
    </xf>
    <xf numFmtId="166" fontId="28" fillId="0" borderId="0" xfId="42" applyNumberFormat="1" applyFont="1" applyAlignment="1">
      <alignment horizontal="right"/>
    </xf>
    <xf numFmtId="37" fontId="7" fillId="36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/>
    </xf>
    <xf numFmtId="166" fontId="109" fillId="0" borderId="0" xfId="42" applyNumberFormat="1" applyFont="1" applyAlignment="1">
      <alignment horizontal="right"/>
    </xf>
    <xf numFmtId="37" fontId="28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7" fontId="25" fillId="0" borderId="0" xfId="0" applyNumberFormat="1" applyFont="1" applyAlignment="1">
      <alignment/>
    </xf>
    <xf numFmtId="43" fontId="4" fillId="0" borderId="0" xfId="42" applyFont="1" applyFill="1" applyBorder="1" applyAlignment="1">
      <alignment/>
    </xf>
    <xf numFmtId="166" fontId="98" fillId="34" borderId="0" xfId="42" applyNumberFormat="1" applyFont="1" applyFill="1" applyBorder="1" applyAlignment="1">
      <alignment horizontal="right" wrapText="1"/>
    </xf>
    <xf numFmtId="37" fontId="110" fillId="0" borderId="0" xfId="0" applyNumberFormat="1" applyFont="1" applyFill="1" applyBorder="1" applyAlignment="1">
      <alignment horizontal="right" wrapText="1"/>
    </xf>
    <xf numFmtId="37" fontId="111" fillId="0" borderId="0" xfId="0" applyNumberFormat="1" applyFont="1" applyFill="1" applyBorder="1" applyAlignment="1">
      <alignment horizontal="right" wrapText="1"/>
    </xf>
    <xf numFmtId="166" fontId="110" fillId="0" borderId="0" xfId="42" applyNumberFormat="1" applyFont="1" applyFill="1" applyBorder="1" applyAlignment="1">
      <alignment horizontal="right" wrapText="1"/>
    </xf>
    <xf numFmtId="37" fontId="110" fillId="0" borderId="0" xfId="42" applyNumberFormat="1" applyFont="1" applyFill="1" applyBorder="1" applyAlignment="1">
      <alignment horizontal="right" wrapText="1"/>
    </xf>
    <xf numFmtId="37" fontId="111" fillId="0" borderId="0" xfId="0" applyNumberFormat="1" applyFont="1" applyAlignment="1">
      <alignment horizontal="right"/>
    </xf>
    <xf numFmtId="37" fontId="98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166" fontId="3" fillId="0" borderId="16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166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6" fontId="3" fillId="0" borderId="11" xfId="42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166" fontId="3" fillId="0" borderId="0" xfId="42" applyNumberFormat="1" applyFont="1" applyBorder="1" applyAlignment="1">
      <alignment/>
    </xf>
    <xf numFmtId="0" fontId="4" fillId="0" borderId="17" xfId="0" applyFont="1" applyBorder="1" applyAlignment="1">
      <alignment wrapText="1"/>
    </xf>
    <xf numFmtId="166" fontId="3" fillId="0" borderId="17" xfId="42" applyNumberFormat="1" applyFont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3" fontId="3" fillId="0" borderId="17" xfId="0" applyNumberFormat="1" applyFont="1" applyFill="1" applyBorder="1" applyAlignment="1">
      <alignment horizontal="right" wrapText="1"/>
    </xf>
    <xf numFmtId="166" fontId="3" fillId="0" borderId="17" xfId="42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18" fillId="0" borderId="11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/>
    </xf>
    <xf numFmtId="37" fontId="7" fillId="36" borderId="0" xfId="0" applyNumberFormat="1" applyFont="1" applyFill="1" applyBorder="1" applyAlignment="1">
      <alignment horizontal="center"/>
    </xf>
    <xf numFmtId="166" fontId="7" fillId="36" borderId="0" xfId="42" applyNumberFormat="1" applyFont="1" applyFill="1" applyBorder="1" applyAlignment="1">
      <alignment horizontal="center"/>
    </xf>
    <xf numFmtId="166" fontId="4" fillId="36" borderId="0" xfId="42" applyNumberFormat="1" applyFont="1" applyFill="1" applyBorder="1" applyAlignment="1">
      <alignment horizontal="center"/>
    </xf>
    <xf numFmtId="37" fontId="4" fillId="0" borderId="0" xfId="0" applyNumberFormat="1" applyFont="1" applyAlignment="1">
      <alignment horizontal="right"/>
    </xf>
    <xf numFmtId="39" fontId="3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166" fontId="3" fillId="0" borderId="0" xfId="42" applyNumberFormat="1" applyFont="1" applyFill="1" applyBorder="1" applyAlignment="1">
      <alignment horizontal="right"/>
    </xf>
    <xf numFmtId="166" fontId="4" fillId="0" borderId="0" xfId="42" applyNumberFormat="1" applyFont="1" applyFill="1" applyBorder="1" applyAlignment="1">
      <alignment horizontal="right"/>
    </xf>
    <xf numFmtId="166" fontId="89" fillId="34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/>
    </xf>
    <xf numFmtId="0" fontId="112" fillId="0" borderId="12" xfId="0" applyFont="1" applyBorder="1" applyAlignment="1">
      <alignment horizontal="right" wrapText="1"/>
    </xf>
    <xf numFmtId="0" fontId="112" fillId="0" borderId="11" xfId="0" applyFont="1" applyBorder="1" applyAlignment="1">
      <alignment wrapText="1"/>
    </xf>
    <xf numFmtId="0" fontId="113" fillId="0" borderId="12" xfId="0" applyFont="1" applyBorder="1" applyAlignment="1">
      <alignment horizontal="center" wrapText="1"/>
    </xf>
    <xf numFmtId="0" fontId="113" fillId="0" borderId="17" xfId="0" applyFont="1" applyBorder="1" applyAlignment="1">
      <alignment wrapText="1"/>
    </xf>
    <xf numFmtId="0" fontId="113" fillId="0" borderId="11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37" fontId="3" fillId="0" borderId="0" xfId="0" applyNumberFormat="1" applyFont="1" applyFill="1" applyBorder="1" applyAlignment="1" quotePrefix="1">
      <alignment horizontal="left"/>
    </xf>
    <xf numFmtId="37" fontId="92" fillId="0" borderId="0" xfId="0" applyNumberFormat="1" applyFont="1" applyAlignment="1">
      <alignment horizontal="center" vertical="top" wrapText="1"/>
    </xf>
    <xf numFmtId="37" fontId="92" fillId="0" borderId="0" xfId="0" applyNumberFormat="1" applyFont="1" applyAlignment="1">
      <alignment horizontal="right" vertical="top" wrapText="1"/>
    </xf>
    <xf numFmtId="3" fontId="98" fillId="0" borderId="0" xfId="0" applyNumberFormat="1" applyFont="1" applyAlignment="1">
      <alignment horizontal="right" wrapText="1"/>
    </xf>
    <xf numFmtId="0" fontId="98" fillId="0" borderId="0" xfId="0" applyFont="1" applyAlignment="1">
      <alignment horizontal="right" wrapText="1"/>
    </xf>
    <xf numFmtId="3" fontId="98" fillId="0" borderId="11" xfId="0" applyNumberFormat="1" applyFont="1" applyBorder="1" applyAlignment="1">
      <alignment horizontal="right" wrapText="1"/>
    </xf>
    <xf numFmtId="3" fontId="98" fillId="0" borderId="12" xfId="0" applyNumberFormat="1" applyFont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3" fontId="98" fillId="0" borderId="12" xfId="0" applyNumberFormat="1" applyFont="1" applyBorder="1" applyAlignment="1">
      <alignment horizontal="right"/>
    </xf>
    <xf numFmtId="3" fontId="98" fillId="0" borderId="17" xfId="0" applyNumberFormat="1" applyFont="1" applyBorder="1" applyAlignment="1">
      <alignment horizontal="right"/>
    </xf>
    <xf numFmtId="3" fontId="4" fillId="34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170" fontId="96" fillId="33" borderId="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/>
      <protection/>
    </xf>
    <xf numFmtId="0" fontId="114" fillId="0" borderId="0" xfId="0" applyFont="1" applyAlignment="1">
      <alignment/>
    </xf>
    <xf numFmtId="37" fontId="97" fillId="36" borderId="0" xfId="0" applyNumberFormat="1" applyFont="1" applyFill="1" applyBorder="1" applyAlignment="1">
      <alignment horizontal="center"/>
    </xf>
    <xf numFmtId="37" fontId="115" fillId="36" borderId="10" xfId="0" applyNumberFormat="1" applyFont="1" applyFill="1" applyBorder="1" applyAlignment="1">
      <alignment horizontal="left"/>
    </xf>
    <xf numFmtId="37" fontId="98" fillId="0" borderId="0" xfId="0" applyNumberFormat="1" applyFont="1" applyBorder="1" applyAlignment="1">
      <alignment/>
    </xf>
    <xf numFmtId="37" fontId="103" fillId="0" borderId="0" xfId="0" applyNumberFormat="1" applyFont="1" applyAlignment="1">
      <alignment horizontal="right"/>
    </xf>
    <xf numFmtId="37" fontId="103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0" fontId="110" fillId="0" borderId="0" xfId="0" applyFont="1" applyAlignment="1">
      <alignment horizontal="center" wrapText="1"/>
    </xf>
    <xf numFmtId="0" fontId="111" fillId="0" borderId="0" xfId="0" applyFont="1" applyAlignment="1">
      <alignment horizontal="right" wrapText="1"/>
    </xf>
    <xf numFmtId="0" fontId="111" fillId="0" borderId="12" xfId="0" applyFont="1" applyBorder="1" applyAlignment="1">
      <alignment horizontal="center" wrapText="1"/>
    </xf>
    <xf numFmtId="0" fontId="110" fillId="0" borderId="0" xfId="0" applyFont="1" applyAlignment="1">
      <alignment/>
    </xf>
    <xf numFmtId="165" fontId="3" fillId="0" borderId="0" xfId="42" applyNumberFormat="1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right" wrapText="1"/>
    </xf>
    <xf numFmtId="166" fontId="3" fillId="0" borderId="12" xfId="42" applyNumberFormat="1" applyFont="1" applyBorder="1" applyAlignment="1">
      <alignment horizontal="right"/>
    </xf>
    <xf numFmtId="0" fontId="114" fillId="0" borderId="12" xfId="0" applyFont="1" applyBorder="1" applyAlignment="1">
      <alignment horizontal="right" wrapText="1"/>
    </xf>
    <xf numFmtId="165" fontId="3" fillId="0" borderId="0" xfId="42" applyNumberFormat="1" applyFont="1" applyFill="1" applyBorder="1" applyAlignment="1">
      <alignment/>
    </xf>
    <xf numFmtId="166" fontId="98" fillId="0" borderId="0" xfId="42" applyNumberFormat="1" applyFont="1" applyFill="1" applyBorder="1" applyAlignment="1">
      <alignment horizontal="right" wrapText="1"/>
    </xf>
    <xf numFmtId="37" fontId="98" fillId="0" borderId="0" xfId="42" applyNumberFormat="1" applyFont="1" applyFill="1" applyBorder="1" applyAlignment="1">
      <alignment horizontal="right" wrapText="1"/>
    </xf>
    <xf numFmtId="3" fontId="110" fillId="0" borderId="0" xfId="0" applyNumberFormat="1" applyFont="1" applyAlignment="1">
      <alignment horizontal="right" wrapText="1"/>
    </xf>
    <xf numFmtId="166" fontId="110" fillId="0" borderId="0" xfId="42" applyNumberFormat="1" applyFont="1" applyAlignment="1">
      <alignment horizontal="right" wrapText="1"/>
    </xf>
    <xf numFmtId="3" fontId="3" fillId="0" borderId="0" xfId="57" applyNumberFormat="1" applyFont="1" applyAlignment="1">
      <alignment horizontal="right" wrapText="1"/>
      <protection/>
    </xf>
    <xf numFmtId="0" fontId="3" fillId="0" borderId="0" xfId="57" applyFont="1" applyAlignment="1">
      <alignment horizontal="right" wrapText="1"/>
      <protection/>
    </xf>
    <xf numFmtId="0" fontId="17" fillId="0" borderId="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7" fontId="111" fillId="0" borderId="0" xfId="0" applyNumberFormat="1" applyFont="1" applyFill="1" applyAlignment="1">
      <alignment horizontal="right"/>
    </xf>
    <xf numFmtId="166" fontId="3" fillId="0" borderId="0" xfId="42" applyNumberFormat="1" applyFont="1" applyFill="1" applyAlignment="1">
      <alignment horizontal="right"/>
    </xf>
    <xf numFmtId="37" fontId="88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66" fontId="97" fillId="0" borderId="0" xfId="42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wrapText="1"/>
    </xf>
    <xf numFmtId="166" fontId="97" fillId="34" borderId="0" xfId="42" applyNumberFormat="1" applyFont="1" applyFill="1" applyAlignment="1">
      <alignment horizontal="right" wrapText="1"/>
    </xf>
    <xf numFmtId="0" fontId="97" fillId="34" borderId="0" xfId="0" applyFont="1" applyFill="1" applyAlignment="1">
      <alignment horizontal="right" wrapText="1"/>
    </xf>
    <xf numFmtId="166" fontId="116" fillId="34" borderId="0" xfId="42" applyNumberFormat="1" applyFont="1" applyFill="1" applyAlignment="1">
      <alignment horizontal="right" wrapText="1"/>
    </xf>
    <xf numFmtId="1" fontId="3" fillId="0" borderId="0" xfId="0" applyNumberFormat="1" applyFont="1" applyAlignment="1">
      <alignment/>
    </xf>
    <xf numFmtId="1" fontId="8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05" fillId="0" borderId="0" xfId="0" applyFont="1" applyAlignment="1">
      <alignment/>
    </xf>
    <xf numFmtId="166" fontId="97" fillId="0" borderId="0" xfId="42" applyNumberFormat="1" applyFont="1" applyAlignment="1">
      <alignment horizontal="right" wrapText="1"/>
    </xf>
    <xf numFmtId="0" fontId="97" fillId="0" borderId="0" xfId="0" applyFont="1" applyAlignment="1">
      <alignment horizontal="center" vertical="top" wrapText="1"/>
    </xf>
    <xf numFmtId="0" fontId="98" fillId="0" borderId="0" xfId="0" applyFont="1" applyAlignment="1">
      <alignment horizontal="center" wrapText="1"/>
    </xf>
    <xf numFmtId="0" fontId="97" fillId="0" borderId="0" xfId="0" applyFont="1" applyAlignment="1">
      <alignment horizontal="right" wrapText="1"/>
    </xf>
    <xf numFmtId="37" fontId="91" fillId="0" borderId="0" xfId="0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horizontal="right" wrapText="1"/>
    </xf>
    <xf numFmtId="3" fontId="22" fillId="0" borderId="0" xfId="0" applyNumberFormat="1" applyFont="1" applyAlignment="1">
      <alignment/>
    </xf>
    <xf numFmtId="166" fontId="4" fillId="0" borderId="16" xfId="42" applyNumberFormat="1" applyFont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 quotePrefix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166" fontId="3" fillId="0" borderId="16" xfId="42" applyNumberFormat="1" applyFont="1" applyBorder="1" applyAlignment="1">
      <alignment horizontal="right" wrapText="1"/>
    </xf>
    <xf numFmtId="37" fontId="3" fillId="0" borderId="11" xfId="42" applyNumberFormat="1" applyFont="1" applyBorder="1" applyAlignment="1">
      <alignment horizontal="right" wrapText="1"/>
    </xf>
    <xf numFmtId="37" fontId="3" fillId="0" borderId="11" xfId="42" applyNumberFormat="1" applyFont="1" applyFill="1" applyBorder="1" applyAlignment="1">
      <alignment horizontal="right" wrapText="1"/>
    </xf>
    <xf numFmtId="37" fontId="3" fillId="0" borderId="11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7" fontId="3" fillId="0" borderId="17" xfId="0" applyNumberFormat="1" applyFont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166" fontId="4" fillId="0" borderId="17" xfId="42" applyNumberFormat="1" applyFont="1" applyBorder="1" applyAlignment="1">
      <alignment horizontal="right" wrapText="1"/>
    </xf>
    <xf numFmtId="166" fontId="89" fillId="0" borderId="0" xfId="42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7" fontId="98" fillId="34" borderId="0" xfId="0" applyNumberFormat="1" applyFont="1" applyFill="1" applyBorder="1" applyAlignment="1">
      <alignment wrapText="1"/>
    </xf>
    <xf numFmtId="37" fontId="4" fillId="34" borderId="0" xfId="0" applyNumberFormat="1" applyFont="1" applyFill="1" applyBorder="1" applyAlignment="1">
      <alignment wrapText="1"/>
    </xf>
    <xf numFmtId="37" fontId="7" fillId="33" borderId="0" xfId="0" applyNumberFormat="1" applyFont="1" applyFill="1" applyBorder="1" applyAlignment="1">
      <alignment horizontal="right"/>
    </xf>
    <xf numFmtId="37" fontId="91" fillId="0" borderId="0" xfId="0" applyNumberFormat="1" applyFont="1" applyFill="1" applyBorder="1" applyAlignment="1">
      <alignment/>
    </xf>
    <xf numFmtId="37" fontId="91" fillId="0" borderId="0" xfId="0" applyNumberFormat="1" applyFont="1" applyFill="1" applyBorder="1" applyAlignment="1">
      <alignment horizontal="left"/>
    </xf>
    <xf numFmtId="164" fontId="89" fillId="0" borderId="0" xfId="0" applyNumberFormat="1" applyFont="1" applyFill="1" applyBorder="1" applyAlignment="1">
      <alignment/>
    </xf>
    <xf numFmtId="164" fontId="89" fillId="0" borderId="0" xfId="0" applyNumberFormat="1" applyFont="1" applyFill="1" applyBorder="1" applyAlignment="1">
      <alignment horizontal="left"/>
    </xf>
    <xf numFmtId="37" fontId="89" fillId="0" borderId="0" xfId="0" applyNumberFormat="1" applyFont="1" applyFill="1" applyBorder="1" applyAlignment="1">
      <alignment/>
    </xf>
    <xf numFmtId="43" fontId="3" fillId="34" borderId="0" xfId="42" applyFont="1" applyFill="1" applyBorder="1" applyAlignment="1">
      <alignment horizontal="right" wrapText="1"/>
    </xf>
    <xf numFmtId="0" fontId="110" fillId="0" borderId="0" xfId="0" applyFont="1" applyAlignment="1">
      <alignment horizontal="center" vertical="top" wrapText="1"/>
    </xf>
    <xf numFmtId="0" fontId="110" fillId="0" borderId="0" xfId="0" applyFont="1" applyAlignment="1">
      <alignment horizontal="right" wrapText="1"/>
    </xf>
    <xf numFmtId="0" fontId="110" fillId="0" borderId="12" xfId="0" applyFont="1" applyBorder="1" applyAlignment="1">
      <alignment horizontal="center" wrapText="1"/>
    </xf>
    <xf numFmtId="0" fontId="110" fillId="0" borderId="12" xfId="0" applyFont="1" applyBorder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3" fillId="0" borderId="0" xfId="42" applyNumberFormat="1" applyFont="1" applyBorder="1" applyAlignment="1">
      <alignment horizontal="right" wrapText="1"/>
    </xf>
    <xf numFmtId="37" fontId="3" fillId="0" borderId="17" xfId="42" applyNumberFormat="1" applyFont="1" applyBorder="1" applyAlignment="1">
      <alignment wrapText="1"/>
    </xf>
    <xf numFmtId="37" fontId="3" fillId="0" borderId="17" xfId="42" applyNumberFormat="1" applyFont="1" applyFill="1" applyBorder="1" applyAlignment="1">
      <alignment wrapText="1"/>
    </xf>
    <xf numFmtId="37" fontId="3" fillId="0" borderId="17" xfId="42" applyNumberFormat="1" applyFont="1" applyFill="1" applyBorder="1" applyAlignment="1">
      <alignment horizontal="right" wrapText="1"/>
    </xf>
    <xf numFmtId="43" fontId="98" fillId="0" borderId="0" xfId="42" applyFont="1" applyFill="1" applyBorder="1" applyAlignment="1">
      <alignment horizontal="right" wrapText="1"/>
    </xf>
    <xf numFmtId="166" fontId="114" fillId="0" borderId="0" xfId="42" applyNumberFormat="1" applyFont="1" applyAlignment="1">
      <alignment horizontal="right" wrapText="1"/>
    </xf>
    <xf numFmtId="166" fontId="114" fillId="0" borderId="0" xfId="42" applyNumberFormat="1" applyFont="1" applyFill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/>
    </xf>
    <xf numFmtId="37" fontId="4" fillId="36" borderId="0" xfId="0" applyNumberFormat="1" applyFont="1" applyFill="1" applyBorder="1" applyAlignment="1">
      <alignment horizontal="center" wrapText="1"/>
    </xf>
    <xf numFmtId="37" fontId="4" fillId="36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 vertical="top" wrapText="1"/>
    </xf>
    <xf numFmtId="37" fontId="4" fillId="0" borderId="11" xfId="42" applyNumberFormat="1" applyFont="1" applyFill="1" applyBorder="1" applyAlignment="1">
      <alignment horizontal="right" wrapText="1"/>
    </xf>
    <xf numFmtId="37" fontId="4" fillId="0" borderId="17" xfId="42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  <xf numFmtId="166" fontId="17" fillId="0" borderId="0" xfId="42" applyNumberFormat="1" applyFont="1" applyFill="1" applyBorder="1" applyAlignment="1">
      <alignment horizontal="right" wrapText="1"/>
    </xf>
    <xf numFmtId="43" fontId="3" fillId="34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33" borderId="10" xfId="42" applyNumberFormat="1" applyFont="1" applyFill="1" applyBorder="1" applyAlignment="1">
      <alignment horizontal="right"/>
    </xf>
    <xf numFmtId="166" fontId="7" fillId="33" borderId="10" xfId="42" applyNumberFormat="1" applyFont="1" applyFill="1" applyBorder="1" applyAlignment="1">
      <alignment horizontal="right"/>
    </xf>
    <xf numFmtId="37" fontId="8" fillId="33" borderId="10" xfId="0" applyNumberFormat="1" applyFont="1" applyFill="1" applyBorder="1" applyAlignment="1">
      <alignment horizontal="right"/>
    </xf>
    <xf numFmtId="166" fontId="3" fillId="33" borderId="11" xfId="42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37" fontId="3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66" fontId="3" fillId="0" borderId="0" xfId="42" applyNumberFormat="1" applyFont="1" applyAlignment="1">
      <alignment/>
    </xf>
    <xf numFmtId="0" fontId="4" fillId="0" borderId="13" xfId="42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 vertical="top" wrapText="1" indent="1"/>
    </xf>
    <xf numFmtId="37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25" fillId="0" borderId="0" xfId="0" applyFont="1" applyAlignment="1">
      <alignment/>
    </xf>
    <xf numFmtId="0" fontId="3" fillId="0" borderId="0" xfId="0" applyFont="1" applyAlignment="1">
      <alignment horizontal="right" vertical="top" wrapText="1" indent="1"/>
    </xf>
    <xf numFmtId="0" fontId="0" fillId="0" borderId="0" xfId="0" applyFont="1" applyAlignment="1">
      <alignment/>
    </xf>
    <xf numFmtId="0" fontId="89" fillId="0" borderId="0" xfId="0" applyFont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horizontal="left" vertical="top" wrapText="1" indent="1"/>
    </xf>
    <xf numFmtId="0" fontId="4" fillId="0" borderId="1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31" fillId="0" borderId="0" xfId="0" applyFont="1" applyAlignment="1">
      <alignment horizontal="left" vertical="top" wrapText="1" indent="1"/>
    </xf>
    <xf numFmtId="0" fontId="3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37" fontId="3" fillId="0" borderId="0" xfId="42" applyNumberFormat="1" applyFont="1" applyFill="1" applyAlignment="1">
      <alignment horizontal="right"/>
    </xf>
    <xf numFmtId="2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/>
    </xf>
    <xf numFmtId="37" fontId="89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wrapText="1"/>
    </xf>
    <xf numFmtId="166" fontId="3" fillId="34" borderId="0" xfId="42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9" fontId="3" fillId="0" borderId="0" xfId="6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" fontId="3" fillId="34" borderId="18" xfId="0" applyNumberFormat="1" applyFont="1" applyFill="1" applyBorder="1" applyAlignment="1">
      <alignment horizontal="right" wrapText="1"/>
    </xf>
    <xf numFmtId="166" fontId="3" fillId="0" borderId="18" xfId="42" applyNumberFormat="1" applyFont="1" applyFill="1" applyBorder="1" applyAlignment="1">
      <alignment horizontal="right" wrapText="1"/>
    </xf>
    <xf numFmtId="166" fontId="3" fillId="0" borderId="19" xfId="42" applyNumberFormat="1" applyFont="1" applyFill="1" applyBorder="1" applyAlignment="1">
      <alignment horizontal="right" wrapText="1"/>
    </xf>
    <xf numFmtId="37" fontId="3" fillId="0" borderId="20" xfId="0" applyNumberFormat="1" applyFont="1" applyFill="1" applyBorder="1" applyAlignment="1">
      <alignment horizontal="right" wrapText="1"/>
    </xf>
    <xf numFmtId="37" fontId="3" fillId="0" borderId="19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left" wrapText="1"/>
    </xf>
    <xf numFmtId="37" fontId="17" fillId="0" borderId="0" xfId="0" applyNumberFormat="1" applyFont="1" applyFill="1" applyBorder="1" applyAlignment="1">
      <alignment horizontal="left" wrapText="1" indent="1"/>
    </xf>
    <xf numFmtId="3" fontId="17" fillId="0" borderId="21" xfId="0" applyNumberFormat="1" applyFont="1" applyFill="1" applyBorder="1" applyAlignment="1">
      <alignment horizontal="right" wrapText="1"/>
    </xf>
    <xf numFmtId="3" fontId="17" fillId="34" borderId="21" xfId="0" applyNumberFormat="1" applyFont="1" applyFill="1" applyBorder="1" applyAlignment="1">
      <alignment horizontal="right" wrapText="1"/>
    </xf>
    <xf numFmtId="37" fontId="17" fillId="0" borderId="21" xfId="0" applyNumberFormat="1" applyFont="1" applyFill="1" applyBorder="1" applyAlignment="1">
      <alignment horizontal="right" wrapText="1"/>
    </xf>
    <xf numFmtId="37" fontId="17" fillId="0" borderId="22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23" xfId="0" applyNumberFormat="1" applyFont="1" applyFill="1" applyBorder="1" applyAlignment="1">
      <alignment horizontal="right" wrapText="1"/>
    </xf>
    <xf numFmtId="9" fontId="17" fillId="0" borderId="0" xfId="60" applyFont="1" applyFill="1" applyBorder="1" applyAlignment="1">
      <alignment horizontal="left" wrapText="1"/>
    </xf>
    <xf numFmtId="3" fontId="3" fillId="34" borderId="0" xfId="0" applyNumberFormat="1" applyFont="1" applyFill="1" applyAlignment="1">
      <alignment horizontal="right" wrapText="1"/>
    </xf>
    <xf numFmtId="3" fontId="3" fillId="34" borderId="0" xfId="0" applyNumberFormat="1" applyFont="1" applyFill="1" applyBorder="1" applyAlignment="1">
      <alignment horizontal="right" wrapText="1"/>
    </xf>
    <xf numFmtId="166" fontId="17" fillId="0" borderId="21" xfId="42" applyNumberFormat="1" applyFont="1" applyFill="1" applyBorder="1" applyAlignment="1">
      <alignment horizontal="right" wrapText="1"/>
    </xf>
    <xf numFmtId="166" fontId="17" fillId="0" borderId="22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Alignment="1">
      <alignment horizontal="right" wrapText="1"/>
    </xf>
    <xf numFmtId="39" fontId="89" fillId="0" borderId="0" xfId="0" applyNumberFormat="1" applyFont="1" applyFill="1" applyAlignment="1">
      <alignment horizontal="right" wrapText="1"/>
    </xf>
    <xf numFmtId="39" fontId="3" fillId="34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165" fontId="3" fillId="0" borderId="0" xfId="42" applyNumberFormat="1" applyFont="1" applyFill="1" applyAlignment="1">
      <alignment horizontal="right" wrapText="1"/>
    </xf>
    <xf numFmtId="165" fontId="3" fillId="34" borderId="0" xfId="42" applyNumberFormat="1" applyFont="1" applyFill="1" applyAlignment="1">
      <alignment horizontal="right" wrapText="1"/>
    </xf>
    <xf numFmtId="164" fontId="89" fillId="0" borderId="0" xfId="0" applyNumberFormat="1" applyFont="1" applyFill="1" applyAlignment="1">
      <alignment horizontal="right" wrapText="1"/>
    </xf>
    <xf numFmtId="164" fontId="3" fillId="34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left" wrapText="1"/>
    </xf>
    <xf numFmtId="37" fontId="88" fillId="34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166" fontId="0" fillId="0" borderId="0" xfId="0" applyNumberFormat="1" applyFont="1" applyAlignment="1">
      <alignment/>
    </xf>
    <xf numFmtId="166" fontId="92" fillId="0" borderId="0" xfId="42" applyNumberFormat="1" applyFont="1" applyFill="1" applyAlignment="1">
      <alignment horizontal="right" wrapText="1"/>
    </xf>
    <xf numFmtId="166" fontId="92" fillId="0" borderId="0" xfId="42" applyNumberFormat="1" applyFont="1" applyAlignment="1">
      <alignment horizontal="right" wrapText="1"/>
    </xf>
    <xf numFmtId="166" fontId="92" fillId="0" borderId="11" xfId="42" applyNumberFormat="1" applyFont="1" applyFill="1" applyBorder="1" applyAlignment="1">
      <alignment horizontal="right" wrapText="1"/>
    </xf>
    <xf numFmtId="166" fontId="114" fillId="0" borderId="11" xfId="42" applyNumberFormat="1" applyFont="1" applyFill="1" applyBorder="1" applyAlignment="1">
      <alignment horizontal="right" wrapText="1"/>
    </xf>
    <xf numFmtId="166" fontId="92" fillId="0" borderId="0" xfId="42" applyNumberFormat="1" applyFont="1" applyAlignment="1">
      <alignment wrapText="1"/>
    </xf>
    <xf numFmtId="166" fontId="114" fillId="0" borderId="0" xfId="42" applyNumberFormat="1" applyFont="1" applyFill="1" applyAlignment="1">
      <alignment wrapText="1"/>
    </xf>
    <xf numFmtId="166" fontId="4" fillId="0" borderId="0" xfId="42" applyNumberFormat="1" applyFont="1" applyAlignment="1">
      <alignment horizontal="right"/>
    </xf>
    <xf numFmtId="37" fontId="3" fillId="34" borderId="0" xfId="0" applyNumberFormat="1" applyFont="1" applyFill="1" applyBorder="1" applyAlignment="1">
      <alignment wrapText="1"/>
    </xf>
    <xf numFmtId="164" fontId="4" fillId="34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34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7" fontId="4" fillId="30" borderId="0" xfId="42" applyNumberFormat="1" applyFont="1" applyFill="1" applyBorder="1" applyAlignment="1">
      <alignment horizontal="right" wrapText="1"/>
    </xf>
    <xf numFmtId="166" fontId="3" fillId="30" borderId="0" xfId="42" applyNumberFormat="1" applyFont="1" applyFill="1" applyBorder="1" applyAlignment="1">
      <alignment horizontal="right" wrapText="1"/>
    </xf>
    <xf numFmtId="166" fontId="4" fillId="30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Alignment="1">
      <alignment wrapText="1"/>
    </xf>
    <xf numFmtId="166" fontId="3" fillId="0" borderId="16" xfId="42" applyNumberFormat="1" applyFont="1" applyFill="1" applyBorder="1" applyAlignment="1">
      <alignment wrapText="1"/>
    </xf>
    <xf numFmtId="166" fontId="3" fillId="0" borderId="0" xfId="42" applyNumberFormat="1" applyFont="1" applyFill="1" applyBorder="1" applyAlignment="1">
      <alignment wrapText="1"/>
    </xf>
    <xf numFmtId="166" fontId="3" fillId="0" borderId="16" xfId="42" applyNumberFormat="1" applyFont="1" applyBorder="1" applyAlignment="1">
      <alignment wrapText="1"/>
    </xf>
    <xf numFmtId="166" fontId="3" fillId="0" borderId="11" xfId="42" applyNumberFormat="1" applyFont="1" applyFill="1" applyBorder="1" applyAlignment="1">
      <alignment wrapText="1"/>
    </xf>
    <xf numFmtId="166" fontId="3" fillId="0" borderId="17" xfId="42" applyNumberFormat="1" applyFont="1" applyFill="1" applyBorder="1" applyAlignment="1">
      <alignment wrapText="1"/>
    </xf>
    <xf numFmtId="166" fontId="4" fillId="0" borderId="0" xfId="42" applyNumberFormat="1" applyFont="1" applyAlignment="1">
      <alignment wrapText="1"/>
    </xf>
    <xf numFmtId="166" fontId="4" fillId="0" borderId="0" xfId="42" applyNumberFormat="1" applyFont="1" applyFill="1" applyAlignment="1">
      <alignment wrapText="1"/>
    </xf>
    <xf numFmtId="166" fontId="4" fillId="0" borderId="11" xfId="42" applyNumberFormat="1" applyFont="1" applyBorder="1" applyAlignment="1">
      <alignment wrapText="1"/>
    </xf>
    <xf numFmtId="166" fontId="4" fillId="0" borderId="11" xfId="42" applyNumberFormat="1" applyFont="1" applyFill="1" applyBorder="1" applyAlignment="1">
      <alignment wrapText="1"/>
    </xf>
    <xf numFmtId="166" fontId="4" fillId="0" borderId="0" xfId="42" applyNumberFormat="1" applyFont="1" applyBorder="1" applyAlignment="1">
      <alignment wrapText="1"/>
    </xf>
    <xf numFmtId="0" fontId="18" fillId="0" borderId="0" xfId="0" applyFont="1" applyBorder="1" applyAlignment="1">
      <alignment horizontal="left" vertical="top" wrapText="1" indent="1"/>
    </xf>
    <xf numFmtId="166" fontId="4" fillId="0" borderId="16" xfId="42" applyNumberFormat="1" applyFont="1" applyBorder="1" applyAlignment="1">
      <alignment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7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wrapText="1"/>
    </xf>
    <xf numFmtId="37" fontId="13" fillId="0" borderId="0" xfId="0" applyNumberFormat="1" applyFont="1" applyFill="1" applyBorder="1" applyAlignment="1">
      <alignment horizontal="right"/>
    </xf>
    <xf numFmtId="37" fontId="98" fillId="34" borderId="0" xfId="0" applyNumberFormat="1" applyFont="1" applyFill="1" applyBorder="1" applyAlignment="1">
      <alignment horizontal="right"/>
    </xf>
    <xf numFmtId="37" fontId="98" fillId="0" borderId="0" xfId="0" applyNumberFormat="1" applyFont="1" applyFill="1" applyBorder="1" applyAlignment="1">
      <alignment horizontal="right"/>
    </xf>
    <xf numFmtId="37" fontId="110" fillId="0" borderId="0" xfId="0" applyNumberFormat="1" applyFont="1" applyFill="1" applyBorder="1" applyAlignment="1">
      <alignment horizontal="right"/>
    </xf>
    <xf numFmtId="37" fontId="97" fillId="34" borderId="0" xfId="0" applyNumberFormat="1" applyFont="1" applyFill="1" applyBorder="1" applyAlignment="1">
      <alignment horizontal="right"/>
    </xf>
    <xf numFmtId="37" fontId="98" fillId="0" borderId="0" xfId="0" applyNumberFormat="1" applyFont="1" applyFill="1" applyBorder="1" applyAlignment="1">
      <alignment/>
    </xf>
    <xf numFmtId="165" fontId="4" fillId="0" borderId="0" xfId="6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 horizontal="right"/>
    </xf>
    <xf numFmtId="37" fontId="97" fillId="0" borderId="0" xfId="0" applyNumberFormat="1" applyFont="1" applyFill="1" applyBorder="1" applyAlignment="1">
      <alignment/>
    </xf>
    <xf numFmtId="9" fontId="4" fillId="0" borderId="0" xfId="6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6" fontId="98" fillId="34" borderId="0" xfId="42" applyNumberFormat="1" applyFont="1" applyFill="1" applyBorder="1" applyAlignment="1">
      <alignment horizontal="right"/>
    </xf>
    <xf numFmtId="166" fontId="3" fillId="0" borderId="0" xfId="42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39" fontId="14" fillId="0" borderId="0" xfId="0" applyNumberFormat="1" applyFont="1" applyFill="1" applyBorder="1" applyAlignment="1">
      <alignment horizontal="right"/>
    </xf>
    <xf numFmtId="39" fontId="97" fillId="0" borderId="0" xfId="0" applyNumberFormat="1" applyFont="1" applyFill="1" applyBorder="1" applyAlignment="1">
      <alignment horizontal="right"/>
    </xf>
    <xf numFmtId="39" fontId="97" fillId="34" borderId="0" xfId="0" applyNumberFormat="1" applyFont="1" applyFill="1" applyBorder="1" applyAlignment="1">
      <alignment horizontal="right"/>
    </xf>
    <xf numFmtId="39" fontId="97" fillId="0" borderId="0" xfId="0" applyNumberFormat="1" applyFont="1" applyFill="1" applyBorder="1" applyAlignment="1">
      <alignment/>
    </xf>
    <xf numFmtId="39" fontId="4" fillId="34" borderId="0" xfId="0" applyNumberFormat="1" applyFont="1" applyFill="1" applyBorder="1" applyAlignment="1">
      <alignment horizontal="right"/>
    </xf>
    <xf numFmtId="10" fontId="4" fillId="0" borderId="0" xfId="6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Alignment="1">
      <alignment horizontal="right" wrapText="1"/>
    </xf>
    <xf numFmtId="2" fontId="4" fillId="34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 horizontal="right"/>
    </xf>
    <xf numFmtId="43" fontId="3" fillId="0" borderId="0" xfId="42" applyNumberFormat="1" applyFont="1" applyFill="1" applyBorder="1" applyAlignment="1">
      <alignment/>
    </xf>
    <xf numFmtId="10" fontId="22" fillId="0" borderId="0" xfId="6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right" wrapText="1"/>
    </xf>
    <xf numFmtId="39" fontId="3" fillId="34" borderId="0" xfId="0" applyNumberFormat="1" applyFont="1" applyFill="1" applyBorder="1" applyAlignment="1">
      <alignment horizontal="right"/>
    </xf>
    <xf numFmtId="39" fontId="3" fillId="0" borderId="0" xfId="0" applyNumberFormat="1" applyFont="1" applyFill="1" applyAlignment="1">
      <alignment horizontal="right" wrapText="1"/>
    </xf>
    <xf numFmtId="2" fontId="3" fillId="34" borderId="0" xfId="0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 horizontal="left"/>
    </xf>
    <xf numFmtId="10" fontId="22" fillId="0" borderId="0" xfId="60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10" fontId="3" fillId="0" borderId="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1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37" fontId="94" fillId="0" borderId="0" xfId="0" applyNumberFormat="1" applyFont="1" applyFill="1" applyBorder="1" applyAlignment="1">
      <alignment horizontal="right"/>
    </xf>
    <xf numFmtId="37" fontId="94" fillId="34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Alignment="1">
      <alignment horizontal="right" wrapText="1"/>
    </xf>
    <xf numFmtId="166" fontId="3" fillId="34" borderId="0" xfId="42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3" fillId="34" borderId="0" xfId="0" applyNumberFormat="1" applyFont="1" applyFill="1" applyAlignment="1">
      <alignment horizontal="right" wrapText="1"/>
    </xf>
    <xf numFmtId="165" fontId="3" fillId="0" borderId="0" xfId="42" applyNumberFormat="1" applyFont="1" applyFill="1" applyAlignment="1">
      <alignment horizontal="right" wrapText="1"/>
    </xf>
    <xf numFmtId="164" fontId="3" fillId="34" borderId="0" xfId="0" applyNumberFormat="1" applyFont="1" applyFill="1" applyBorder="1" applyAlignment="1">
      <alignment horizontal="right" wrapText="1"/>
    </xf>
    <xf numFmtId="37" fontId="4" fillId="34" borderId="0" xfId="42" applyNumberFormat="1" applyFont="1" applyFill="1" applyAlignment="1">
      <alignment horizontal="right" wrapText="1"/>
    </xf>
    <xf numFmtId="166" fontId="4" fillId="34" borderId="0" xfId="42" applyNumberFormat="1" applyFont="1" applyFill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7" fontId="20" fillId="0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43" fontId="4" fillId="0" borderId="0" xfId="42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166" fontId="91" fillId="0" borderId="0" xfId="42" applyNumberFormat="1" applyFont="1" applyFill="1" applyBorder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37" fontId="12" fillId="0" borderId="0" xfId="0" applyNumberFormat="1" applyFont="1" applyFill="1" applyBorder="1" applyAlignment="1">
      <alignment horizontal="left"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vertical="top" wrapText="1" inden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 wrapText="1"/>
    </xf>
    <xf numFmtId="37" fontId="110" fillId="0" borderId="0" xfId="0" applyNumberFormat="1" applyFont="1" applyFill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98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9" fillId="0" borderId="0" xfId="0" applyNumberFormat="1" applyFont="1" applyFill="1" applyBorder="1" applyAlignment="1">
      <alignment horizontal="right" wrapText="1"/>
    </xf>
    <xf numFmtId="37" fontId="88" fillId="34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170" fontId="96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166" fontId="98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right" wrapText="1"/>
    </xf>
    <xf numFmtId="164" fontId="3" fillId="30" borderId="0" xfId="0" applyNumberFormat="1" applyFont="1" applyFill="1" applyBorder="1" applyAlignment="1">
      <alignment horizontal="right" wrapText="1"/>
    </xf>
    <xf numFmtId="168" fontId="4" fillId="0" borderId="0" xfId="42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65" fontId="4" fillId="0" borderId="0" xfId="42" applyNumberFormat="1" applyFont="1" applyFill="1" applyBorder="1" applyAlignment="1">
      <alignment horizontal="right" wrapText="1"/>
    </xf>
    <xf numFmtId="165" fontId="4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37" fontId="13" fillId="0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88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indent="1"/>
    </xf>
    <xf numFmtId="166" fontId="7" fillId="33" borderId="11" xfId="42" applyNumberFormat="1" applyFont="1" applyFill="1" applyBorder="1" applyAlignment="1">
      <alignment horizontal="right"/>
    </xf>
    <xf numFmtId="166" fontId="92" fillId="0" borderId="0" xfId="42" applyNumberFormat="1" applyFont="1" applyAlignment="1">
      <alignment horizontal="right"/>
    </xf>
    <xf numFmtId="0" fontId="4" fillId="0" borderId="13" xfId="42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166" fontId="25" fillId="0" borderId="0" xfId="42" applyNumberFormat="1" applyFont="1" applyAlignment="1">
      <alignment horizontal="right"/>
    </xf>
    <xf numFmtId="166" fontId="4" fillId="0" borderId="0" xfId="42" applyNumberFormat="1" applyFont="1" applyAlignment="1">
      <alignment horizontal="right"/>
    </xf>
    <xf numFmtId="166" fontId="4" fillId="0" borderId="0" xfId="42" applyNumberFormat="1" applyFont="1" applyFill="1" applyAlignment="1">
      <alignment horizontal="right"/>
    </xf>
    <xf numFmtId="166" fontId="92" fillId="0" borderId="11" xfId="42" applyNumberFormat="1" applyFont="1" applyFill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6" xfId="42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top" wrapText="1" indent="1"/>
    </xf>
    <xf numFmtId="0" fontId="0" fillId="37" borderId="0" xfId="0" applyFont="1" applyFill="1" applyAlignment="1">
      <alignment/>
    </xf>
    <xf numFmtId="0" fontId="34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3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36" fillId="37" borderId="0" xfId="53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117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36" fillId="37" borderId="0" xfId="53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7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horizontal="left" wrapText="1"/>
    </xf>
    <xf numFmtId="37" fontId="4" fillId="0" borderId="13" xfId="0" applyNumberFormat="1" applyFont="1" applyBorder="1" applyAlignment="1">
      <alignment horizontal="center" vertical="top" wrapText="1"/>
    </xf>
    <xf numFmtId="37" fontId="4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4" fillId="0" borderId="13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Fill="1" applyBorder="1" applyAlignment="1">
      <alignment horizontal="right" vertical="top" wrapText="1"/>
    </xf>
    <xf numFmtId="37" fontId="5" fillId="0" borderId="12" xfId="0" applyNumberFormat="1" applyFont="1" applyFill="1" applyBorder="1" applyAlignment="1">
      <alignment horizontal="right" vertical="top" wrapText="1"/>
    </xf>
    <xf numFmtId="37" fontId="11" fillId="36" borderId="0" xfId="53" applyNumberFormat="1" applyFont="1" applyFill="1" applyBorder="1" applyAlignment="1" applyProtection="1">
      <alignment horizontal="left"/>
      <protection/>
    </xf>
    <xf numFmtId="37" fontId="91" fillId="0" borderId="13" xfId="0" applyNumberFormat="1" applyFont="1" applyFill="1" applyBorder="1" applyAlignment="1">
      <alignment horizontal="right" vertical="top" wrapText="1"/>
    </xf>
    <xf numFmtId="37" fontId="91" fillId="0" borderId="12" xfId="0" applyNumberFormat="1" applyFont="1" applyFill="1" applyBorder="1" applyAlignment="1">
      <alignment horizontal="right" vertical="top" wrapText="1"/>
    </xf>
    <xf numFmtId="37" fontId="118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7" fillId="33" borderId="0" xfId="0" applyNumberFormat="1" applyFont="1" applyFill="1" applyBorder="1" applyAlignment="1">
      <alignment horizontal="right" wrapText="1"/>
    </xf>
    <xf numFmtId="37" fontId="96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Border="1" applyAlignment="1">
      <alignment horizontal="right" wrapText="1"/>
    </xf>
    <xf numFmtId="37" fontId="91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 wrapText="1"/>
    </xf>
    <xf numFmtId="37" fontId="89" fillId="34" borderId="0" xfId="0" applyNumberFormat="1" applyFont="1" applyFill="1" applyBorder="1" applyAlignment="1">
      <alignment horizontal="right" wrapText="1"/>
    </xf>
    <xf numFmtId="37" fontId="12" fillId="0" borderId="0" xfId="0" applyNumberFormat="1" applyFont="1" applyFill="1" applyBorder="1" applyAlignment="1">
      <alignment horizontal="left"/>
    </xf>
    <xf numFmtId="37" fontId="97" fillId="34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98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37" fontId="98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166" fontId="4" fillId="34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34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AP36" sqref="AP36"/>
    </sheetView>
  </sheetViews>
  <sheetFormatPr defaultColWidth="9.140625" defaultRowHeight="12.75"/>
  <cols>
    <col min="1" max="1" width="15.28125" style="824" customWidth="1"/>
    <col min="2" max="2" width="3.28125" style="841" customWidth="1"/>
    <col min="3" max="3" width="46.28125" style="824" customWidth="1"/>
    <col min="4" max="10" width="5.28125" style="824" customWidth="1"/>
    <col min="11" max="11" width="8.28125" style="826" customWidth="1"/>
    <col min="12" max="12" width="8.28125" style="824" customWidth="1"/>
    <col min="13" max="16384" width="9.140625" style="824" customWidth="1"/>
  </cols>
  <sheetData>
    <row r="1" ht="20.25">
      <c r="B1" s="825" t="s">
        <v>261</v>
      </c>
    </row>
    <row r="2" ht="20.25">
      <c r="B2" s="827" t="s">
        <v>416</v>
      </c>
    </row>
    <row r="3" spans="2:11" s="828" customFormat="1" ht="15">
      <c r="B3" s="829"/>
      <c r="K3" s="830"/>
    </row>
    <row r="4" spans="2:11" s="828" customFormat="1" ht="15">
      <c r="B4" s="829"/>
      <c r="K4" s="831" t="s">
        <v>1</v>
      </c>
    </row>
    <row r="5" spans="2:13" s="828" customFormat="1" ht="14.25">
      <c r="B5" s="842" t="s">
        <v>38</v>
      </c>
      <c r="C5" s="842"/>
      <c r="D5" s="842"/>
      <c r="E5" s="842"/>
      <c r="F5" s="842"/>
      <c r="G5" s="842"/>
      <c r="H5" s="842"/>
      <c r="I5" s="842"/>
      <c r="J5" s="842"/>
      <c r="K5" s="832">
        <v>1</v>
      </c>
      <c r="L5" s="833"/>
      <c r="M5" s="833"/>
    </row>
    <row r="6" spans="2:13" s="828" customFormat="1" ht="14.25">
      <c r="B6" s="842" t="s">
        <v>68</v>
      </c>
      <c r="C6" s="842"/>
      <c r="D6" s="842"/>
      <c r="E6" s="842"/>
      <c r="F6" s="842"/>
      <c r="G6" s="842"/>
      <c r="H6" s="842"/>
      <c r="I6" s="842"/>
      <c r="J6" s="842"/>
      <c r="K6" s="832">
        <v>2</v>
      </c>
      <c r="L6" s="833"/>
      <c r="M6" s="833"/>
    </row>
    <row r="7" spans="2:13" s="828" customFormat="1" ht="11.25" customHeight="1">
      <c r="B7" s="834"/>
      <c r="C7" s="833"/>
      <c r="D7" s="833"/>
      <c r="E7" s="833"/>
      <c r="F7" s="833"/>
      <c r="G7" s="833"/>
      <c r="H7" s="833"/>
      <c r="I7" s="833"/>
      <c r="J7" s="833"/>
      <c r="K7" s="835"/>
      <c r="L7" s="833"/>
      <c r="M7" s="833"/>
    </row>
    <row r="8" spans="2:11" s="828" customFormat="1" ht="15">
      <c r="B8" s="836" t="s">
        <v>43</v>
      </c>
      <c r="K8" s="830"/>
    </row>
    <row r="9" spans="1:11" s="828" customFormat="1" ht="15">
      <c r="A9" s="837"/>
      <c r="C9" s="832" t="s">
        <v>101</v>
      </c>
      <c r="K9" s="832">
        <v>3</v>
      </c>
    </row>
    <row r="10" spans="3:11" s="828" customFormat="1" ht="14.25">
      <c r="C10" s="832" t="s">
        <v>21</v>
      </c>
      <c r="K10" s="832">
        <v>4</v>
      </c>
    </row>
    <row r="11" spans="3:11" s="828" customFormat="1" ht="14.25">
      <c r="C11" s="832" t="s">
        <v>0</v>
      </c>
      <c r="K11" s="832">
        <v>5</v>
      </c>
    </row>
    <row r="12" spans="3:11" s="828" customFormat="1" ht="14.25">
      <c r="C12" s="832" t="s">
        <v>5</v>
      </c>
      <c r="K12" s="832">
        <v>6</v>
      </c>
    </row>
    <row r="13" spans="3:11" s="828" customFormat="1" ht="14.25">
      <c r="C13" s="832" t="s">
        <v>14</v>
      </c>
      <c r="K13" s="832">
        <v>7</v>
      </c>
    </row>
    <row r="14" spans="3:11" s="828" customFormat="1" ht="14.25">
      <c r="C14" s="832" t="s">
        <v>102</v>
      </c>
      <c r="K14" s="832">
        <v>8</v>
      </c>
    </row>
    <row r="15" spans="3:11" s="828" customFormat="1" ht="14.25">
      <c r="C15" s="832" t="s">
        <v>17</v>
      </c>
      <c r="K15" s="832">
        <v>9</v>
      </c>
    </row>
    <row r="16" spans="3:11" s="828" customFormat="1" ht="14.25">
      <c r="C16" s="832" t="s">
        <v>268</v>
      </c>
      <c r="K16" s="832">
        <v>10</v>
      </c>
    </row>
    <row r="17" spans="3:11" s="828" customFormat="1" ht="14.25">
      <c r="C17" s="832" t="s">
        <v>166</v>
      </c>
      <c r="K17" s="832">
        <v>11</v>
      </c>
    </row>
    <row r="18" spans="3:11" s="828" customFormat="1" ht="14.25">
      <c r="C18" s="832" t="s">
        <v>75</v>
      </c>
      <c r="K18" s="832">
        <v>12</v>
      </c>
    </row>
    <row r="19" spans="3:11" s="828" customFormat="1" ht="14.25">
      <c r="C19" s="832" t="s">
        <v>151</v>
      </c>
      <c r="K19" s="832">
        <v>13</v>
      </c>
    </row>
    <row r="20" spans="3:11" s="828" customFormat="1" ht="14.25">
      <c r="C20" s="832" t="s">
        <v>86</v>
      </c>
      <c r="K20" s="832">
        <v>14</v>
      </c>
    </row>
    <row r="21" spans="3:11" s="828" customFormat="1" ht="14.25">
      <c r="C21" s="830"/>
      <c r="K21" s="830"/>
    </row>
    <row r="22" spans="2:11" s="828" customFormat="1" ht="15">
      <c r="B22" s="838" t="s">
        <v>103</v>
      </c>
      <c r="K22" s="830"/>
    </row>
    <row r="23" spans="2:11" s="828" customFormat="1" ht="15">
      <c r="B23" s="838"/>
      <c r="C23" s="832" t="s">
        <v>165</v>
      </c>
      <c r="K23" s="832">
        <v>15</v>
      </c>
    </row>
    <row r="24" spans="3:11" s="828" customFormat="1" ht="14.25">
      <c r="C24" s="839" t="s">
        <v>44</v>
      </c>
      <c r="K24" s="830"/>
    </row>
    <row r="25" spans="2:11" s="828" customFormat="1" ht="15">
      <c r="B25" s="838"/>
      <c r="C25" s="832" t="s">
        <v>233</v>
      </c>
      <c r="K25" s="832">
        <v>16</v>
      </c>
    </row>
    <row r="26" spans="2:11" s="828" customFormat="1" ht="15">
      <c r="B26" s="838"/>
      <c r="C26" s="832" t="s">
        <v>214</v>
      </c>
      <c r="K26" s="832">
        <v>17</v>
      </c>
    </row>
    <row r="27" spans="2:11" s="828" customFormat="1" ht="15">
      <c r="B27" s="838"/>
      <c r="C27" s="832" t="s">
        <v>376</v>
      </c>
      <c r="K27" s="832">
        <v>18</v>
      </c>
    </row>
    <row r="28" spans="2:11" s="828" customFormat="1" ht="15">
      <c r="B28" s="838"/>
      <c r="C28" s="832" t="s">
        <v>25</v>
      </c>
      <c r="K28" s="832">
        <v>19</v>
      </c>
    </row>
    <row r="29" spans="2:11" s="828" customFormat="1" ht="15">
      <c r="B29" s="838"/>
      <c r="C29" s="839" t="s">
        <v>45</v>
      </c>
      <c r="K29" s="830"/>
    </row>
    <row r="30" spans="2:11" s="828" customFormat="1" ht="15">
      <c r="B30" s="838"/>
      <c r="C30" s="832" t="s">
        <v>35</v>
      </c>
      <c r="K30" s="832">
        <v>20</v>
      </c>
    </row>
    <row r="31" spans="2:11" s="828" customFormat="1" ht="15">
      <c r="B31" s="838"/>
      <c r="C31" s="832" t="s">
        <v>36</v>
      </c>
      <c r="K31" s="832">
        <v>21</v>
      </c>
    </row>
    <row r="32" spans="2:11" s="828" customFormat="1" ht="15">
      <c r="B32" s="838"/>
      <c r="C32" s="832" t="s">
        <v>53</v>
      </c>
      <c r="K32" s="832">
        <v>22</v>
      </c>
    </row>
    <row r="33" spans="2:11" s="828" customFormat="1" ht="15">
      <c r="B33" s="838"/>
      <c r="C33" s="832" t="s">
        <v>301</v>
      </c>
      <c r="K33" s="832">
        <v>23</v>
      </c>
    </row>
    <row r="34" spans="2:11" s="828" customFormat="1" ht="15">
      <c r="B34" s="838"/>
      <c r="C34" s="832" t="s">
        <v>54</v>
      </c>
      <c r="K34" s="832">
        <v>24</v>
      </c>
    </row>
    <row r="35" spans="2:11" s="828" customFormat="1" ht="15">
      <c r="B35" s="838"/>
      <c r="K35" s="830"/>
    </row>
    <row r="36" spans="2:11" s="828" customFormat="1" ht="14.25">
      <c r="B36" s="842" t="s">
        <v>212</v>
      </c>
      <c r="C36" s="842"/>
      <c r="D36" s="842"/>
      <c r="E36" s="842"/>
      <c r="F36" s="842"/>
      <c r="G36" s="842"/>
      <c r="H36" s="842"/>
      <c r="I36" s="842"/>
      <c r="J36" s="842"/>
      <c r="K36" s="832">
        <v>25</v>
      </c>
    </row>
    <row r="37" spans="1:11" s="828" customFormat="1" ht="15">
      <c r="A37" s="837"/>
      <c r="B37" s="842" t="s">
        <v>264</v>
      </c>
      <c r="C37" s="842"/>
      <c r="D37" s="842"/>
      <c r="E37" s="842"/>
      <c r="F37" s="842"/>
      <c r="G37" s="842"/>
      <c r="H37" s="842"/>
      <c r="I37" s="842"/>
      <c r="J37" s="842"/>
      <c r="K37" s="832">
        <v>26</v>
      </c>
    </row>
    <row r="38" spans="2:11" s="828" customFormat="1" ht="14.25">
      <c r="B38" s="842" t="s">
        <v>213</v>
      </c>
      <c r="C38" s="842"/>
      <c r="D38" s="842"/>
      <c r="E38" s="842"/>
      <c r="F38" s="842"/>
      <c r="G38" s="842"/>
      <c r="H38" s="842"/>
      <c r="I38" s="842"/>
      <c r="J38" s="842"/>
      <c r="K38" s="832">
        <v>27</v>
      </c>
    </row>
    <row r="39" spans="2:11" s="828" customFormat="1" ht="14.25">
      <c r="B39" s="842" t="s">
        <v>125</v>
      </c>
      <c r="C39" s="842"/>
      <c r="D39" s="842"/>
      <c r="E39" s="842"/>
      <c r="F39" s="842"/>
      <c r="G39" s="842"/>
      <c r="H39" s="842"/>
      <c r="I39" s="842"/>
      <c r="J39" s="842"/>
      <c r="K39" s="832">
        <v>28</v>
      </c>
    </row>
    <row r="40" spans="2:11" s="828" customFormat="1" ht="14.25">
      <c r="B40" s="830"/>
      <c r="K40" s="830"/>
    </row>
    <row r="41" spans="2:11" s="828" customFormat="1" ht="14.25">
      <c r="B41" s="840"/>
      <c r="K41" s="830"/>
    </row>
    <row r="42" spans="2:11" s="828" customFormat="1" ht="14.25">
      <c r="B42" s="840"/>
      <c r="K42" s="830"/>
    </row>
    <row r="43" spans="2:11" s="828" customFormat="1" ht="14.25">
      <c r="B43" s="840"/>
      <c r="K43" s="830"/>
    </row>
    <row r="44" spans="2:11" s="828" customFormat="1" ht="14.25">
      <c r="B44" s="840"/>
      <c r="K44" s="830"/>
    </row>
    <row r="45" spans="2:11" s="828" customFormat="1" ht="14.25">
      <c r="B45" s="840"/>
      <c r="K45" s="830"/>
    </row>
    <row r="46" spans="2:11" s="828" customFormat="1" ht="14.25">
      <c r="B46" s="840"/>
      <c r="K46" s="830"/>
    </row>
    <row r="47" spans="2:11" s="828" customFormat="1" ht="14.25">
      <c r="B47" s="840"/>
      <c r="K47" s="830"/>
    </row>
    <row r="48" spans="2:11" s="828" customFormat="1" ht="14.25">
      <c r="B48" s="840"/>
      <c r="K48" s="830"/>
    </row>
    <row r="49" spans="2:11" s="828" customFormat="1" ht="14.25">
      <c r="B49" s="840"/>
      <c r="K49" s="830"/>
    </row>
    <row r="50" spans="2:11" s="828" customFormat="1" ht="14.25">
      <c r="B50" s="840"/>
      <c r="K50" s="830"/>
    </row>
    <row r="51" spans="2:11" s="828" customFormat="1" ht="14.25">
      <c r="B51" s="840"/>
      <c r="K51" s="830"/>
    </row>
    <row r="52" spans="2:11" s="828" customFormat="1" ht="14.25">
      <c r="B52" s="840"/>
      <c r="K52" s="830"/>
    </row>
    <row r="53" spans="2:11" s="828" customFormat="1" ht="14.25">
      <c r="B53" s="840"/>
      <c r="K53" s="830"/>
    </row>
    <row r="54" spans="2:11" s="828" customFormat="1" ht="14.25">
      <c r="B54" s="840"/>
      <c r="K54" s="830"/>
    </row>
    <row r="55" spans="2:11" s="828" customFormat="1" ht="14.25">
      <c r="B55" s="840"/>
      <c r="K55" s="830"/>
    </row>
    <row r="56" spans="2:11" s="828" customFormat="1" ht="14.25">
      <c r="B56" s="840"/>
      <c r="K56" s="830"/>
    </row>
    <row r="57" spans="2:11" s="828" customFormat="1" ht="14.25">
      <c r="B57" s="840"/>
      <c r="K57" s="830"/>
    </row>
    <row r="58" spans="2:11" s="828" customFormat="1" ht="14.25">
      <c r="B58" s="840"/>
      <c r="K58" s="830"/>
    </row>
    <row r="59" spans="2:11" s="828" customFormat="1" ht="14.25">
      <c r="B59" s="840"/>
      <c r="K59" s="830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36"/>
  <sheetViews>
    <sheetView zoomScale="85" zoomScaleNormal="85" zoomScalePageLayoutView="0" workbookViewId="0" topLeftCell="A1">
      <pane xSplit="3" ySplit="3" topLeftCell="D19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11" sqref="E11"/>
    </sheetView>
  </sheetViews>
  <sheetFormatPr defaultColWidth="9.140625" defaultRowHeight="12.75"/>
  <cols>
    <col min="1" max="1" width="2.140625" style="12" customWidth="1"/>
    <col min="2" max="2" width="2.28125" style="12" customWidth="1"/>
    <col min="3" max="3" width="38.140625" style="5" customWidth="1"/>
    <col min="4" max="7" width="11.28125" style="41" customWidth="1"/>
    <col min="8" max="8" width="10.28125" style="62" customWidth="1"/>
    <col min="9" max="9" width="9.140625" style="41" bestFit="1" customWidth="1"/>
    <col min="10" max="11" width="8.28125" style="41" customWidth="1"/>
    <col min="12" max="16384" width="9.140625" style="12" customWidth="1"/>
  </cols>
  <sheetData>
    <row r="1" spans="1:11" s="24" customFormat="1" ht="20.25">
      <c r="A1" s="23" t="s">
        <v>17</v>
      </c>
      <c r="D1" s="63"/>
      <c r="E1" s="63"/>
      <c r="F1" s="63"/>
      <c r="G1" s="63"/>
      <c r="H1" s="63"/>
      <c r="I1" s="63"/>
      <c r="J1" s="63"/>
      <c r="K1" s="63"/>
    </row>
    <row r="2" spans="1:11" s="26" customFormat="1" ht="45">
      <c r="A2" s="844" t="s">
        <v>57</v>
      </c>
      <c r="B2" s="844"/>
      <c r="C2" s="844"/>
      <c r="D2" s="398">
        <v>42614</v>
      </c>
      <c r="E2" s="398">
        <v>42705</v>
      </c>
      <c r="F2" s="398">
        <v>42795</v>
      </c>
      <c r="G2" s="398">
        <v>42887</v>
      </c>
      <c r="H2" s="399">
        <v>42979</v>
      </c>
      <c r="I2" s="398" t="s">
        <v>407</v>
      </c>
      <c r="J2" s="398" t="s">
        <v>408</v>
      </c>
      <c r="K2" s="398"/>
    </row>
    <row r="3" spans="1:11" s="14" customFormat="1" ht="6" customHeight="1">
      <c r="A3" s="4"/>
      <c r="D3" s="162"/>
      <c r="E3" s="162"/>
      <c r="F3" s="162"/>
      <c r="G3" s="162"/>
      <c r="H3" s="64"/>
      <c r="I3" s="7"/>
      <c r="J3" s="7"/>
      <c r="K3" s="7"/>
    </row>
    <row r="4" spans="1:11" s="14" customFormat="1" ht="14.25" customHeight="1">
      <c r="A4" s="22" t="s">
        <v>160</v>
      </c>
      <c r="D4" s="7"/>
      <c r="E4" s="7"/>
      <c r="F4" s="7"/>
      <c r="G4" s="7"/>
      <c r="H4" s="64"/>
      <c r="I4" s="7"/>
      <c r="J4" s="7"/>
      <c r="K4" s="7"/>
    </row>
    <row r="5" spans="1:11" s="8" customFormat="1" ht="15">
      <c r="A5" s="15" t="s">
        <v>17</v>
      </c>
      <c r="D5" s="7">
        <v>324310</v>
      </c>
      <c r="E5" s="7">
        <v>347446</v>
      </c>
      <c r="F5" s="7">
        <v>342452</v>
      </c>
      <c r="G5" s="7">
        <v>342886</v>
      </c>
      <c r="H5" s="64">
        <v>362102</v>
      </c>
      <c r="I5" s="7">
        <v>5.604194980255839</v>
      </c>
      <c r="J5" s="7">
        <v>11.653048009620415</v>
      </c>
      <c r="K5" s="198"/>
    </row>
    <row r="6" spans="2:13" s="8" customFormat="1" ht="15">
      <c r="B6" s="15" t="s">
        <v>71</v>
      </c>
      <c r="D6" s="7">
        <v>149661</v>
      </c>
      <c r="E6" s="7">
        <v>152115</v>
      </c>
      <c r="F6" s="7">
        <v>153844</v>
      </c>
      <c r="G6" s="7">
        <v>152856</v>
      </c>
      <c r="H6" s="393">
        <v>156629</v>
      </c>
      <c r="I6" s="7">
        <v>2.4683362118595342</v>
      </c>
      <c r="J6" s="7">
        <v>4.6558555669145685</v>
      </c>
      <c r="K6" s="198"/>
      <c r="M6" s="199"/>
    </row>
    <row r="7" spans="2:11" ht="14.25">
      <c r="B7" s="19"/>
      <c r="C7" s="12" t="s">
        <v>81</v>
      </c>
      <c r="D7" s="61">
        <v>18283</v>
      </c>
      <c r="E7" s="61">
        <v>15814</v>
      </c>
      <c r="F7" s="61">
        <v>14680</v>
      </c>
      <c r="G7" s="61">
        <v>13603</v>
      </c>
      <c r="H7" s="413">
        <v>16349</v>
      </c>
      <c r="I7" s="61">
        <v>20.186723516871275</v>
      </c>
      <c r="J7" s="61">
        <v>-10.578132691571406</v>
      </c>
      <c r="K7" s="191"/>
    </row>
    <row r="8" spans="2:11" ht="14.25">
      <c r="B8" s="19"/>
      <c r="C8" s="12" t="s">
        <v>82</v>
      </c>
      <c r="D8" s="61">
        <v>104539</v>
      </c>
      <c r="E8" s="61">
        <v>108761</v>
      </c>
      <c r="F8" s="61">
        <v>111882</v>
      </c>
      <c r="G8" s="61">
        <v>112853</v>
      </c>
      <c r="H8" s="413">
        <v>113053</v>
      </c>
      <c r="I8" s="61">
        <v>0.1772216954799566</v>
      </c>
      <c r="J8" s="61">
        <v>8.14432891074144</v>
      </c>
      <c r="K8" s="191"/>
    </row>
    <row r="9" spans="2:11" ht="14.25">
      <c r="B9" s="19"/>
      <c r="C9" s="12" t="s">
        <v>83</v>
      </c>
      <c r="D9" s="61">
        <v>26744</v>
      </c>
      <c r="E9" s="61">
        <v>27455</v>
      </c>
      <c r="F9" s="61">
        <v>27194</v>
      </c>
      <c r="G9" s="61">
        <v>26269</v>
      </c>
      <c r="H9" s="413">
        <v>27108</v>
      </c>
      <c r="I9" s="61">
        <v>3.1938787163576787</v>
      </c>
      <c r="J9" s="61">
        <v>1.3610529464552767</v>
      </c>
      <c r="K9" s="191"/>
    </row>
    <row r="10" spans="3:11" ht="14.25">
      <c r="C10" s="17" t="s">
        <v>25</v>
      </c>
      <c r="D10" s="61">
        <v>95</v>
      </c>
      <c r="E10" s="61">
        <v>85</v>
      </c>
      <c r="F10" s="61">
        <v>88</v>
      </c>
      <c r="G10" s="61">
        <v>131</v>
      </c>
      <c r="H10" s="488">
        <v>119</v>
      </c>
      <c r="I10" s="61">
        <v>-9.160305343511455</v>
      </c>
      <c r="J10" s="61">
        <v>25.263157894736832</v>
      </c>
      <c r="K10" s="191"/>
    </row>
    <row r="11" spans="2:11" s="14" customFormat="1" ht="14.25" customHeight="1">
      <c r="B11" s="14" t="s">
        <v>73</v>
      </c>
      <c r="D11" s="7">
        <v>99299</v>
      </c>
      <c r="E11" s="7">
        <v>112107</v>
      </c>
      <c r="F11" s="7">
        <v>109125</v>
      </c>
      <c r="G11" s="7">
        <v>110536</v>
      </c>
      <c r="H11" s="393">
        <v>120343</v>
      </c>
      <c r="I11" s="7">
        <v>8.872222624303404</v>
      </c>
      <c r="J11" s="7">
        <v>21.192559844510008</v>
      </c>
      <c r="K11" s="198"/>
    </row>
    <row r="12" spans="2:11" ht="14.25">
      <c r="B12" s="19"/>
      <c r="C12" s="12" t="s">
        <v>81</v>
      </c>
      <c r="D12" s="61">
        <v>55357</v>
      </c>
      <c r="E12" s="61">
        <v>63855</v>
      </c>
      <c r="F12" s="61">
        <v>62584</v>
      </c>
      <c r="G12" s="61">
        <v>62943</v>
      </c>
      <c r="H12" s="413">
        <v>67537</v>
      </c>
      <c r="I12" s="61">
        <v>7.298667047964025</v>
      </c>
      <c r="J12" s="61">
        <v>22.002637426161108</v>
      </c>
      <c r="K12" s="191"/>
    </row>
    <row r="13" spans="2:11" ht="14.25">
      <c r="B13" s="19"/>
      <c r="C13" s="12" t="s">
        <v>82</v>
      </c>
      <c r="D13" s="61">
        <v>14560</v>
      </c>
      <c r="E13" s="61">
        <v>16793</v>
      </c>
      <c r="F13" s="61">
        <v>16996</v>
      </c>
      <c r="G13" s="61">
        <v>16735</v>
      </c>
      <c r="H13" s="413">
        <v>19296</v>
      </c>
      <c r="I13" s="61">
        <v>15.303256647744256</v>
      </c>
      <c r="J13" s="61">
        <v>32.527472527472526</v>
      </c>
      <c r="K13" s="191"/>
    </row>
    <row r="14" spans="2:11" ht="14.25">
      <c r="B14" s="19"/>
      <c r="C14" s="12" t="s">
        <v>83</v>
      </c>
      <c r="D14" s="61">
        <v>27618</v>
      </c>
      <c r="E14" s="61">
        <v>29731</v>
      </c>
      <c r="F14" s="61">
        <v>27575</v>
      </c>
      <c r="G14" s="61">
        <v>29165</v>
      </c>
      <c r="H14" s="413">
        <v>31911</v>
      </c>
      <c r="I14" s="61">
        <v>9.415395165438035</v>
      </c>
      <c r="J14" s="61">
        <v>15.544210297631977</v>
      </c>
      <c r="K14" s="191"/>
    </row>
    <row r="15" spans="3:11" ht="14.25">
      <c r="C15" s="17" t="s">
        <v>25</v>
      </c>
      <c r="D15" s="61">
        <v>1764</v>
      </c>
      <c r="E15" s="61">
        <v>1728</v>
      </c>
      <c r="F15" s="61">
        <v>1970</v>
      </c>
      <c r="G15" s="61">
        <v>1693</v>
      </c>
      <c r="H15" s="413">
        <v>1599</v>
      </c>
      <c r="I15" s="61">
        <v>-5.552274069698759</v>
      </c>
      <c r="J15" s="61">
        <v>-9.353741496598644</v>
      </c>
      <c r="K15" s="191"/>
    </row>
    <row r="16" spans="2:11" s="8" customFormat="1" ht="15">
      <c r="B16" s="8" t="s">
        <v>72</v>
      </c>
      <c r="D16" s="7">
        <v>33451</v>
      </c>
      <c r="E16" s="7">
        <v>36234</v>
      </c>
      <c r="F16" s="7">
        <v>33134</v>
      </c>
      <c r="G16" s="7">
        <v>32954</v>
      </c>
      <c r="H16" s="393">
        <v>35291</v>
      </c>
      <c r="I16" s="7">
        <v>7.091703586817988</v>
      </c>
      <c r="J16" s="7">
        <v>5.500582942213983</v>
      </c>
      <c r="K16" s="198"/>
    </row>
    <row r="17" spans="2:11" ht="14.25">
      <c r="B17" s="19"/>
      <c r="C17" s="12" t="s">
        <v>81</v>
      </c>
      <c r="D17" s="61">
        <v>16953</v>
      </c>
      <c r="E17" s="61">
        <v>17933</v>
      </c>
      <c r="F17" s="61">
        <v>15200</v>
      </c>
      <c r="G17" s="61">
        <v>13916</v>
      </c>
      <c r="H17" s="413">
        <v>14592</v>
      </c>
      <c r="I17" s="61">
        <v>4.857717734981315</v>
      </c>
      <c r="J17" s="61">
        <v>-13.926738630330915</v>
      </c>
      <c r="K17" s="191"/>
    </row>
    <row r="18" spans="2:11" ht="14.25">
      <c r="B18" s="19"/>
      <c r="C18" s="12" t="s">
        <v>82</v>
      </c>
      <c r="D18" s="61">
        <v>8366</v>
      </c>
      <c r="E18" s="61">
        <v>9155</v>
      </c>
      <c r="F18" s="61">
        <v>8844</v>
      </c>
      <c r="G18" s="61">
        <v>9392</v>
      </c>
      <c r="H18" s="413">
        <v>10083</v>
      </c>
      <c r="I18" s="61">
        <v>7.357325383304936</v>
      </c>
      <c r="J18" s="61">
        <v>20.523547693043277</v>
      </c>
      <c r="K18" s="191"/>
    </row>
    <row r="19" spans="2:11" ht="14.25">
      <c r="B19" s="19"/>
      <c r="C19" s="12" t="s">
        <v>83</v>
      </c>
      <c r="D19" s="61">
        <v>7547</v>
      </c>
      <c r="E19" s="61">
        <v>8630</v>
      </c>
      <c r="F19" s="61">
        <v>8466</v>
      </c>
      <c r="G19" s="61">
        <v>9037</v>
      </c>
      <c r="H19" s="413">
        <v>9985</v>
      </c>
      <c r="I19" s="61">
        <v>10.490206927077562</v>
      </c>
      <c r="J19" s="61">
        <v>32.30422684510401</v>
      </c>
      <c r="K19" s="191"/>
    </row>
    <row r="20" spans="3:11" ht="14.25">
      <c r="C20" s="17" t="s">
        <v>25</v>
      </c>
      <c r="D20" s="61">
        <v>585</v>
      </c>
      <c r="E20" s="61">
        <v>516</v>
      </c>
      <c r="F20" s="61">
        <v>624</v>
      </c>
      <c r="G20" s="61">
        <v>609</v>
      </c>
      <c r="H20" s="488">
        <v>631</v>
      </c>
      <c r="I20" s="61">
        <v>3.6124794745484357</v>
      </c>
      <c r="J20" s="61">
        <v>7.8632478632478575</v>
      </c>
      <c r="K20" s="191"/>
    </row>
    <row r="21" spans="2:11" s="8" customFormat="1" ht="15">
      <c r="B21" s="8" t="s">
        <v>284</v>
      </c>
      <c r="D21" s="7">
        <v>9616</v>
      </c>
      <c r="E21" s="7">
        <v>9822</v>
      </c>
      <c r="F21" s="7">
        <v>9852</v>
      </c>
      <c r="G21" s="7">
        <v>10080</v>
      </c>
      <c r="H21" s="393">
        <v>12101</v>
      </c>
      <c r="I21" s="7">
        <v>20.04960317460318</v>
      </c>
      <c r="J21" s="7">
        <v>25.842346089850253</v>
      </c>
      <c r="K21" s="198"/>
    </row>
    <row r="22" spans="2:11" ht="14.25">
      <c r="B22" s="19"/>
      <c r="C22" s="12" t="s">
        <v>81</v>
      </c>
      <c r="D22" s="61">
        <v>6897</v>
      </c>
      <c r="E22" s="61">
        <v>7096</v>
      </c>
      <c r="F22" s="61">
        <v>6851</v>
      </c>
      <c r="G22" s="61">
        <v>6798</v>
      </c>
      <c r="H22" s="413">
        <v>7889</v>
      </c>
      <c r="I22" s="61">
        <v>16.048837893498092</v>
      </c>
      <c r="J22" s="61">
        <v>14.383065100768455</v>
      </c>
      <c r="K22" s="191"/>
    </row>
    <row r="23" spans="2:11" ht="14.25">
      <c r="B23" s="19"/>
      <c r="C23" s="12" t="s">
        <v>82</v>
      </c>
      <c r="D23" s="61">
        <v>1139</v>
      </c>
      <c r="E23" s="61">
        <v>753</v>
      </c>
      <c r="F23" s="61">
        <v>925</v>
      </c>
      <c r="G23" s="61">
        <v>818</v>
      </c>
      <c r="H23" s="413">
        <v>1054</v>
      </c>
      <c r="I23" s="61">
        <v>28.850855745721283</v>
      </c>
      <c r="J23" s="61">
        <v>-7.462686567164178</v>
      </c>
      <c r="K23" s="191"/>
    </row>
    <row r="24" spans="2:11" ht="14.25">
      <c r="B24" s="19"/>
      <c r="C24" s="12" t="s">
        <v>83</v>
      </c>
      <c r="D24" s="61">
        <v>1551</v>
      </c>
      <c r="E24" s="61">
        <v>1818</v>
      </c>
      <c r="F24" s="61">
        <v>1716</v>
      </c>
      <c r="G24" s="61">
        <v>1964</v>
      </c>
      <c r="H24" s="413">
        <v>2568</v>
      </c>
      <c r="I24" s="61">
        <v>30.75356415478616</v>
      </c>
      <c r="J24" s="61">
        <v>65.57059961315281</v>
      </c>
      <c r="K24" s="191"/>
    </row>
    <row r="25" spans="3:11" ht="14.25">
      <c r="C25" s="17" t="s">
        <v>25</v>
      </c>
      <c r="D25" s="61">
        <v>29</v>
      </c>
      <c r="E25" s="61">
        <v>155</v>
      </c>
      <c r="F25" s="61">
        <v>360</v>
      </c>
      <c r="G25" s="61">
        <v>500</v>
      </c>
      <c r="H25" s="488">
        <v>590</v>
      </c>
      <c r="I25" s="61">
        <v>17.999999999999993</v>
      </c>
      <c r="J25" s="61" t="s">
        <v>430</v>
      </c>
      <c r="K25" s="191"/>
    </row>
    <row r="26" spans="2:11" s="8" customFormat="1" ht="15">
      <c r="B26" s="8" t="s">
        <v>25</v>
      </c>
      <c r="D26" s="7">
        <v>32283</v>
      </c>
      <c r="E26" s="7">
        <v>37168</v>
      </c>
      <c r="F26" s="7">
        <v>36497</v>
      </c>
      <c r="G26" s="7">
        <v>36460</v>
      </c>
      <c r="H26" s="393">
        <v>37738</v>
      </c>
      <c r="I26" s="7">
        <v>3.505211190345592</v>
      </c>
      <c r="J26" s="7">
        <v>16.8974382802094</v>
      </c>
      <c r="K26" s="198"/>
    </row>
    <row r="27" spans="2:11" ht="14.25">
      <c r="B27" s="19"/>
      <c r="C27" s="12" t="s">
        <v>81</v>
      </c>
      <c r="D27" s="61">
        <v>22299</v>
      </c>
      <c r="E27" s="61">
        <v>25480</v>
      </c>
      <c r="F27" s="61">
        <v>25962</v>
      </c>
      <c r="G27" s="61">
        <v>25747</v>
      </c>
      <c r="H27" s="413">
        <v>25922</v>
      </c>
      <c r="I27" s="61">
        <v>0.6796908377675104</v>
      </c>
      <c r="J27" s="61">
        <v>16.24736535270639</v>
      </c>
      <c r="K27" s="191"/>
    </row>
    <row r="28" spans="2:11" ht="14.25">
      <c r="B28" s="19"/>
      <c r="C28" s="12" t="s">
        <v>82</v>
      </c>
      <c r="D28" s="61">
        <v>4282</v>
      </c>
      <c r="E28" s="61">
        <v>5155</v>
      </c>
      <c r="F28" s="61">
        <v>4688</v>
      </c>
      <c r="G28" s="61">
        <v>4852</v>
      </c>
      <c r="H28" s="413">
        <v>5596</v>
      </c>
      <c r="I28" s="61">
        <v>15.33388293487221</v>
      </c>
      <c r="J28" s="61">
        <v>30.6865950490425</v>
      </c>
      <c r="K28" s="191"/>
    </row>
    <row r="29" spans="2:11" ht="14.25">
      <c r="B29" s="19"/>
      <c r="C29" s="12" t="s">
        <v>83</v>
      </c>
      <c r="D29" s="61">
        <v>4846</v>
      </c>
      <c r="E29" s="61">
        <v>6350</v>
      </c>
      <c r="F29" s="61">
        <v>5744</v>
      </c>
      <c r="G29" s="61">
        <v>5710</v>
      </c>
      <c r="H29" s="413">
        <v>6051</v>
      </c>
      <c r="I29" s="61">
        <v>5.97197898423818</v>
      </c>
      <c r="J29" s="61">
        <v>24.86586875773835</v>
      </c>
      <c r="K29" s="191"/>
    </row>
    <row r="30" spans="3:11" ht="14.25">
      <c r="C30" s="17" t="s">
        <v>25</v>
      </c>
      <c r="D30" s="61">
        <v>856</v>
      </c>
      <c r="E30" s="61">
        <v>183</v>
      </c>
      <c r="F30" s="61">
        <v>103</v>
      </c>
      <c r="G30" s="61">
        <v>151</v>
      </c>
      <c r="H30" s="413">
        <v>169</v>
      </c>
      <c r="I30" s="61">
        <v>11.920529801324498</v>
      </c>
      <c r="J30" s="61">
        <v>-80.2570093457944</v>
      </c>
      <c r="K30" s="191"/>
    </row>
    <row r="31" spans="3:11" ht="14.25">
      <c r="C31" s="12"/>
      <c r="D31" s="61"/>
      <c r="E31" s="61"/>
      <c r="F31" s="61"/>
      <c r="G31" s="61"/>
      <c r="H31" s="217"/>
      <c r="I31" s="260"/>
      <c r="J31" s="260"/>
      <c r="K31" s="61"/>
    </row>
    <row r="32" spans="4:8" ht="14.25">
      <c r="D32" s="163"/>
      <c r="E32" s="163"/>
      <c r="F32" s="163"/>
      <c r="G32" s="163"/>
      <c r="H32" s="217"/>
    </row>
    <row r="33" spans="3:8" ht="14.25">
      <c r="C33" s="18"/>
      <c r="H33" s="217"/>
    </row>
    <row r="34" ht="14.25">
      <c r="H34" s="217"/>
    </row>
    <row r="35" ht="14.25">
      <c r="H35" s="217"/>
    </row>
    <row r="36" ht="14.25">
      <c r="H36" s="217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3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8" sqref="E8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4" width="11.28125" style="41" customWidth="1"/>
    <col min="5" max="7" width="10.57421875" style="41" customWidth="1"/>
    <col min="8" max="8" width="9.8515625" style="59" customWidth="1"/>
    <col min="9" max="9" width="9.57421875" style="41" customWidth="1"/>
    <col min="10" max="11" width="7.7109375" style="41" customWidth="1"/>
    <col min="12" max="16384" width="9.140625" style="12" customWidth="1"/>
  </cols>
  <sheetData>
    <row r="1" spans="1:11" s="24" customFormat="1" ht="20.25">
      <c r="A1" s="23" t="s">
        <v>268</v>
      </c>
      <c r="D1" s="63"/>
      <c r="E1" s="63"/>
      <c r="F1" s="63"/>
      <c r="G1" s="63"/>
      <c r="H1" s="63"/>
      <c r="I1" s="63"/>
      <c r="J1" s="63"/>
      <c r="K1" s="63"/>
    </row>
    <row r="2" spans="1:11" s="26" customFormat="1" ht="45">
      <c r="A2" s="844" t="s">
        <v>57</v>
      </c>
      <c r="B2" s="844"/>
      <c r="C2" s="844"/>
      <c r="D2" s="398">
        <v>42614</v>
      </c>
      <c r="E2" s="398">
        <v>42705</v>
      </c>
      <c r="F2" s="398">
        <v>42795</v>
      </c>
      <c r="G2" s="398">
        <v>42887</v>
      </c>
      <c r="H2" s="399">
        <v>42979</v>
      </c>
      <c r="I2" s="398" t="s">
        <v>407</v>
      </c>
      <c r="J2" s="398" t="s">
        <v>408</v>
      </c>
      <c r="K2" s="398"/>
    </row>
    <row r="3" spans="1:11" s="14" customFormat="1" ht="7.5" customHeight="1">
      <c r="A3" s="4"/>
      <c r="D3" s="7"/>
      <c r="E3" s="7"/>
      <c r="F3" s="7"/>
      <c r="G3" s="7"/>
      <c r="H3" s="64"/>
      <c r="I3" s="7"/>
      <c r="J3" s="7"/>
      <c r="K3" s="7"/>
    </row>
    <row r="4" spans="1:11" s="14" customFormat="1" ht="14.25" customHeight="1">
      <c r="A4" s="29" t="s">
        <v>269</v>
      </c>
      <c r="D4" s="7"/>
      <c r="E4" s="279"/>
      <c r="F4" s="279"/>
      <c r="G4" s="279"/>
      <c r="H4" s="216"/>
      <c r="I4" s="61"/>
      <c r="J4" s="7"/>
      <c r="K4" s="7"/>
    </row>
    <row r="5" spans="1:14" s="8" customFormat="1" ht="15">
      <c r="A5" s="15" t="s">
        <v>270</v>
      </c>
      <c r="D5" s="7">
        <v>32551</v>
      </c>
      <c r="E5" s="7">
        <v>30847</v>
      </c>
      <c r="F5" s="7">
        <v>33869</v>
      </c>
      <c r="G5" s="7">
        <v>36455</v>
      </c>
      <c r="H5" s="206">
        <v>36661</v>
      </c>
      <c r="I5" s="198">
        <v>0.5650802359072893</v>
      </c>
      <c r="J5" s="198">
        <v>12.626340204602005</v>
      </c>
      <c r="K5" s="198"/>
      <c r="L5" s="294"/>
      <c r="M5" s="274"/>
      <c r="N5" s="274"/>
    </row>
    <row r="6" spans="2:14" ht="15">
      <c r="B6" s="15"/>
      <c r="C6" s="65" t="s">
        <v>252</v>
      </c>
      <c r="D6" s="61">
        <v>3064</v>
      </c>
      <c r="E6" s="61">
        <v>3102</v>
      </c>
      <c r="F6" s="61">
        <v>2201</v>
      </c>
      <c r="G6" s="61">
        <v>2186</v>
      </c>
      <c r="H6" s="205">
        <v>1147</v>
      </c>
      <c r="I6" s="191">
        <v>-47.52973467520586</v>
      </c>
      <c r="J6" s="191">
        <v>-62.56527415143602</v>
      </c>
      <c r="K6" s="191"/>
      <c r="L6" s="294"/>
      <c r="M6" s="274"/>
      <c r="N6" s="274"/>
    </row>
    <row r="7" spans="2:14" ht="15">
      <c r="B7" s="15"/>
      <c r="C7" s="65" t="s">
        <v>274</v>
      </c>
      <c r="D7" s="61">
        <v>6219</v>
      </c>
      <c r="E7" s="61">
        <v>6410</v>
      </c>
      <c r="F7" s="61">
        <v>4924</v>
      </c>
      <c r="G7" s="61">
        <v>5598</v>
      </c>
      <c r="H7" s="205">
        <v>8082</v>
      </c>
      <c r="I7" s="191">
        <v>44.37299035369775</v>
      </c>
      <c r="J7" s="191">
        <v>29.956584659913176</v>
      </c>
      <c r="K7" s="191"/>
      <c r="L7" s="294"/>
      <c r="M7" s="274"/>
      <c r="N7" s="274"/>
    </row>
    <row r="8" spans="2:14" ht="15">
      <c r="B8" s="15"/>
      <c r="C8" s="65" t="s">
        <v>271</v>
      </c>
      <c r="D8" s="61">
        <v>12239</v>
      </c>
      <c r="E8" s="61">
        <v>11586</v>
      </c>
      <c r="F8" s="61">
        <v>15225</v>
      </c>
      <c r="G8" s="61">
        <v>17206</v>
      </c>
      <c r="H8" s="205">
        <v>14324</v>
      </c>
      <c r="I8" s="191">
        <v>-16.74997094036964</v>
      </c>
      <c r="J8" s="191">
        <v>17.03570553149767</v>
      </c>
      <c r="K8" s="191"/>
      <c r="L8" s="294"/>
      <c r="M8" s="274"/>
      <c r="N8" s="274"/>
    </row>
    <row r="9" spans="2:14" ht="15">
      <c r="B9" s="15"/>
      <c r="C9" s="65" t="s">
        <v>275</v>
      </c>
      <c r="D9" s="61">
        <v>2349</v>
      </c>
      <c r="E9" s="61">
        <v>2137</v>
      </c>
      <c r="F9" s="61">
        <v>2362</v>
      </c>
      <c r="G9" s="61">
        <v>2435</v>
      </c>
      <c r="H9" s="205">
        <v>3100</v>
      </c>
      <c r="I9" s="191">
        <v>27.31006160164271</v>
      </c>
      <c r="J9" s="191">
        <v>31.971051511281388</v>
      </c>
      <c r="K9" s="191"/>
      <c r="L9" s="294"/>
      <c r="M9" s="274"/>
      <c r="N9" s="274"/>
    </row>
    <row r="10" spans="3:14" ht="14.25">
      <c r="C10" s="65" t="s">
        <v>276</v>
      </c>
      <c r="D10" s="61">
        <v>6528</v>
      </c>
      <c r="E10" s="61">
        <v>5385</v>
      </c>
      <c r="F10" s="61">
        <v>5854</v>
      </c>
      <c r="G10" s="61">
        <v>5704</v>
      </c>
      <c r="H10" s="205">
        <v>5711</v>
      </c>
      <c r="I10" s="191">
        <v>0.12272089761571348</v>
      </c>
      <c r="J10" s="191">
        <v>-12.515318627450977</v>
      </c>
      <c r="K10" s="191"/>
      <c r="L10" s="294"/>
      <c r="M10" s="274"/>
      <c r="N10" s="274"/>
    </row>
    <row r="11" spans="3:14" ht="14.25">
      <c r="C11" s="10" t="s">
        <v>304</v>
      </c>
      <c r="D11" s="73">
        <v>2152</v>
      </c>
      <c r="E11" s="73">
        <v>2227</v>
      </c>
      <c r="F11" s="73">
        <v>3303</v>
      </c>
      <c r="G11" s="73">
        <v>3326</v>
      </c>
      <c r="H11" s="205">
        <v>4297</v>
      </c>
      <c r="I11" s="191">
        <v>29.194227300060138</v>
      </c>
      <c r="J11" s="191">
        <v>99.67472118959108</v>
      </c>
      <c r="K11" s="191"/>
      <c r="L11" s="294"/>
      <c r="M11" s="274"/>
      <c r="N11" s="274"/>
    </row>
    <row r="12" spans="3:11" ht="15">
      <c r="C12" s="10"/>
      <c r="D12" s="87"/>
      <c r="E12" s="61"/>
      <c r="F12" s="61"/>
      <c r="G12" s="61"/>
      <c r="H12" s="217"/>
      <c r="I12" s="191"/>
      <c r="J12" s="198"/>
      <c r="K12" s="198"/>
    </row>
    <row r="13" spans="1:14" s="14" customFormat="1" ht="14.25" customHeight="1">
      <c r="A13" s="14" t="s">
        <v>270</v>
      </c>
      <c r="D13" s="7">
        <v>32551</v>
      </c>
      <c r="E13" s="7">
        <v>30847</v>
      </c>
      <c r="F13" s="7">
        <v>33869</v>
      </c>
      <c r="G13" s="7">
        <v>36455</v>
      </c>
      <c r="H13" s="206">
        <v>36661</v>
      </c>
      <c r="I13" s="198">
        <v>0.5650802359072893</v>
      </c>
      <c r="J13" s="198">
        <v>12.626340204602005</v>
      </c>
      <c r="K13" s="198"/>
      <c r="L13" s="294"/>
      <c r="M13" s="274"/>
      <c r="N13" s="274"/>
    </row>
    <row r="14" spans="2:14" ht="14.25">
      <c r="B14" s="10"/>
      <c r="C14" s="10" t="s">
        <v>272</v>
      </c>
      <c r="D14" s="61">
        <v>18312</v>
      </c>
      <c r="E14" s="61">
        <v>18405</v>
      </c>
      <c r="F14" s="61">
        <v>19969</v>
      </c>
      <c r="G14" s="61">
        <v>21187</v>
      </c>
      <c r="H14" s="205">
        <v>22715</v>
      </c>
      <c r="I14" s="191">
        <v>7.211969604002455</v>
      </c>
      <c r="J14" s="191">
        <v>24.04434250764527</v>
      </c>
      <c r="K14" s="191"/>
      <c r="L14" s="294"/>
      <c r="M14" s="274"/>
      <c r="N14" s="274"/>
    </row>
    <row r="15" spans="2:14" ht="14.25">
      <c r="B15" s="10"/>
      <c r="C15" s="10" t="s">
        <v>273</v>
      </c>
      <c r="D15" s="61">
        <v>14239</v>
      </c>
      <c r="E15" s="61">
        <v>12442</v>
      </c>
      <c r="F15" s="61">
        <v>13900</v>
      </c>
      <c r="G15" s="61">
        <v>15268</v>
      </c>
      <c r="H15" s="205">
        <v>13946</v>
      </c>
      <c r="I15" s="191">
        <v>-8.658632433848567</v>
      </c>
      <c r="J15" s="191">
        <v>-2.0577287730879967</v>
      </c>
      <c r="K15" s="191"/>
      <c r="L15" s="294"/>
      <c r="M15" s="274"/>
      <c r="N15" s="274"/>
    </row>
    <row r="16" spans="4:11" ht="14.25">
      <c r="D16" s="61"/>
      <c r="E16" s="61"/>
      <c r="F16" s="61"/>
      <c r="G16" s="61"/>
      <c r="H16" s="217"/>
      <c r="I16" s="417"/>
      <c r="J16" s="418"/>
      <c r="K16" s="418"/>
    </row>
    <row r="17" spans="4:11" ht="14.25">
      <c r="D17" s="163"/>
      <c r="E17" s="163"/>
      <c r="F17" s="163"/>
      <c r="G17" s="163"/>
      <c r="H17" s="62"/>
      <c r="I17" s="61"/>
      <c r="J17" s="61"/>
      <c r="K17" s="61"/>
    </row>
    <row r="18" spans="4:11" ht="14.25">
      <c r="D18" s="163"/>
      <c r="E18" s="163"/>
      <c r="F18" s="163"/>
      <c r="G18" s="163"/>
      <c r="H18" s="62"/>
      <c r="I18" s="61"/>
      <c r="J18" s="61"/>
      <c r="K18" s="61"/>
    </row>
    <row r="19" spans="4:11" ht="14.25">
      <c r="D19" s="163"/>
      <c r="E19" s="163"/>
      <c r="F19" s="163"/>
      <c r="G19" s="163"/>
      <c r="H19" s="62"/>
      <c r="I19" s="61"/>
      <c r="J19" s="61"/>
      <c r="K19" s="61"/>
    </row>
    <row r="20" spans="4:11" ht="14.25">
      <c r="D20" s="163"/>
      <c r="E20" s="163"/>
      <c r="F20" s="163"/>
      <c r="G20" s="163"/>
      <c r="H20" s="217"/>
      <c r="I20" s="61"/>
      <c r="J20" s="61"/>
      <c r="K20" s="61"/>
    </row>
    <row r="21" spans="4:8" ht="14.25">
      <c r="D21" s="163"/>
      <c r="E21" s="163"/>
      <c r="F21" s="163"/>
      <c r="G21" s="163"/>
      <c r="H21" s="217"/>
    </row>
    <row r="22" spans="4:8" ht="14.25">
      <c r="D22" s="163"/>
      <c r="E22" s="163"/>
      <c r="F22" s="163"/>
      <c r="G22" s="163"/>
      <c r="H22" s="217"/>
    </row>
    <row r="23" spans="4:8" ht="14.25">
      <c r="D23" s="163"/>
      <c r="E23" s="163"/>
      <c r="F23" s="163"/>
      <c r="G23" s="163"/>
      <c r="H23" s="217"/>
    </row>
    <row r="24" ht="14.25">
      <c r="H24" s="217"/>
    </row>
    <row r="25" ht="14.25">
      <c r="H25" s="217"/>
    </row>
    <row r="26" ht="14.25">
      <c r="H26" s="217"/>
    </row>
    <row r="27" ht="14.25">
      <c r="H27" s="217"/>
    </row>
    <row r="28" ht="14.25">
      <c r="H28" s="217"/>
    </row>
    <row r="29" ht="14.25">
      <c r="H29" s="217"/>
    </row>
    <row r="30" ht="14.25">
      <c r="H30" s="217"/>
    </row>
    <row r="31" spans="1:8" s="41" customFormat="1" ht="14.25">
      <c r="A31" s="12"/>
      <c r="B31" s="12"/>
      <c r="C31" s="5"/>
      <c r="H31" s="217"/>
    </row>
    <row r="32" spans="1:8" s="41" customFormat="1" ht="14.25">
      <c r="A32" s="12"/>
      <c r="B32" s="12"/>
      <c r="C32" s="5"/>
      <c r="H32" s="217"/>
    </row>
    <row r="33" spans="1:8" s="41" customFormat="1" ht="14.25">
      <c r="A33" s="12"/>
      <c r="B33" s="12"/>
      <c r="C33" s="5"/>
      <c r="H33" s="217"/>
    </row>
    <row r="34" spans="1:8" s="41" customFormat="1" ht="14.25">
      <c r="A34" s="12"/>
      <c r="B34" s="12"/>
      <c r="C34" s="5"/>
      <c r="H34" s="217"/>
    </row>
    <row r="35" spans="1:8" s="41" customFormat="1" ht="14.25">
      <c r="A35" s="12"/>
      <c r="B35" s="12"/>
      <c r="C35" s="5"/>
      <c r="H35" s="217"/>
    </row>
    <row r="36" spans="1:8" s="41" customFormat="1" ht="14.25">
      <c r="A36" s="12"/>
      <c r="B36" s="12"/>
      <c r="C36" s="5"/>
      <c r="H36" s="217"/>
    </row>
    <row r="37" spans="1:8" s="41" customFormat="1" ht="14.25">
      <c r="A37" s="12"/>
      <c r="B37" s="12"/>
      <c r="C37" s="5"/>
      <c r="H37" s="217"/>
    </row>
    <row r="38" spans="1:8" s="41" customFormat="1" ht="14.25">
      <c r="A38" s="12"/>
      <c r="B38" s="12"/>
      <c r="C38" s="5"/>
      <c r="H38" s="217"/>
    </row>
    <row r="39" spans="1:8" s="41" customFormat="1" ht="14.25">
      <c r="A39" s="12"/>
      <c r="B39" s="12"/>
      <c r="C39" s="5"/>
      <c r="H39" s="217"/>
    </row>
    <row r="40" spans="1:8" s="41" customFormat="1" ht="14.25">
      <c r="A40" s="12"/>
      <c r="B40" s="12"/>
      <c r="C40" s="5"/>
      <c r="H40" s="190"/>
    </row>
    <row r="41" spans="1:8" s="41" customFormat="1" ht="14.25">
      <c r="A41" s="12"/>
      <c r="B41" s="12"/>
      <c r="C41" s="5"/>
      <c r="H41" s="190"/>
    </row>
    <row r="42" spans="1:8" s="41" customFormat="1" ht="14.25">
      <c r="A42" s="12"/>
      <c r="B42" s="12"/>
      <c r="C42" s="5"/>
      <c r="H42" s="190"/>
    </row>
    <row r="43" spans="1:8" s="41" customFormat="1" ht="14.25">
      <c r="A43" s="12"/>
      <c r="B43" s="12"/>
      <c r="C43" s="5"/>
      <c r="H43" s="190"/>
    </row>
    <row r="44" spans="1:8" s="41" customFormat="1" ht="14.25">
      <c r="A44" s="12"/>
      <c r="B44" s="12"/>
      <c r="C44" s="5"/>
      <c r="H44" s="190"/>
    </row>
    <row r="45" spans="1:8" s="41" customFormat="1" ht="14.25">
      <c r="A45" s="12"/>
      <c r="B45" s="12"/>
      <c r="C45" s="5"/>
      <c r="H45" s="190"/>
    </row>
    <row r="46" spans="1:8" s="41" customFormat="1" ht="14.25">
      <c r="A46" s="12"/>
      <c r="B46" s="12"/>
      <c r="C46" s="5"/>
      <c r="H46" s="190"/>
    </row>
    <row r="47" spans="1:8" s="41" customFormat="1" ht="14.25">
      <c r="A47" s="12"/>
      <c r="B47" s="12"/>
      <c r="C47" s="5"/>
      <c r="H47" s="190"/>
    </row>
    <row r="48" spans="1:8" s="41" customFormat="1" ht="14.25">
      <c r="A48" s="12"/>
      <c r="B48" s="12"/>
      <c r="C48" s="5"/>
      <c r="H48" s="190"/>
    </row>
    <row r="49" spans="1:8" s="41" customFormat="1" ht="14.25">
      <c r="A49" s="12"/>
      <c r="B49" s="12"/>
      <c r="C49" s="5"/>
      <c r="H49" s="190"/>
    </row>
    <row r="50" spans="1:8" s="41" customFormat="1" ht="14.25">
      <c r="A50" s="12"/>
      <c r="B50" s="12"/>
      <c r="C50" s="5"/>
      <c r="H50" s="190"/>
    </row>
    <row r="51" spans="1:8" s="41" customFormat="1" ht="14.25">
      <c r="A51" s="12"/>
      <c r="B51" s="12"/>
      <c r="C51" s="5"/>
      <c r="H51" s="190"/>
    </row>
    <row r="52" spans="1:8" s="41" customFormat="1" ht="14.25">
      <c r="A52" s="12"/>
      <c r="B52" s="12"/>
      <c r="C52" s="5"/>
      <c r="H52" s="190"/>
    </row>
    <row r="53" spans="1:8" s="41" customFormat="1" ht="14.25">
      <c r="A53" s="12"/>
      <c r="B53" s="12"/>
      <c r="C53" s="5"/>
      <c r="H53" s="190"/>
    </row>
    <row r="54" spans="1:8" s="41" customFormat="1" ht="14.25">
      <c r="A54" s="12"/>
      <c r="B54" s="12"/>
      <c r="C54" s="5"/>
      <c r="H54" s="190"/>
    </row>
    <row r="55" spans="1:8" s="41" customFormat="1" ht="14.25">
      <c r="A55" s="12"/>
      <c r="B55" s="12"/>
      <c r="C55" s="5"/>
      <c r="H55" s="190"/>
    </row>
    <row r="56" spans="1:8" s="41" customFormat="1" ht="14.25">
      <c r="A56" s="12"/>
      <c r="B56" s="12"/>
      <c r="C56" s="5"/>
      <c r="H56" s="190"/>
    </row>
    <row r="57" spans="1:8" s="41" customFormat="1" ht="14.25">
      <c r="A57" s="12"/>
      <c r="B57" s="12"/>
      <c r="C57" s="5"/>
      <c r="H57" s="190"/>
    </row>
    <row r="58" spans="1:8" s="41" customFormat="1" ht="14.25">
      <c r="A58" s="12"/>
      <c r="B58" s="12"/>
      <c r="C58" s="5"/>
      <c r="H58" s="190"/>
    </row>
    <row r="59" spans="1:8" s="41" customFormat="1" ht="14.25">
      <c r="A59" s="12"/>
      <c r="B59" s="12"/>
      <c r="C59" s="5"/>
      <c r="H59" s="190"/>
    </row>
    <row r="60" spans="1:8" s="41" customFormat="1" ht="14.25">
      <c r="A60" s="12"/>
      <c r="B60" s="12"/>
      <c r="C60" s="5"/>
      <c r="H60" s="190"/>
    </row>
    <row r="61" spans="1:8" s="41" customFormat="1" ht="14.25">
      <c r="A61" s="12"/>
      <c r="B61" s="12"/>
      <c r="C61" s="5"/>
      <c r="H61" s="190"/>
    </row>
    <row r="62" spans="1:8" s="41" customFormat="1" ht="14.25">
      <c r="A62" s="12"/>
      <c r="B62" s="12"/>
      <c r="C62" s="5"/>
      <c r="H62" s="190"/>
    </row>
    <row r="63" spans="1:8" s="41" customFormat="1" ht="14.25">
      <c r="A63" s="12"/>
      <c r="B63" s="12"/>
      <c r="C63" s="5"/>
      <c r="H63" s="190"/>
    </row>
    <row r="64" spans="1:8" s="41" customFormat="1" ht="14.25">
      <c r="A64" s="12"/>
      <c r="B64" s="12"/>
      <c r="C64" s="5"/>
      <c r="H64" s="190"/>
    </row>
    <row r="65" spans="1:8" s="41" customFormat="1" ht="14.25">
      <c r="A65" s="12"/>
      <c r="B65" s="12"/>
      <c r="C65" s="5"/>
      <c r="H65" s="190"/>
    </row>
    <row r="66" spans="1:8" s="41" customFormat="1" ht="14.25">
      <c r="A66" s="12"/>
      <c r="B66" s="12"/>
      <c r="C66" s="5"/>
      <c r="H66" s="190"/>
    </row>
    <row r="67" spans="1:8" s="41" customFormat="1" ht="14.25">
      <c r="A67" s="12"/>
      <c r="B67" s="12"/>
      <c r="C67" s="5"/>
      <c r="H67" s="190"/>
    </row>
    <row r="68" spans="1:8" s="41" customFormat="1" ht="14.25">
      <c r="A68" s="12"/>
      <c r="B68" s="12"/>
      <c r="C68" s="5"/>
      <c r="H68" s="190"/>
    </row>
    <row r="69" spans="1:8" s="41" customFormat="1" ht="14.25">
      <c r="A69" s="12"/>
      <c r="B69" s="12"/>
      <c r="C69" s="5"/>
      <c r="H69" s="190"/>
    </row>
    <row r="70" spans="1:8" s="41" customFormat="1" ht="14.25">
      <c r="A70" s="12"/>
      <c r="B70" s="12"/>
      <c r="C70" s="5"/>
      <c r="H70" s="190"/>
    </row>
    <row r="71" spans="1:8" s="41" customFormat="1" ht="14.25">
      <c r="A71" s="12"/>
      <c r="B71" s="12"/>
      <c r="C71" s="5"/>
      <c r="H71" s="190"/>
    </row>
    <row r="72" spans="1:8" s="41" customFormat="1" ht="14.25">
      <c r="A72" s="12"/>
      <c r="B72" s="12"/>
      <c r="C72" s="5"/>
      <c r="H72" s="190"/>
    </row>
    <row r="73" spans="1:8" s="41" customFormat="1" ht="14.25">
      <c r="A73" s="12"/>
      <c r="B73" s="12"/>
      <c r="C73" s="5"/>
      <c r="H73" s="190"/>
    </row>
    <row r="74" spans="1:8" s="41" customFormat="1" ht="14.25">
      <c r="A74" s="12"/>
      <c r="B74" s="12"/>
      <c r="C74" s="5"/>
      <c r="H74" s="190"/>
    </row>
    <row r="75" spans="1:8" s="41" customFormat="1" ht="14.25">
      <c r="A75" s="12"/>
      <c r="B75" s="12"/>
      <c r="C75" s="5"/>
      <c r="H75" s="190"/>
    </row>
    <row r="76" spans="1:8" s="41" customFormat="1" ht="14.25">
      <c r="A76" s="12"/>
      <c r="B76" s="12"/>
      <c r="C76" s="5"/>
      <c r="H76" s="190"/>
    </row>
    <row r="77" spans="1:8" s="41" customFormat="1" ht="14.25">
      <c r="A77" s="12"/>
      <c r="B77" s="12"/>
      <c r="C77" s="5"/>
      <c r="H77" s="190"/>
    </row>
    <row r="78" spans="1:8" s="41" customFormat="1" ht="14.25">
      <c r="A78" s="12"/>
      <c r="B78" s="12"/>
      <c r="C78" s="5"/>
      <c r="H78" s="190"/>
    </row>
    <row r="79" spans="1:8" s="41" customFormat="1" ht="14.25">
      <c r="A79" s="12"/>
      <c r="B79" s="12"/>
      <c r="C79" s="5"/>
      <c r="H79" s="190"/>
    </row>
    <row r="80" spans="1:8" s="41" customFormat="1" ht="14.25">
      <c r="A80" s="12"/>
      <c r="B80" s="12"/>
      <c r="C80" s="5"/>
      <c r="H80" s="190"/>
    </row>
    <row r="81" spans="1:8" s="41" customFormat="1" ht="14.25">
      <c r="A81" s="12"/>
      <c r="B81" s="12"/>
      <c r="C81" s="5"/>
      <c r="H81" s="190"/>
    </row>
    <row r="82" spans="1:8" s="41" customFormat="1" ht="14.25">
      <c r="A82" s="12"/>
      <c r="B82" s="12"/>
      <c r="C82" s="5"/>
      <c r="H82" s="190"/>
    </row>
    <row r="83" spans="1:8" s="41" customFormat="1" ht="14.25">
      <c r="A83" s="12"/>
      <c r="B83" s="12"/>
      <c r="C83" s="5"/>
      <c r="H83" s="190"/>
    </row>
    <row r="84" spans="1:8" s="41" customFormat="1" ht="14.25">
      <c r="A84" s="12"/>
      <c r="B84" s="12"/>
      <c r="C84" s="5"/>
      <c r="H84" s="190"/>
    </row>
    <row r="85" spans="1:8" s="41" customFormat="1" ht="14.25">
      <c r="A85" s="12"/>
      <c r="B85" s="12"/>
      <c r="C85" s="5"/>
      <c r="H85" s="190"/>
    </row>
    <row r="86" spans="1:8" s="41" customFormat="1" ht="14.25">
      <c r="A86" s="12"/>
      <c r="B86" s="12"/>
      <c r="C86" s="5"/>
      <c r="H86" s="190"/>
    </row>
    <row r="87" spans="1:8" s="41" customFormat="1" ht="14.25">
      <c r="A87" s="12"/>
      <c r="B87" s="12"/>
      <c r="C87" s="5"/>
      <c r="H87" s="190"/>
    </row>
    <row r="88" spans="1:8" s="41" customFormat="1" ht="14.25">
      <c r="A88" s="12"/>
      <c r="B88" s="12"/>
      <c r="C88" s="5"/>
      <c r="H88" s="190"/>
    </row>
    <row r="89" spans="1:8" s="41" customFormat="1" ht="14.25">
      <c r="A89" s="12"/>
      <c r="B89" s="12"/>
      <c r="C89" s="5"/>
      <c r="H89" s="190"/>
    </row>
    <row r="90" spans="1:8" s="41" customFormat="1" ht="14.25">
      <c r="A90" s="12"/>
      <c r="B90" s="12"/>
      <c r="C90" s="5"/>
      <c r="H90" s="190"/>
    </row>
    <row r="91" spans="1:8" s="41" customFormat="1" ht="14.25">
      <c r="A91" s="12"/>
      <c r="B91" s="12"/>
      <c r="C91" s="5"/>
      <c r="H91" s="190"/>
    </row>
    <row r="92" spans="1:8" s="41" customFormat="1" ht="14.25">
      <c r="A92" s="12"/>
      <c r="B92" s="12"/>
      <c r="C92" s="5"/>
      <c r="H92" s="190"/>
    </row>
    <row r="93" spans="1:8" s="41" customFormat="1" ht="14.25">
      <c r="A93" s="12"/>
      <c r="B93" s="12"/>
      <c r="C93" s="5"/>
      <c r="H93" s="190"/>
    </row>
    <row r="94" spans="1:8" s="41" customFormat="1" ht="14.25">
      <c r="A94" s="12"/>
      <c r="B94" s="12"/>
      <c r="C94" s="5"/>
      <c r="H94" s="190"/>
    </row>
    <row r="95" spans="1:8" s="41" customFormat="1" ht="14.25">
      <c r="A95" s="12"/>
      <c r="B95" s="12"/>
      <c r="C95" s="5"/>
      <c r="H95" s="190"/>
    </row>
    <row r="96" spans="1:8" s="41" customFormat="1" ht="14.25">
      <c r="A96" s="12"/>
      <c r="B96" s="12"/>
      <c r="C96" s="5"/>
      <c r="H96" s="190"/>
    </row>
    <row r="97" spans="1:8" s="41" customFormat="1" ht="14.25">
      <c r="A97" s="12"/>
      <c r="B97" s="12"/>
      <c r="C97" s="5"/>
      <c r="H97" s="190"/>
    </row>
    <row r="98" spans="1:8" s="41" customFormat="1" ht="14.25">
      <c r="A98" s="12"/>
      <c r="B98" s="12"/>
      <c r="C98" s="5"/>
      <c r="H98" s="190"/>
    </row>
    <row r="99" spans="1:8" s="41" customFormat="1" ht="14.25">
      <c r="A99" s="12"/>
      <c r="B99" s="12"/>
      <c r="C99" s="5"/>
      <c r="H99" s="190"/>
    </row>
    <row r="100" spans="1:8" s="41" customFormat="1" ht="14.25">
      <c r="A100" s="12"/>
      <c r="B100" s="12"/>
      <c r="C100" s="5"/>
      <c r="H100" s="190"/>
    </row>
    <row r="101" spans="1:8" s="41" customFormat="1" ht="14.25">
      <c r="A101" s="12"/>
      <c r="B101" s="12"/>
      <c r="C101" s="5"/>
      <c r="H101" s="190"/>
    </row>
    <row r="102" spans="1:8" s="41" customFormat="1" ht="14.25">
      <c r="A102" s="12"/>
      <c r="B102" s="12"/>
      <c r="C102" s="5"/>
      <c r="H102" s="190"/>
    </row>
    <row r="103" spans="1:8" s="41" customFormat="1" ht="14.25">
      <c r="A103" s="12"/>
      <c r="B103" s="12"/>
      <c r="C103" s="5"/>
      <c r="H103" s="190"/>
    </row>
    <row r="104" spans="1:8" s="41" customFormat="1" ht="14.25">
      <c r="A104" s="12"/>
      <c r="B104" s="12"/>
      <c r="C104" s="5"/>
      <c r="H104" s="190"/>
    </row>
    <row r="105" spans="1:8" s="41" customFormat="1" ht="14.25">
      <c r="A105" s="12"/>
      <c r="B105" s="12"/>
      <c r="C105" s="5"/>
      <c r="H105" s="190"/>
    </row>
    <row r="106" spans="1:8" s="41" customFormat="1" ht="14.25">
      <c r="A106" s="12"/>
      <c r="B106" s="12"/>
      <c r="C106" s="5"/>
      <c r="H106" s="190"/>
    </row>
    <row r="107" spans="1:8" s="41" customFormat="1" ht="14.25">
      <c r="A107" s="12"/>
      <c r="B107" s="12"/>
      <c r="C107" s="5"/>
      <c r="H107" s="190"/>
    </row>
    <row r="108" spans="1:8" s="41" customFormat="1" ht="14.25">
      <c r="A108" s="12"/>
      <c r="B108" s="12"/>
      <c r="C108" s="5"/>
      <c r="H108" s="190"/>
    </row>
    <row r="109" spans="1:8" s="41" customFormat="1" ht="14.25">
      <c r="A109" s="12"/>
      <c r="B109" s="12"/>
      <c r="C109" s="5"/>
      <c r="H109" s="190"/>
    </row>
    <row r="110" spans="1:8" s="41" customFormat="1" ht="14.25">
      <c r="A110" s="12"/>
      <c r="B110" s="12"/>
      <c r="C110" s="5"/>
      <c r="H110" s="190"/>
    </row>
    <row r="111" spans="1:8" s="41" customFormat="1" ht="14.25">
      <c r="A111" s="12"/>
      <c r="B111" s="12"/>
      <c r="C111" s="5"/>
      <c r="H111" s="190"/>
    </row>
    <row r="112" spans="1:8" s="41" customFormat="1" ht="14.25">
      <c r="A112" s="12"/>
      <c r="B112" s="12"/>
      <c r="C112" s="5"/>
      <c r="H112" s="190"/>
    </row>
    <row r="113" spans="1:8" s="41" customFormat="1" ht="14.25">
      <c r="A113" s="12"/>
      <c r="B113" s="12"/>
      <c r="C113" s="5"/>
      <c r="H113" s="190"/>
    </row>
    <row r="114" spans="1:8" s="41" customFormat="1" ht="14.25">
      <c r="A114" s="12"/>
      <c r="B114" s="12"/>
      <c r="C114" s="5"/>
      <c r="H114" s="190"/>
    </row>
    <row r="115" spans="1:8" s="41" customFormat="1" ht="14.25">
      <c r="A115" s="12"/>
      <c r="B115" s="12"/>
      <c r="C115" s="5"/>
      <c r="H115" s="190"/>
    </row>
    <row r="116" spans="1:8" s="41" customFormat="1" ht="14.25">
      <c r="A116" s="12"/>
      <c r="B116" s="12"/>
      <c r="C116" s="5"/>
      <c r="H116" s="190"/>
    </row>
    <row r="117" spans="1:8" s="41" customFormat="1" ht="14.25">
      <c r="A117" s="12"/>
      <c r="B117" s="12"/>
      <c r="C117" s="5"/>
      <c r="H117" s="190"/>
    </row>
    <row r="118" spans="1:8" s="41" customFormat="1" ht="14.25">
      <c r="A118" s="12"/>
      <c r="B118" s="12"/>
      <c r="C118" s="5"/>
      <c r="H118" s="190"/>
    </row>
    <row r="119" spans="1:8" s="41" customFormat="1" ht="14.25">
      <c r="A119" s="12"/>
      <c r="B119" s="12"/>
      <c r="C119" s="5"/>
      <c r="H119" s="190"/>
    </row>
    <row r="120" spans="1:8" s="41" customFormat="1" ht="14.25">
      <c r="A120" s="12"/>
      <c r="B120" s="12"/>
      <c r="C120" s="5"/>
      <c r="H120" s="190"/>
    </row>
    <row r="121" spans="1:8" s="41" customFormat="1" ht="14.25">
      <c r="A121" s="12"/>
      <c r="B121" s="12"/>
      <c r="C121" s="5"/>
      <c r="H121" s="190"/>
    </row>
    <row r="122" spans="1:8" s="41" customFormat="1" ht="14.25">
      <c r="A122" s="12"/>
      <c r="B122" s="12"/>
      <c r="C122" s="5"/>
      <c r="H122" s="190"/>
    </row>
    <row r="123" spans="1:8" s="41" customFormat="1" ht="14.25">
      <c r="A123" s="12"/>
      <c r="B123" s="12"/>
      <c r="C123" s="5"/>
      <c r="H123" s="190"/>
    </row>
    <row r="124" spans="1:8" s="41" customFormat="1" ht="14.25">
      <c r="A124" s="12"/>
      <c r="B124" s="12"/>
      <c r="C124" s="5"/>
      <c r="H124" s="190"/>
    </row>
    <row r="125" spans="1:8" s="41" customFormat="1" ht="14.25">
      <c r="A125" s="12"/>
      <c r="B125" s="12"/>
      <c r="C125" s="5"/>
      <c r="H125" s="190"/>
    </row>
    <row r="126" spans="1:8" s="41" customFormat="1" ht="14.25">
      <c r="A126" s="12"/>
      <c r="B126" s="12"/>
      <c r="C126" s="5"/>
      <c r="H126" s="190"/>
    </row>
    <row r="127" spans="1:8" s="41" customFormat="1" ht="14.25">
      <c r="A127" s="12"/>
      <c r="B127" s="12"/>
      <c r="C127" s="5"/>
      <c r="H127" s="190"/>
    </row>
    <row r="128" spans="1:8" s="41" customFormat="1" ht="14.25">
      <c r="A128" s="12"/>
      <c r="B128" s="12"/>
      <c r="C128" s="5"/>
      <c r="H128" s="190"/>
    </row>
    <row r="129" spans="1:8" s="41" customFormat="1" ht="14.25">
      <c r="A129" s="12"/>
      <c r="B129" s="12"/>
      <c r="C129" s="5"/>
      <c r="H129" s="190"/>
    </row>
    <row r="130" spans="1:8" s="41" customFormat="1" ht="14.25">
      <c r="A130" s="12"/>
      <c r="B130" s="12"/>
      <c r="C130" s="5"/>
      <c r="H130" s="190"/>
    </row>
    <row r="131" spans="1:8" s="41" customFormat="1" ht="14.25">
      <c r="A131" s="12"/>
      <c r="B131" s="12"/>
      <c r="C131" s="5"/>
      <c r="H131" s="190"/>
    </row>
    <row r="132" spans="1:8" s="41" customFormat="1" ht="14.25">
      <c r="A132" s="12"/>
      <c r="B132" s="12"/>
      <c r="C132" s="5"/>
      <c r="H132" s="190"/>
    </row>
    <row r="133" spans="1:8" s="41" customFormat="1" ht="14.25">
      <c r="A133" s="12"/>
      <c r="B133" s="12"/>
      <c r="C133" s="5"/>
      <c r="H133" s="190"/>
    </row>
    <row r="134" spans="1:8" s="41" customFormat="1" ht="14.25">
      <c r="A134" s="12"/>
      <c r="B134" s="12"/>
      <c r="C134" s="5"/>
      <c r="H134" s="190"/>
    </row>
    <row r="135" spans="1:8" s="41" customFormat="1" ht="14.25">
      <c r="A135" s="12"/>
      <c r="B135" s="12"/>
      <c r="C135" s="5"/>
      <c r="H135" s="190"/>
    </row>
    <row r="136" spans="1:8" s="41" customFormat="1" ht="14.25">
      <c r="A136" s="12"/>
      <c r="B136" s="12"/>
      <c r="C136" s="5"/>
      <c r="H136" s="190"/>
    </row>
    <row r="137" spans="1:8" s="41" customFormat="1" ht="14.25">
      <c r="A137" s="12"/>
      <c r="B137" s="12"/>
      <c r="C137" s="5"/>
      <c r="H137" s="190"/>
    </row>
    <row r="138" spans="1:8" s="41" customFormat="1" ht="14.25">
      <c r="A138" s="12"/>
      <c r="B138" s="12"/>
      <c r="C138" s="5"/>
      <c r="H138" s="190"/>
    </row>
    <row r="139" spans="1:8" s="41" customFormat="1" ht="14.25">
      <c r="A139" s="12"/>
      <c r="B139" s="12"/>
      <c r="C139" s="5"/>
      <c r="H139" s="190"/>
    </row>
    <row r="140" spans="1:8" s="41" customFormat="1" ht="14.25">
      <c r="A140" s="12"/>
      <c r="B140" s="12"/>
      <c r="C140" s="5"/>
      <c r="H140" s="190"/>
    </row>
    <row r="141" spans="1:8" s="41" customFormat="1" ht="14.25">
      <c r="A141" s="12"/>
      <c r="B141" s="12"/>
      <c r="C141" s="5"/>
      <c r="H141" s="190"/>
    </row>
    <row r="142" spans="1:8" s="41" customFormat="1" ht="14.25">
      <c r="A142" s="12"/>
      <c r="B142" s="12"/>
      <c r="C142" s="5"/>
      <c r="H142" s="190"/>
    </row>
    <row r="143" spans="1:8" s="41" customFormat="1" ht="14.25">
      <c r="A143" s="12"/>
      <c r="B143" s="12"/>
      <c r="C143" s="5"/>
      <c r="H143" s="190"/>
    </row>
    <row r="144" spans="1:8" s="41" customFormat="1" ht="14.25">
      <c r="A144" s="12"/>
      <c r="B144" s="12"/>
      <c r="C144" s="5"/>
      <c r="H144" s="190"/>
    </row>
    <row r="145" spans="1:8" s="41" customFormat="1" ht="14.25">
      <c r="A145" s="12"/>
      <c r="B145" s="12"/>
      <c r="C145" s="5"/>
      <c r="H145" s="201"/>
    </row>
    <row r="146" spans="1:8" s="41" customFormat="1" ht="14.25">
      <c r="A146" s="12"/>
      <c r="B146" s="12"/>
      <c r="C146" s="5"/>
      <c r="H146" s="201"/>
    </row>
    <row r="147" spans="1:8" s="41" customFormat="1" ht="14.25">
      <c r="A147" s="12"/>
      <c r="B147" s="12"/>
      <c r="C147" s="5"/>
      <c r="H147" s="20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L147"/>
  <sheetViews>
    <sheetView zoomScale="80" zoomScaleNormal="80" zoomScaleSheetLayoutView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13" sqref="F13"/>
    </sheetView>
  </sheetViews>
  <sheetFormatPr defaultColWidth="9.140625" defaultRowHeight="12.75"/>
  <cols>
    <col min="1" max="1" width="3.00390625" style="12" customWidth="1"/>
    <col min="2" max="2" width="5.28125" style="12" customWidth="1"/>
    <col min="3" max="3" width="39.28125" style="5" customWidth="1"/>
    <col min="4" max="7" width="9.7109375" style="41" customWidth="1"/>
    <col min="8" max="8" width="9.7109375" style="59" customWidth="1"/>
    <col min="9" max="10" width="9.7109375" style="41" customWidth="1"/>
    <col min="11" max="11" width="9.7109375" style="11" customWidth="1"/>
    <col min="12" max="14" width="9.7109375" style="12" customWidth="1"/>
    <col min="15" max="16384" width="9.140625" style="12" customWidth="1"/>
  </cols>
  <sheetData>
    <row r="1" spans="1:11" s="24" customFormat="1" ht="20.25">
      <c r="A1" s="23" t="s">
        <v>149</v>
      </c>
      <c r="D1" s="63"/>
      <c r="E1" s="63"/>
      <c r="F1" s="63"/>
      <c r="G1" s="63"/>
      <c r="H1" s="63"/>
      <c r="I1" s="63"/>
      <c r="J1" s="63"/>
      <c r="K1" s="25"/>
    </row>
    <row r="2" spans="1:11" s="26" customFormat="1" ht="45">
      <c r="A2" s="844" t="s">
        <v>57</v>
      </c>
      <c r="B2" s="844"/>
      <c r="C2" s="844"/>
      <c r="D2" s="398">
        <v>42614</v>
      </c>
      <c r="E2" s="398">
        <v>42705</v>
      </c>
      <c r="F2" s="398">
        <v>42795</v>
      </c>
      <c r="G2" s="398">
        <v>42887</v>
      </c>
      <c r="H2" s="399">
        <v>42979</v>
      </c>
      <c r="I2" s="398" t="s">
        <v>407</v>
      </c>
      <c r="J2" s="398" t="s">
        <v>408</v>
      </c>
      <c r="K2" s="469"/>
    </row>
    <row r="3" spans="1:11" s="8" customFormat="1" ht="6.75" customHeight="1">
      <c r="A3" s="3"/>
      <c r="D3" s="7"/>
      <c r="E3" s="7"/>
      <c r="F3" s="7"/>
      <c r="G3" s="7"/>
      <c r="H3" s="64"/>
      <c r="I3" s="7"/>
      <c r="J3" s="7"/>
      <c r="K3" s="6"/>
    </row>
    <row r="4" spans="1:11" ht="15">
      <c r="A4" s="28" t="s">
        <v>161</v>
      </c>
      <c r="D4" s="191"/>
      <c r="E4" s="191"/>
      <c r="F4" s="191"/>
      <c r="G4" s="191"/>
      <c r="H4" s="615"/>
      <c r="I4" s="65"/>
      <c r="J4" s="65"/>
      <c r="K4" s="19"/>
    </row>
    <row r="5" spans="1:11" s="35" customFormat="1" ht="15">
      <c r="A5" s="35" t="s">
        <v>148</v>
      </c>
      <c r="D5" s="69">
        <v>1.3</v>
      </c>
      <c r="E5" s="69">
        <v>1.4</v>
      </c>
      <c r="F5" s="69">
        <v>1.4</v>
      </c>
      <c r="G5" s="69">
        <v>1.5</v>
      </c>
      <c r="H5" s="616">
        <v>1.7</v>
      </c>
      <c r="I5" s="617">
        <v>0.19999999999999996</v>
      </c>
      <c r="J5" s="617">
        <v>0.3999999999999999</v>
      </c>
      <c r="K5" s="465"/>
    </row>
    <row r="6" spans="1:11" s="33" customFormat="1" ht="14.25">
      <c r="A6" s="36" t="s">
        <v>59</v>
      </c>
      <c r="D6" s="170"/>
      <c r="E6" s="170"/>
      <c r="F6" s="170"/>
      <c r="G6" s="170"/>
      <c r="H6" s="618"/>
      <c r="I6" s="619"/>
      <c r="J6" s="619"/>
      <c r="K6" s="466"/>
    </row>
    <row r="7" spans="2:11" s="33" customFormat="1" ht="15">
      <c r="B7" s="12" t="s">
        <v>233</v>
      </c>
      <c r="C7" s="34"/>
      <c r="D7" s="170">
        <v>0.4</v>
      </c>
      <c r="E7" s="170">
        <v>0.5</v>
      </c>
      <c r="F7" s="170">
        <v>0.5</v>
      </c>
      <c r="G7" s="170">
        <v>0.5</v>
      </c>
      <c r="H7" s="618">
        <v>0.6</v>
      </c>
      <c r="I7" s="619">
        <v>0.09999999999999998</v>
      </c>
      <c r="J7" s="617">
        <v>0.19999999999999996</v>
      </c>
      <c r="K7" s="466"/>
    </row>
    <row r="8" spans="2:12" s="33" customFormat="1" ht="15">
      <c r="B8" s="10" t="s">
        <v>285</v>
      </c>
      <c r="D8" s="170">
        <v>1.7</v>
      </c>
      <c r="E8" s="170">
        <v>1.9</v>
      </c>
      <c r="F8" s="170">
        <v>1.9</v>
      </c>
      <c r="G8" s="170">
        <v>1.9</v>
      </c>
      <c r="H8" s="618">
        <v>2.3</v>
      </c>
      <c r="I8" s="619">
        <v>0.3999999999999999</v>
      </c>
      <c r="J8" s="617">
        <v>0.5999999999999999</v>
      </c>
      <c r="K8" s="472"/>
      <c r="L8" s="473"/>
    </row>
    <row r="9" spans="2:12" s="33" customFormat="1" ht="3.75" customHeight="1">
      <c r="B9" s="80"/>
      <c r="D9" s="261"/>
      <c r="E9" s="261"/>
      <c r="F9" s="261"/>
      <c r="G9" s="261"/>
      <c r="H9" s="618"/>
      <c r="I9" s="619"/>
      <c r="J9" s="619"/>
      <c r="K9" s="472"/>
      <c r="L9" s="473"/>
    </row>
    <row r="10" spans="1:12" s="33" customFormat="1" ht="16.5">
      <c r="A10" s="37" t="s">
        <v>393</v>
      </c>
      <c r="D10" s="261"/>
      <c r="E10" s="261"/>
      <c r="F10" s="261"/>
      <c r="G10" s="261"/>
      <c r="H10" s="618"/>
      <c r="I10" s="619"/>
      <c r="J10" s="619"/>
      <c r="K10" s="472"/>
      <c r="L10" s="473"/>
    </row>
    <row r="11" spans="2:12" s="33" customFormat="1" ht="15">
      <c r="B11" s="33" t="s">
        <v>35</v>
      </c>
      <c r="D11" s="226">
        <v>0.9</v>
      </c>
      <c r="E11" s="226">
        <v>1.2</v>
      </c>
      <c r="F11" s="226">
        <v>1.4</v>
      </c>
      <c r="G11" s="226">
        <v>1.3</v>
      </c>
      <c r="H11" s="618">
        <v>2.1</v>
      </c>
      <c r="I11" s="619">
        <v>0.8</v>
      </c>
      <c r="J11" s="617">
        <v>1.2000000000000002</v>
      </c>
      <c r="K11" s="472"/>
      <c r="L11" s="473"/>
    </row>
    <row r="12" spans="2:12" s="33" customFormat="1" ht="15">
      <c r="B12" s="42" t="s">
        <v>36</v>
      </c>
      <c r="D12" s="226">
        <v>1.4</v>
      </c>
      <c r="E12" s="226">
        <v>1.4</v>
      </c>
      <c r="F12" s="226">
        <v>1.3</v>
      </c>
      <c r="G12" s="226">
        <v>1.4</v>
      </c>
      <c r="H12" s="618">
        <v>1.4</v>
      </c>
      <c r="I12" s="619">
        <v>0</v>
      </c>
      <c r="J12" s="617">
        <v>0</v>
      </c>
      <c r="K12" s="472"/>
      <c r="L12" s="473"/>
    </row>
    <row r="13" spans="2:12" s="33" customFormat="1" ht="15">
      <c r="B13" s="42" t="s">
        <v>55</v>
      </c>
      <c r="D13" s="226">
        <v>1</v>
      </c>
      <c r="E13" s="226">
        <v>1</v>
      </c>
      <c r="F13" s="226">
        <v>1</v>
      </c>
      <c r="G13" s="226">
        <v>0.8</v>
      </c>
      <c r="H13" s="618">
        <v>0.8</v>
      </c>
      <c r="I13" s="619">
        <v>0</v>
      </c>
      <c r="J13" s="617">
        <v>-0.19999999999999996</v>
      </c>
      <c r="K13" s="472"/>
      <c r="L13" s="473"/>
    </row>
    <row r="14" spans="2:12" s="33" customFormat="1" ht="15">
      <c r="B14" s="276" t="s">
        <v>301</v>
      </c>
      <c r="D14" s="226">
        <v>4.1</v>
      </c>
      <c r="E14" s="226">
        <v>4.3</v>
      </c>
      <c r="F14" s="226">
        <v>3.6</v>
      </c>
      <c r="G14" s="226">
        <v>4.6</v>
      </c>
      <c r="H14" s="618">
        <v>4.3</v>
      </c>
      <c r="I14" s="619">
        <v>-0.2999999999999998</v>
      </c>
      <c r="J14" s="617">
        <v>0.20000000000000018</v>
      </c>
      <c r="K14" s="472"/>
      <c r="L14" s="473"/>
    </row>
    <row r="15" spans="2:12" s="33" customFormat="1" ht="15">
      <c r="B15" s="42" t="s">
        <v>56</v>
      </c>
      <c r="D15" s="226">
        <v>0.9</v>
      </c>
      <c r="E15" s="226">
        <v>1</v>
      </c>
      <c r="F15" s="226">
        <v>0.9</v>
      </c>
      <c r="G15" s="226">
        <v>1</v>
      </c>
      <c r="H15" s="618">
        <v>0.4</v>
      </c>
      <c r="I15" s="619">
        <v>-0.6</v>
      </c>
      <c r="J15" s="617">
        <v>-0.5</v>
      </c>
      <c r="K15" s="472"/>
      <c r="L15" s="473"/>
    </row>
    <row r="16" spans="3:12" s="33" customFormat="1" ht="14.25">
      <c r="C16" s="36"/>
      <c r="D16" s="261"/>
      <c r="E16" s="261"/>
      <c r="F16" s="261"/>
      <c r="G16" s="261"/>
      <c r="H16" s="618"/>
      <c r="I16" s="619"/>
      <c r="J16" s="619"/>
      <c r="K16" s="472"/>
      <c r="L16" s="473"/>
    </row>
    <row r="17" spans="1:12" ht="15">
      <c r="A17" s="28" t="s">
        <v>79</v>
      </c>
      <c r="C17" s="2"/>
      <c r="D17" s="260"/>
      <c r="E17" s="260"/>
      <c r="F17" s="260"/>
      <c r="G17" s="260"/>
      <c r="H17" s="615"/>
      <c r="I17" s="65"/>
      <c r="J17" s="65"/>
      <c r="K17" s="474"/>
      <c r="L17" s="208"/>
    </row>
    <row r="18" spans="1:11" s="8" customFormat="1" ht="15">
      <c r="A18" s="8" t="s">
        <v>150</v>
      </c>
      <c r="D18" s="7">
        <v>100</v>
      </c>
      <c r="E18" s="7">
        <v>97</v>
      </c>
      <c r="F18" s="7">
        <v>103</v>
      </c>
      <c r="G18" s="7">
        <v>100</v>
      </c>
      <c r="H18" s="468">
        <v>83</v>
      </c>
      <c r="I18" s="16">
        <v>-17</v>
      </c>
      <c r="J18" s="16">
        <v>-17</v>
      </c>
      <c r="K18" s="470"/>
    </row>
    <row r="19" spans="1:11" s="8" customFormat="1" ht="15">
      <c r="A19" s="8" t="s">
        <v>168</v>
      </c>
      <c r="C19" s="3"/>
      <c r="D19" s="7">
        <v>204</v>
      </c>
      <c r="E19" s="7">
        <v>210</v>
      </c>
      <c r="F19" s="7">
        <v>217</v>
      </c>
      <c r="G19" s="7">
        <v>234</v>
      </c>
      <c r="H19" s="468">
        <v>171</v>
      </c>
      <c r="I19" s="16">
        <v>-63</v>
      </c>
      <c r="J19" s="16">
        <v>-33</v>
      </c>
      <c r="K19" s="470"/>
    </row>
    <row r="20" spans="3:11" s="8" customFormat="1" ht="15">
      <c r="C20" s="44"/>
      <c r="D20" s="181"/>
      <c r="E20" s="181"/>
      <c r="F20" s="181"/>
      <c r="G20" s="181"/>
      <c r="H20" s="468"/>
      <c r="I20" s="16"/>
      <c r="J20" s="16"/>
      <c r="K20" s="15"/>
    </row>
    <row r="21" spans="4:11" ht="14.25">
      <c r="D21" s="82"/>
      <c r="E21" s="82"/>
      <c r="F21" s="82"/>
      <c r="G21" s="82"/>
      <c r="H21" s="467"/>
      <c r="I21" s="65"/>
      <c r="J21" s="65"/>
      <c r="K21" s="19"/>
    </row>
    <row r="22" spans="1:11" ht="14.25">
      <c r="A22" s="10" t="s">
        <v>294</v>
      </c>
      <c r="B22" s="10" t="s">
        <v>392</v>
      </c>
      <c r="D22" s="82"/>
      <c r="E22" s="82"/>
      <c r="F22" s="82"/>
      <c r="G22" s="82"/>
      <c r="H22" s="467"/>
      <c r="I22" s="17"/>
      <c r="J22" s="17"/>
      <c r="K22" s="19"/>
    </row>
    <row r="23" spans="4:8" ht="14.25">
      <c r="D23" s="163"/>
      <c r="E23" s="163"/>
      <c r="F23" s="163"/>
      <c r="G23" s="163"/>
      <c r="H23" s="217"/>
    </row>
    <row r="24" spans="4:8" ht="14.25">
      <c r="D24" s="163"/>
      <c r="E24" s="163"/>
      <c r="F24" s="163"/>
      <c r="G24" s="163"/>
      <c r="H24" s="217"/>
    </row>
    <row r="25" spans="4:8" ht="14.25">
      <c r="D25" s="163"/>
      <c r="E25" s="163"/>
      <c r="F25" s="163"/>
      <c r="G25" s="163"/>
      <c r="H25" s="217"/>
    </row>
    <row r="26" spans="4:8" ht="14.25">
      <c r="D26" s="163"/>
      <c r="E26" s="163"/>
      <c r="F26" s="163"/>
      <c r="G26" s="163"/>
      <c r="H26" s="217"/>
    </row>
    <row r="27" spans="4:8" ht="14.25">
      <c r="D27" s="163"/>
      <c r="E27" s="163"/>
      <c r="F27" s="163"/>
      <c r="G27" s="163"/>
      <c r="H27" s="217"/>
    </row>
    <row r="28" spans="4:8" ht="14.25">
      <c r="D28" s="163"/>
      <c r="E28" s="163"/>
      <c r="F28" s="163"/>
      <c r="G28" s="163"/>
      <c r="H28" s="217"/>
    </row>
    <row r="29" ht="14.25">
      <c r="H29" s="217"/>
    </row>
    <row r="30" ht="14.25">
      <c r="H30" s="217"/>
    </row>
    <row r="31" ht="14.25">
      <c r="H31" s="217"/>
    </row>
    <row r="32" ht="14.25">
      <c r="H32" s="217"/>
    </row>
    <row r="33" ht="14.25">
      <c r="H33" s="217"/>
    </row>
    <row r="34" ht="14.25">
      <c r="H34" s="217"/>
    </row>
    <row r="35" ht="14.25">
      <c r="H35" s="217"/>
    </row>
    <row r="36" ht="14.25">
      <c r="H36" s="217"/>
    </row>
    <row r="37" ht="14.25">
      <c r="H37" s="217"/>
    </row>
    <row r="38" ht="14.25">
      <c r="H38" s="217"/>
    </row>
    <row r="39" ht="14.25">
      <c r="H39" s="190"/>
    </row>
    <row r="40" ht="14.25">
      <c r="H40" s="190"/>
    </row>
    <row r="41" ht="14.25">
      <c r="H41" s="190"/>
    </row>
    <row r="42" ht="14.25">
      <c r="H42" s="190"/>
    </row>
    <row r="43" ht="14.25">
      <c r="H43" s="190"/>
    </row>
    <row r="44" ht="14.25">
      <c r="H44" s="190"/>
    </row>
    <row r="45" ht="14.25">
      <c r="H45" s="190"/>
    </row>
    <row r="46" ht="14.25">
      <c r="H46" s="190"/>
    </row>
    <row r="47" ht="14.25">
      <c r="H47" s="190"/>
    </row>
    <row r="48" ht="14.25">
      <c r="H48" s="190"/>
    </row>
    <row r="49" ht="14.25">
      <c r="H49" s="190"/>
    </row>
    <row r="50" ht="14.25">
      <c r="H50" s="190"/>
    </row>
    <row r="51" ht="14.25">
      <c r="H51" s="190"/>
    </row>
    <row r="52" ht="14.25">
      <c r="H52" s="190"/>
    </row>
    <row r="53" ht="14.25">
      <c r="H53" s="190"/>
    </row>
    <row r="54" ht="14.25">
      <c r="H54" s="190"/>
    </row>
    <row r="55" ht="14.25">
      <c r="H55" s="190"/>
    </row>
    <row r="56" ht="14.25">
      <c r="H56" s="190"/>
    </row>
    <row r="57" ht="14.25">
      <c r="H57" s="190"/>
    </row>
    <row r="58" ht="14.25">
      <c r="H58" s="190"/>
    </row>
    <row r="59" ht="14.25">
      <c r="H59" s="190"/>
    </row>
    <row r="60" ht="14.25">
      <c r="H60" s="190"/>
    </row>
    <row r="61" ht="14.25">
      <c r="H61" s="190"/>
    </row>
    <row r="62" ht="14.25">
      <c r="H62" s="190"/>
    </row>
    <row r="63" ht="14.25">
      <c r="H63" s="190"/>
    </row>
    <row r="64" ht="14.25">
      <c r="H64" s="190"/>
    </row>
    <row r="65" ht="14.25">
      <c r="H65" s="190"/>
    </row>
    <row r="66" ht="14.25">
      <c r="H66" s="190"/>
    </row>
    <row r="67" ht="14.25">
      <c r="H67" s="190"/>
    </row>
    <row r="68" ht="14.25">
      <c r="H68" s="190"/>
    </row>
    <row r="69" ht="14.25">
      <c r="H69" s="190"/>
    </row>
    <row r="70" ht="14.25">
      <c r="H70" s="190"/>
    </row>
    <row r="71" ht="14.25">
      <c r="H71" s="190"/>
    </row>
    <row r="72" ht="14.25">
      <c r="H72" s="190"/>
    </row>
    <row r="73" ht="14.25">
      <c r="H73" s="190"/>
    </row>
    <row r="74" ht="14.25">
      <c r="H74" s="190"/>
    </row>
    <row r="75" ht="14.25">
      <c r="H75" s="190"/>
    </row>
    <row r="76" ht="14.25">
      <c r="H76" s="190"/>
    </row>
    <row r="77" ht="14.25">
      <c r="H77" s="190"/>
    </row>
    <row r="78" ht="14.25">
      <c r="H78" s="190"/>
    </row>
    <row r="79" ht="14.25">
      <c r="H79" s="190"/>
    </row>
    <row r="80" ht="14.25">
      <c r="H80" s="190"/>
    </row>
    <row r="81" ht="14.25">
      <c r="H81" s="190"/>
    </row>
    <row r="82" ht="14.25">
      <c r="H82" s="190"/>
    </row>
    <row r="83" ht="14.25">
      <c r="H83" s="190"/>
    </row>
    <row r="84" ht="14.25">
      <c r="H84" s="190"/>
    </row>
    <row r="85" ht="14.25">
      <c r="H85" s="190"/>
    </row>
    <row r="86" ht="14.25">
      <c r="H86" s="190"/>
    </row>
    <row r="87" ht="14.25">
      <c r="H87" s="190"/>
    </row>
    <row r="88" ht="14.25">
      <c r="H88" s="190"/>
    </row>
    <row r="89" ht="14.25">
      <c r="H89" s="190"/>
    </row>
    <row r="90" ht="14.25">
      <c r="H90" s="190"/>
    </row>
    <row r="91" ht="14.25">
      <c r="H91" s="190"/>
    </row>
    <row r="92" ht="14.25">
      <c r="H92" s="190"/>
    </row>
    <row r="93" ht="14.25">
      <c r="H93" s="190"/>
    </row>
    <row r="94" ht="14.25">
      <c r="H94" s="190"/>
    </row>
    <row r="95" ht="14.25">
      <c r="H95" s="190"/>
    </row>
    <row r="96" ht="14.25">
      <c r="H96" s="190"/>
    </row>
    <row r="97" ht="14.25">
      <c r="H97" s="190"/>
    </row>
    <row r="98" ht="14.25">
      <c r="H98" s="190"/>
    </row>
    <row r="99" ht="14.25">
      <c r="H99" s="190"/>
    </row>
    <row r="100" ht="14.25">
      <c r="H100" s="190"/>
    </row>
    <row r="101" ht="14.25">
      <c r="H101" s="190"/>
    </row>
    <row r="102" ht="14.25">
      <c r="H102" s="190"/>
    </row>
    <row r="103" ht="14.25">
      <c r="H103" s="190"/>
    </row>
    <row r="104" ht="14.25">
      <c r="H104" s="190"/>
    </row>
    <row r="105" ht="14.25">
      <c r="H105" s="190"/>
    </row>
    <row r="106" ht="14.25">
      <c r="H106" s="190"/>
    </row>
    <row r="107" ht="14.25">
      <c r="H107" s="190"/>
    </row>
    <row r="108" ht="14.25">
      <c r="H108" s="190"/>
    </row>
    <row r="109" ht="14.25">
      <c r="H109" s="190"/>
    </row>
    <row r="110" ht="14.25">
      <c r="H110" s="190"/>
    </row>
    <row r="111" ht="14.25">
      <c r="H111" s="190"/>
    </row>
    <row r="112" ht="14.25">
      <c r="H112" s="190"/>
    </row>
    <row r="113" ht="14.25">
      <c r="H113" s="190"/>
    </row>
    <row r="114" ht="14.25">
      <c r="H114" s="190"/>
    </row>
    <row r="115" ht="14.25">
      <c r="H115" s="190"/>
    </row>
    <row r="116" ht="14.25">
      <c r="H116" s="190"/>
    </row>
    <row r="117" ht="14.25">
      <c r="H117" s="190"/>
    </row>
    <row r="118" ht="14.25">
      <c r="H118" s="190"/>
    </row>
    <row r="119" ht="14.25">
      <c r="H119" s="190"/>
    </row>
    <row r="120" ht="14.25">
      <c r="H120" s="190"/>
    </row>
    <row r="121" ht="14.25">
      <c r="H121" s="190"/>
    </row>
    <row r="122" ht="14.25">
      <c r="H122" s="190"/>
    </row>
    <row r="123" ht="14.25">
      <c r="H123" s="190"/>
    </row>
    <row r="124" ht="14.25">
      <c r="H124" s="190"/>
    </row>
    <row r="125" ht="14.25">
      <c r="H125" s="190"/>
    </row>
    <row r="126" ht="14.25">
      <c r="H126" s="190"/>
    </row>
    <row r="127" ht="14.25">
      <c r="H127" s="190"/>
    </row>
    <row r="128" ht="14.25">
      <c r="H128" s="190"/>
    </row>
    <row r="129" ht="14.25">
      <c r="H129" s="190"/>
    </row>
    <row r="130" ht="14.25">
      <c r="H130" s="190"/>
    </row>
    <row r="131" ht="14.25">
      <c r="H131" s="190"/>
    </row>
    <row r="132" ht="14.25">
      <c r="H132" s="190"/>
    </row>
    <row r="133" ht="14.25">
      <c r="H133" s="190"/>
    </row>
    <row r="134" ht="14.25">
      <c r="H134" s="190"/>
    </row>
    <row r="135" ht="14.25">
      <c r="H135" s="190"/>
    </row>
    <row r="136" ht="14.25">
      <c r="H136" s="190"/>
    </row>
    <row r="137" ht="14.25">
      <c r="H137" s="190"/>
    </row>
    <row r="138" ht="14.25">
      <c r="H138" s="190"/>
    </row>
    <row r="139" ht="14.25">
      <c r="H139" s="190"/>
    </row>
    <row r="140" ht="14.25">
      <c r="H140" s="190"/>
    </row>
    <row r="141" ht="14.25">
      <c r="H141" s="190"/>
    </row>
    <row r="142" ht="14.25">
      <c r="H142" s="190"/>
    </row>
    <row r="143" ht="14.25">
      <c r="H143" s="190"/>
    </row>
    <row r="144" ht="14.25">
      <c r="H144" s="201"/>
    </row>
    <row r="145" ht="14.25">
      <c r="H145" s="201"/>
    </row>
    <row r="146" ht="14.25">
      <c r="H146" s="201"/>
    </row>
    <row r="147" ht="14.25">
      <c r="H147" s="20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7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C19" sqref="C19"/>
    </sheetView>
  </sheetViews>
  <sheetFormatPr defaultColWidth="9.140625" defaultRowHeight="12.75"/>
  <cols>
    <col min="1" max="1" width="3.00390625" style="885" customWidth="1"/>
    <col min="2" max="2" width="3.28125" style="885" customWidth="1"/>
    <col min="3" max="3" width="54.00390625" style="894" customWidth="1"/>
    <col min="4" max="7" width="9.7109375" style="887" customWidth="1"/>
    <col min="8" max="8" width="9.7109375" style="888" customWidth="1"/>
    <col min="9" max="10" width="9.7109375" style="887" customWidth="1"/>
    <col min="11" max="11" width="4.00390625" style="887" customWidth="1"/>
    <col min="12" max="12" width="9.7109375" style="887" customWidth="1"/>
    <col min="13" max="13" width="9.7109375" style="888" customWidth="1"/>
    <col min="14" max="14" width="9.7109375" style="887" customWidth="1"/>
    <col min="15" max="16384" width="9.140625" style="885" customWidth="1"/>
  </cols>
  <sheetData>
    <row r="1" spans="1:14" s="870" customFormat="1" ht="20.25">
      <c r="A1" s="869" t="s">
        <v>75</v>
      </c>
      <c r="D1" s="871"/>
      <c r="E1" s="871"/>
      <c r="F1" s="871"/>
      <c r="G1" s="871"/>
      <c r="H1" s="872"/>
      <c r="I1" s="872"/>
      <c r="J1" s="872"/>
      <c r="K1" s="872"/>
      <c r="L1" s="872"/>
      <c r="M1" s="872"/>
      <c r="N1" s="872"/>
    </row>
    <row r="2" spans="1:14" s="876" customFormat="1" ht="45">
      <c r="A2" s="873" t="s">
        <v>57</v>
      </c>
      <c r="B2" s="873"/>
      <c r="C2" s="873"/>
      <c r="D2" s="874" t="s">
        <v>347</v>
      </c>
      <c r="E2" s="874" t="s">
        <v>353</v>
      </c>
      <c r="F2" s="874" t="s">
        <v>362</v>
      </c>
      <c r="G2" s="874" t="s">
        <v>380</v>
      </c>
      <c r="H2" s="875" t="s">
        <v>402</v>
      </c>
      <c r="I2" s="874" t="s">
        <v>403</v>
      </c>
      <c r="J2" s="874" t="s">
        <v>404</v>
      </c>
      <c r="K2" s="874"/>
      <c r="L2" s="874" t="s">
        <v>348</v>
      </c>
      <c r="M2" s="875" t="s">
        <v>405</v>
      </c>
      <c r="N2" s="874" t="s">
        <v>406</v>
      </c>
    </row>
    <row r="3" spans="1:14" s="878" customFormat="1" ht="9.75" customHeight="1">
      <c r="A3" s="877"/>
      <c r="D3" s="879"/>
      <c r="E3" s="879"/>
      <c r="F3" s="879"/>
      <c r="G3" s="879"/>
      <c r="H3" s="880"/>
      <c r="I3" s="879"/>
      <c r="J3" s="879"/>
      <c r="K3" s="879"/>
      <c r="L3" s="879"/>
      <c r="M3" s="880"/>
      <c r="N3" s="879"/>
    </row>
    <row r="4" spans="1:14" s="878" customFormat="1" ht="15" customHeight="1">
      <c r="A4" s="881" t="s">
        <v>146</v>
      </c>
      <c r="D4" s="882"/>
      <c r="E4" s="882"/>
      <c r="F4" s="882"/>
      <c r="G4" s="882"/>
      <c r="H4" s="880"/>
      <c r="I4" s="879"/>
      <c r="J4" s="879"/>
      <c r="K4" s="879"/>
      <c r="L4" s="879"/>
      <c r="M4" s="880"/>
      <c r="N4" s="879"/>
    </row>
    <row r="5" spans="1:14" s="878" customFormat="1" ht="15">
      <c r="A5" s="877" t="s">
        <v>113</v>
      </c>
      <c r="D5" s="879">
        <v>4330</v>
      </c>
      <c r="E5" s="879">
        <v>4856</v>
      </c>
      <c r="F5" s="879">
        <v>4833</v>
      </c>
      <c r="G5" s="879">
        <v>4846</v>
      </c>
      <c r="H5" s="880">
        <v>6127</v>
      </c>
      <c r="I5" s="879">
        <v>26.434172513413134</v>
      </c>
      <c r="J5" s="879">
        <v>41.501154734411095</v>
      </c>
      <c r="K5" s="879"/>
      <c r="L5" s="883"/>
      <c r="M5" s="884"/>
      <c r="N5" s="883"/>
    </row>
    <row r="6" spans="1:14" s="878" customFormat="1" ht="15">
      <c r="A6" s="877"/>
      <c r="B6" s="878" t="s">
        <v>114</v>
      </c>
      <c r="D6" s="879">
        <v>3879</v>
      </c>
      <c r="E6" s="879">
        <v>4416</v>
      </c>
      <c r="F6" s="879">
        <v>4364</v>
      </c>
      <c r="G6" s="879">
        <v>4471</v>
      </c>
      <c r="H6" s="880">
        <v>5550</v>
      </c>
      <c r="I6" s="879">
        <v>24.133303511518676</v>
      </c>
      <c r="J6" s="879">
        <v>43.07811291569992</v>
      </c>
      <c r="K6" s="879"/>
      <c r="L6" s="883"/>
      <c r="M6" s="884"/>
      <c r="N6" s="883"/>
    </row>
    <row r="7" spans="2:14" s="878" customFormat="1" ht="15">
      <c r="B7" s="878" t="s">
        <v>115</v>
      </c>
      <c r="D7" s="879">
        <v>451</v>
      </c>
      <c r="E7" s="879">
        <v>440</v>
      </c>
      <c r="F7" s="879">
        <v>469</v>
      </c>
      <c r="G7" s="879">
        <v>375</v>
      </c>
      <c r="H7" s="880">
        <v>577</v>
      </c>
      <c r="I7" s="879">
        <v>53.86666666666666</v>
      </c>
      <c r="J7" s="879">
        <v>27.937915742793784</v>
      </c>
      <c r="K7" s="879"/>
      <c r="L7" s="883"/>
      <c r="M7" s="884"/>
      <c r="N7" s="883"/>
    </row>
    <row r="8" spans="3:14" ht="14.25">
      <c r="C8" s="886" t="s">
        <v>336</v>
      </c>
      <c r="D8" s="887">
        <v>451</v>
      </c>
      <c r="E8" s="887">
        <v>440</v>
      </c>
      <c r="F8" s="887">
        <v>469</v>
      </c>
      <c r="G8" s="887">
        <v>375</v>
      </c>
      <c r="H8" s="888">
        <v>577</v>
      </c>
      <c r="I8" s="887">
        <v>53.86666666666666</v>
      </c>
      <c r="J8" s="887">
        <v>27.937915742793784</v>
      </c>
      <c r="L8" s="889"/>
      <c r="M8" s="890"/>
      <c r="N8" s="889"/>
    </row>
    <row r="9" spans="1:14" s="878" customFormat="1" ht="15">
      <c r="A9" s="891" t="s">
        <v>104</v>
      </c>
      <c r="D9" s="879"/>
      <c r="E9" s="879"/>
      <c r="F9" s="879"/>
      <c r="G9" s="879"/>
      <c r="H9" s="880"/>
      <c r="I9" s="879"/>
      <c r="J9" s="879"/>
      <c r="K9" s="879"/>
      <c r="L9" s="879"/>
      <c r="M9" s="892"/>
      <c r="N9" s="893"/>
    </row>
    <row r="10" spans="1:14" ht="14.25">
      <c r="A10" s="894"/>
      <c r="B10" s="885" t="s">
        <v>105</v>
      </c>
      <c r="C10" s="885"/>
      <c r="D10" s="887">
        <v>3079</v>
      </c>
      <c r="E10" s="887">
        <v>3439</v>
      </c>
      <c r="F10" s="887">
        <v>3412</v>
      </c>
      <c r="G10" s="887">
        <v>3585</v>
      </c>
      <c r="H10" s="888">
        <v>4023</v>
      </c>
      <c r="I10" s="887">
        <v>12.217573221757316</v>
      </c>
      <c r="J10" s="887">
        <v>30.65930496914582</v>
      </c>
      <c r="L10" s="889"/>
      <c r="M10" s="890"/>
      <c r="N10" s="889"/>
    </row>
    <row r="11" spans="1:14" ht="14.25">
      <c r="A11" s="894"/>
      <c r="B11" s="885" t="s">
        <v>106</v>
      </c>
      <c r="C11" s="885"/>
      <c r="D11" s="887">
        <v>843</v>
      </c>
      <c r="E11" s="887">
        <v>792</v>
      </c>
      <c r="F11" s="887">
        <v>675</v>
      </c>
      <c r="G11" s="887">
        <v>633</v>
      </c>
      <c r="H11" s="888">
        <v>805</v>
      </c>
      <c r="I11" s="887">
        <v>27.172195892575047</v>
      </c>
      <c r="J11" s="887">
        <v>-4.507710557532619</v>
      </c>
      <c r="L11" s="889"/>
      <c r="M11" s="890"/>
      <c r="N11" s="889"/>
    </row>
    <row r="12" spans="1:14" ht="14.25">
      <c r="A12" s="894"/>
      <c r="B12" s="885" t="s">
        <v>107</v>
      </c>
      <c r="C12" s="885"/>
      <c r="D12" s="887">
        <v>408</v>
      </c>
      <c r="E12" s="887">
        <v>625</v>
      </c>
      <c r="F12" s="887">
        <v>746</v>
      </c>
      <c r="G12" s="887">
        <v>628</v>
      </c>
      <c r="H12" s="888">
        <v>1299</v>
      </c>
      <c r="I12" s="887" t="s">
        <v>430</v>
      </c>
      <c r="J12" s="887" t="s">
        <v>430</v>
      </c>
      <c r="L12" s="889"/>
      <c r="M12" s="890"/>
      <c r="N12" s="889"/>
    </row>
    <row r="13" spans="1:14" s="878" customFormat="1" ht="15">
      <c r="A13" s="891" t="s">
        <v>108</v>
      </c>
      <c r="C13" s="885"/>
      <c r="D13" s="879"/>
      <c r="E13" s="879"/>
      <c r="F13" s="879"/>
      <c r="G13" s="879"/>
      <c r="H13" s="880"/>
      <c r="I13" s="879"/>
      <c r="J13" s="879"/>
      <c r="K13" s="879"/>
      <c r="L13" s="879"/>
      <c r="M13" s="892"/>
      <c r="N13" s="883"/>
    </row>
    <row r="14" spans="2:14" ht="14.25">
      <c r="B14" s="885" t="s">
        <v>109</v>
      </c>
      <c r="C14" s="885"/>
      <c r="D14" s="887">
        <v>934</v>
      </c>
      <c r="E14" s="887">
        <v>973</v>
      </c>
      <c r="F14" s="887">
        <v>916</v>
      </c>
      <c r="G14" s="887">
        <v>1029</v>
      </c>
      <c r="H14" s="888">
        <v>992</v>
      </c>
      <c r="I14" s="887">
        <v>-3.5957240038872684</v>
      </c>
      <c r="J14" s="887">
        <v>6.209850107066384</v>
      </c>
      <c r="L14" s="889"/>
      <c r="M14" s="890"/>
      <c r="N14" s="889"/>
    </row>
    <row r="15" spans="2:14" ht="14.25">
      <c r="B15" s="885" t="s">
        <v>110</v>
      </c>
      <c r="C15" s="885"/>
      <c r="D15" s="887">
        <v>323</v>
      </c>
      <c r="E15" s="887">
        <v>312</v>
      </c>
      <c r="F15" s="887">
        <v>242</v>
      </c>
      <c r="G15" s="887">
        <v>214</v>
      </c>
      <c r="H15" s="888">
        <v>194</v>
      </c>
      <c r="I15" s="887">
        <v>-9.345794392523366</v>
      </c>
      <c r="J15" s="887">
        <v>-39.93808049535603</v>
      </c>
      <c r="L15" s="889"/>
      <c r="M15" s="890"/>
      <c r="N15" s="889"/>
    </row>
    <row r="16" spans="2:14" ht="14.25">
      <c r="B16" s="885" t="s">
        <v>111</v>
      </c>
      <c r="C16" s="885"/>
      <c r="D16" s="887">
        <v>11</v>
      </c>
      <c r="E16" s="887">
        <v>11</v>
      </c>
      <c r="F16" s="887">
        <v>5</v>
      </c>
      <c r="G16" s="887">
        <v>6</v>
      </c>
      <c r="H16" s="888">
        <v>88</v>
      </c>
      <c r="I16" s="887" t="s">
        <v>430</v>
      </c>
      <c r="J16" s="887" t="s">
        <v>430</v>
      </c>
      <c r="L16" s="889"/>
      <c r="M16" s="890"/>
      <c r="N16" s="889"/>
    </row>
    <row r="17" spans="2:14" ht="14.25">
      <c r="B17" s="885" t="s">
        <v>112</v>
      </c>
      <c r="C17" s="885"/>
      <c r="D17" s="887">
        <v>931</v>
      </c>
      <c r="E17" s="887">
        <v>1318</v>
      </c>
      <c r="F17" s="887">
        <v>1374</v>
      </c>
      <c r="G17" s="887">
        <v>1538</v>
      </c>
      <c r="H17" s="888">
        <v>1878</v>
      </c>
      <c r="I17" s="887">
        <v>22.10663198959688</v>
      </c>
      <c r="J17" s="887" t="s">
        <v>430</v>
      </c>
      <c r="L17" s="889"/>
      <c r="M17" s="890"/>
      <c r="N17" s="889"/>
    </row>
    <row r="18" spans="2:14" ht="14.25">
      <c r="B18" s="885" t="s">
        <v>74</v>
      </c>
      <c r="C18" s="885"/>
      <c r="D18" s="887">
        <v>2131</v>
      </c>
      <c r="E18" s="887">
        <v>2242</v>
      </c>
      <c r="F18" s="887">
        <v>2296</v>
      </c>
      <c r="G18" s="887">
        <v>2059</v>
      </c>
      <c r="H18" s="888">
        <v>2975</v>
      </c>
      <c r="I18" s="887">
        <v>44.48761534725596</v>
      </c>
      <c r="J18" s="887">
        <v>39.605818864382925</v>
      </c>
      <c r="L18" s="889"/>
      <c r="M18" s="890"/>
      <c r="N18" s="889"/>
    </row>
    <row r="19" spans="1:14" ht="15">
      <c r="A19" s="891" t="s">
        <v>116</v>
      </c>
      <c r="C19" s="885"/>
      <c r="J19" s="879"/>
      <c r="K19" s="879"/>
      <c r="L19" s="879"/>
      <c r="M19" s="895"/>
      <c r="N19" s="883"/>
    </row>
    <row r="20" spans="2:14" ht="14.25">
      <c r="B20" s="885" t="s">
        <v>117</v>
      </c>
      <c r="C20" s="885"/>
      <c r="D20" s="887">
        <v>858</v>
      </c>
      <c r="E20" s="887">
        <v>705</v>
      </c>
      <c r="F20" s="887">
        <v>591</v>
      </c>
      <c r="G20" s="887">
        <v>883</v>
      </c>
      <c r="H20" s="888">
        <v>1591</v>
      </c>
      <c r="I20" s="887">
        <v>80.18120045300113</v>
      </c>
      <c r="J20" s="887">
        <v>85.43123543123544</v>
      </c>
      <c r="N20" s="889"/>
    </row>
    <row r="21" spans="2:14" ht="14.25">
      <c r="B21" s="885" t="s">
        <v>432</v>
      </c>
      <c r="C21" s="885"/>
      <c r="D21" s="887">
        <v>1103</v>
      </c>
      <c r="E21" s="887">
        <v>698</v>
      </c>
      <c r="F21" s="887">
        <v>970</v>
      </c>
      <c r="G21" s="887">
        <v>682</v>
      </c>
      <c r="H21" s="888">
        <v>1580</v>
      </c>
      <c r="I21" s="887" t="s">
        <v>430</v>
      </c>
      <c r="J21" s="887">
        <v>43.24569356300998</v>
      </c>
      <c r="N21" s="889"/>
    </row>
    <row r="22" spans="2:14" ht="14.25">
      <c r="B22" s="885" t="s">
        <v>433</v>
      </c>
      <c r="C22" s="885"/>
      <c r="D22" s="887">
        <v>531</v>
      </c>
      <c r="E22" s="887">
        <v>1215</v>
      </c>
      <c r="F22" s="887">
        <v>301</v>
      </c>
      <c r="G22" s="887">
        <v>671</v>
      </c>
      <c r="H22" s="888">
        <v>378</v>
      </c>
      <c r="I22" s="887">
        <v>-43.666169895678095</v>
      </c>
      <c r="J22" s="887">
        <v>-28.8135593220339</v>
      </c>
      <c r="N22" s="889"/>
    </row>
    <row r="23" spans="2:14" ht="14.25">
      <c r="B23" s="885" t="s">
        <v>434</v>
      </c>
      <c r="C23" s="885"/>
      <c r="D23" s="887">
        <v>1838</v>
      </c>
      <c r="E23" s="887">
        <v>2238</v>
      </c>
      <c r="F23" s="887">
        <v>2971</v>
      </c>
      <c r="G23" s="887">
        <v>2610</v>
      </c>
      <c r="H23" s="888">
        <v>2578</v>
      </c>
      <c r="I23" s="887">
        <v>-1.226053639846747</v>
      </c>
      <c r="J23" s="887">
        <v>40.26115342763874</v>
      </c>
      <c r="N23" s="889"/>
    </row>
    <row r="24" spans="3:14" ht="15">
      <c r="C24" s="885"/>
      <c r="J24" s="879"/>
      <c r="K24" s="879"/>
      <c r="L24" s="879"/>
      <c r="M24" s="895"/>
      <c r="N24" s="893"/>
    </row>
    <row r="25" spans="1:14" s="878" customFormat="1" ht="15">
      <c r="A25" s="878" t="s">
        <v>315</v>
      </c>
      <c r="D25" s="879">
        <v>510</v>
      </c>
      <c r="E25" s="879">
        <v>613</v>
      </c>
      <c r="F25" s="879">
        <v>639</v>
      </c>
      <c r="G25" s="879">
        <v>689</v>
      </c>
      <c r="H25" s="880">
        <v>760</v>
      </c>
      <c r="I25" s="879">
        <v>10.304789550072568</v>
      </c>
      <c r="J25" s="879">
        <v>49.01960784313726</v>
      </c>
      <c r="K25" s="879"/>
      <c r="L25" s="883"/>
      <c r="M25" s="884"/>
      <c r="N25" s="883"/>
    </row>
    <row r="26" spans="1:14" ht="15">
      <c r="A26" s="891" t="s">
        <v>104</v>
      </c>
      <c r="C26" s="885"/>
      <c r="J26" s="879"/>
      <c r="K26" s="879"/>
      <c r="L26" s="883"/>
      <c r="M26" s="890"/>
      <c r="N26" s="883"/>
    </row>
    <row r="27" spans="1:14" ht="15">
      <c r="A27" s="878"/>
      <c r="B27" s="885" t="s">
        <v>105</v>
      </c>
      <c r="C27" s="885"/>
      <c r="D27" s="887">
        <v>410</v>
      </c>
      <c r="E27" s="887">
        <v>467</v>
      </c>
      <c r="F27" s="887">
        <v>495</v>
      </c>
      <c r="G27" s="887">
        <v>541</v>
      </c>
      <c r="H27" s="888">
        <v>586</v>
      </c>
      <c r="I27" s="887">
        <v>8.317929759704246</v>
      </c>
      <c r="J27" s="887">
        <v>42.92682926829268</v>
      </c>
      <c r="L27" s="889"/>
      <c r="M27" s="890"/>
      <c r="N27" s="889"/>
    </row>
    <row r="28" spans="2:14" ht="14.25">
      <c r="B28" s="885" t="s">
        <v>106</v>
      </c>
      <c r="C28" s="885"/>
      <c r="D28" s="887">
        <v>95</v>
      </c>
      <c r="E28" s="887">
        <v>139</v>
      </c>
      <c r="F28" s="887">
        <v>141</v>
      </c>
      <c r="G28" s="887">
        <v>136</v>
      </c>
      <c r="H28" s="888">
        <v>134</v>
      </c>
      <c r="I28" s="887">
        <v>-1.4705882352941124</v>
      </c>
      <c r="J28" s="887">
        <v>41.05263157894736</v>
      </c>
      <c r="L28" s="889"/>
      <c r="M28" s="890"/>
      <c r="N28" s="889"/>
    </row>
    <row r="29" spans="2:14" ht="14.25">
      <c r="B29" s="885" t="s">
        <v>107</v>
      </c>
      <c r="C29" s="896"/>
      <c r="D29" s="887">
        <v>5</v>
      </c>
      <c r="E29" s="887">
        <v>7</v>
      </c>
      <c r="F29" s="887">
        <v>3</v>
      </c>
      <c r="G29" s="887">
        <v>12</v>
      </c>
      <c r="H29" s="888">
        <v>40</v>
      </c>
      <c r="I29" s="887" t="s">
        <v>430</v>
      </c>
      <c r="J29" s="887" t="s">
        <v>430</v>
      </c>
      <c r="L29" s="889"/>
      <c r="M29" s="890"/>
      <c r="N29" s="889"/>
    </row>
    <row r="30" spans="3:14" ht="15">
      <c r="C30" s="896"/>
      <c r="H30" s="895"/>
      <c r="J30" s="879"/>
      <c r="K30" s="879"/>
      <c r="L30" s="879"/>
      <c r="M30" s="895"/>
      <c r="N30" s="893"/>
    </row>
    <row r="31" spans="1:14" ht="15">
      <c r="A31" s="881" t="s">
        <v>147</v>
      </c>
      <c r="C31" s="896"/>
      <c r="H31" s="895"/>
      <c r="J31" s="879"/>
      <c r="K31" s="879"/>
      <c r="L31" s="879"/>
      <c r="M31" s="895"/>
      <c r="N31" s="893"/>
    </row>
    <row r="32" spans="1:14" s="878" customFormat="1" ht="15">
      <c r="A32" s="878" t="s">
        <v>114</v>
      </c>
      <c r="B32" s="877"/>
      <c r="D32" s="879">
        <v>3879</v>
      </c>
      <c r="E32" s="879">
        <v>4416</v>
      </c>
      <c r="F32" s="879">
        <v>4364</v>
      </c>
      <c r="G32" s="879">
        <v>4471</v>
      </c>
      <c r="H32" s="880">
        <v>5550</v>
      </c>
      <c r="I32" s="879">
        <v>24.133303511518676</v>
      </c>
      <c r="J32" s="879">
        <v>43.07811291569992</v>
      </c>
      <c r="K32" s="883"/>
      <c r="L32" s="883"/>
      <c r="M32" s="884"/>
      <c r="N32" s="883"/>
    </row>
    <row r="33" spans="1:14" ht="15">
      <c r="A33" s="897" t="s">
        <v>59</v>
      </c>
      <c r="J33" s="879"/>
      <c r="K33" s="883"/>
      <c r="L33" s="883"/>
      <c r="M33" s="890"/>
      <c r="N33" s="883"/>
    </row>
    <row r="34" spans="1:14" ht="15">
      <c r="A34" s="898"/>
      <c r="B34" s="885" t="s">
        <v>233</v>
      </c>
      <c r="D34" s="887">
        <v>400</v>
      </c>
      <c r="E34" s="887">
        <v>430</v>
      </c>
      <c r="F34" s="887">
        <v>444</v>
      </c>
      <c r="G34" s="887">
        <v>449</v>
      </c>
      <c r="H34" s="888">
        <v>578</v>
      </c>
      <c r="I34" s="887">
        <v>28.73051224944321</v>
      </c>
      <c r="J34" s="887">
        <v>44.50000000000001</v>
      </c>
      <c r="K34" s="889"/>
      <c r="L34" s="889"/>
      <c r="M34" s="890"/>
      <c r="N34" s="889"/>
    </row>
    <row r="35" spans="1:14" ht="14.25" customHeight="1">
      <c r="A35" s="898"/>
      <c r="B35" s="885" t="s">
        <v>285</v>
      </c>
      <c r="D35" s="887">
        <v>3479</v>
      </c>
      <c r="E35" s="887">
        <v>3986</v>
      </c>
      <c r="F35" s="887">
        <v>3920</v>
      </c>
      <c r="G35" s="887">
        <v>4022</v>
      </c>
      <c r="H35" s="888">
        <v>4972</v>
      </c>
      <c r="I35" s="887">
        <v>23.620089507707597</v>
      </c>
      <c r="J35" s="887">
        <v>42.91463064098879</v>
      </c>
      <c r="K35" s="889"/>
      <c r="L35" s="889"/>
      <c r="M35" s="890"/>
      <c r="N35" s="889"/>
    </row>
    <row r="36" spans="1:14" s="878" customFormat="1" ht="15">
      <c r="A36" s="899" t="s">
        <v>429</v>
      </c>
      <c r="D36" s="879"/>
      <c r="E36" s="879"/>
      <c r="F36" s="879"/>
      <c r="G36" s="879"/>
      <c r="H36" s="880"/>
      <c r="I36" s="879"/>
      <c r="J36" s="879"/>
      <c r="K36" s="879"/>
      <c r="L36" s="879"/>
      <c r="M36" s="892"/>
      <c r="N36" s="893"/>
    </row>
    <row r="37" spans="1:14" ht="14.25">
      <c r="A37" s="900"/>
      <c r="B37" s="894" t="s">
        <v>35</v>
      </c>
      <c r="D37" s="887">
        <v>1282</v>
      </c>
      <c r="E37" s="887">
        <v>1725</v>
      </c>
      <c r="F37" s="887">
        <v>2015</v>
      </c>
      <c r="G37" s="887">
        <v>1886</v>
      </c>
      <c r="H37" s="888">
        <v>3171</v>
      </c>
      <c r="I37" s="887">
        <v>68.1336161187699</v>
      </c>
      <c r="J37" s="887" t="s">
        <v>430</v>
      </c>
      <c r="K37" s="889"/>
      <c r="L37" s="889"/>
      <c r="M37" s="890"/>
      <c r="N37" s="889"/>
    </row>
    <row r="38" spans="1:14" ht="14.25">
      <c r="A38" s="900"/>
      <c r="B38" s="901" t="s">
        <v>36</v>
      </c>
      <c r="D38" s="887">
        <v>700</v>
      </c>
      <c r="E38" s="887">
        <v>687</v>
      </c>
      <c r="F38" s="887">
        <v>619</v>
      </c>
      <c r="G38" s="887">
        <v>684</v>
      </c>
      <c r="H38" s="888">
        <v>715</v>
      </c>
      <c r="I38" s="887">
        <v>4.532163742690054</v>
      </c>
      <c r="J38" s="887">
        <v>2.1428571428571352</v>
      </c>
      <c r="K38" s="889"/>
      <c r="L38" s="889"/>
      <c r="M38" s="890"/>
      <c r="N38" s="889"/>
    </row>
    <row r="39" spans="1:14" ht="14.25">
      <c r="A39" s="900"/>
      <c r="B39" s="901" t="s">
        <v>55</v>
      </c>
      <c r="D39" s="887">
        <v>420</v>
      </c>
      <c r="E39" s="887">
        <v>432</v>
      </c>
      <c r="F39" s="887">
        <v>422</v>
      </c>
      <c r="G39" s="887">
        <v>379</v>
      </c>
      <c r="H39" s="888">
        <v>380</v>
      </c>
      <c r="I39" s="887">
        <v>0.26385224274405594</v>
      </c>
      <c r="J39" s="887">
        <v>-9.523809523809524</v>
      </c>
      <c r="K39" s="889"/>
      <c r="L39" s="889"/>
      <c r="M39" s="890"/>
      <c r="N39" s="889"/>
    </row>
    <row r="40" spans="1:14" ht="14.25">
      <c r="A40" s="900"/>
      <c r="B40" s="901" t="s">
        <v>301</v>
      </c>
      <c r="D40" s="887">
        <v>1171</v>
      </c>
      <c r="E40" s="887">
        <v>1188</v>
      </c>
      <c r="F40" s="887">
        <v>937</v>
      </c>
      <c r="G40" s="887">
        <v>1142</v>
      </c>
      <c r="H40" s="888">
        <v>1122</v>
      </c>
      <c r="I40" s="887">
        <v>-1.7513134851138368</v>
      </c>
      <c r="J40" s="887">
        <v>-4.18445772843723</v>
      </c>
      <c r="K40" s="889"/>
      <c r="L40" s="889"/>
      <c r="M40" s="890"/>
      <c r="N40" s="889"/>
    </row>
    <row r="41" spans="1:14" ht="14.25">
      <c r="A41" s="900"/>
      <c r="B41" s="901" t="s">
        <v>56</v>
      </c>
      <c r="D41" s="887">
        <v>306</v>
      </c>
      <c r="E41" s="887">
        <v>384</v>
      </c>
      <c r="F41" s="887">
        <v>371</v>
      </c>
      <c r="G41" s="887">
        <v>380</v>
      </c>
      <c r="H41" s="888">
        <v>162</v>
      </c>
      <c r="I41" s="887">
        <v>-57.36842105263158</v>
      </c>
      <c r="J41" s="887">
        <v>-47.05882352941176</v>
      </c>
      <c r="K41" s="889"/>
      <c r="L41" s="889"/>
      <c r="M41" s="890"/>
      <c r="N41" s="889"/>
    </row>
    <row r="42" spans="1:14" ht="14.25">
      <c r="A42" s="897" t="s">
        <v>66</v>
      </c>
      <c r="M42" s="895"/>
      <c r="N42" s="902"/>
    </row>
    <row r="43" spans="1:14" ht="14.25">
      <c r="A43" s="900"/>
      <c r="B43" s="903" t="s">
        <v>60</v>
      </c>
      <c r="D43" s="887">
        <v>898</v>
      </c>
      <c r="E43" s="887">
        <v>904</v>
      </c>
      <c r="F43" s="887">
        <v>788</v>
      </c>
      <c r="G43" s="887">
        <v>834</v>
      </c>
      <c r="H43" s="888">
        <v>852</v>
      </c>
      <c r="I43" s="887">
        <v>2.158273381294973</v>
      </c>
      <c r="J43" s="887">
        <v>-5.122494432071267</v>
      </c>
      <c r="K43" s="889"/>
      <c r="L43" s="889"/>
      <c r="M43" s="890"/>
      <c r="N43" s="889"/>
    </row>
    <row r="44" spans="2:14" ht="14.25">
      <c r="B44" s="903" t="s">
        <v>61</v>
      </c>
      <c r="D44" s="887">
        <v>374</v>
      </c>
      <c r="E44" s="887">
        <v>381</v>
      </c>
      <c r="F44" s="887">
        <v>283</v>
      </c>
      <c r="G44" s="887">
        <v>283</v>
      </c>
      <c r="H44" s="888">
        <v>280</v>
      </c>
      <c r="I44" s="887">
        <v>-1.0600706713780883</v>
      </c>
      <c r="J44" s="887">
        <v>-25.13368983957219</v>
      </c>
      <c r="K44" s="889"/>
      <c r="L44" s="889"/>
      <c r="M44" s="890"/>
      <c r="N44" s="889"/>
    </row>
    <row r="45" spans="2:14" ht="14.25">
      <c r="B45" s="903" t="s">
        <v>62</v>
      </c>
      <c r="D45" s="887">
        <v>119</v>
      </c>
      <c r="E45" s="887">
        <v>134</v>
      </c>
      <c r="F45" s="887">
        <v>145</v>
      </c>
      <c r="G45" s="887">
        <v>154</v>
      </c>
      <c r="H45" s="888">
        <v>153</v>
      </c>
      <c r="I45" s="887">
        <v>-0.649350649350644</v>
      </c>
      <c r="J45" s="887">
        <v>28.57142857142858</v>
      </c>
      <c r="K45" s="889"/>
      <c r="L45" s="889"/>
      <c r="M45" s="890"/>
      <c r="N45" s="889"/>
    </row>
    <row r="46" spans="2:14" ht="14.25">
      <c r="B46" s="903" t="s">
        <v>63</v>
      </c>
      <c r="D46" s="887">
        <v>914</v>
      </c>
      <c r="E46" s="887">
        <v>880</v>
      </c>
      <c r="F46" s="887">
        <v>831</v>
      </c>
      <c r="G46" s="887">
        <v>821</v>
      </c>
      <c r="H46" s="888">
        <v>717</v>
      </c>
      <c r="I46" s="887">
        <v>-12.667478684531064</v>
      </c>
      <c r="J46" s="887">
        <v>-21.553610503282272</v>
      </c>
      <c r="K46" s="889"/>
      <c r="L46" s="889"/>
      <c r="M46" s="890"/>
      <c r="N46" s="889"/>
    </row>
    <row r="47" spans="2:14" ht="14.25">
      <c r="B47" s="903" t="s">
        <v>64</v>
      </c>
      <c r="D47" s="887">
        <v>959</v>
      </c>
      <c r="E47" s="887">
        <v>1427</v>
      </c>
      <c r="F47" s="887">
        <v>1702</v>
      </c>
      <c r="G47" s="887">
        <v>1767</v>
      </c>
      <c r="H47" s="888">
        <v>2870</v>
      </c>
      <c r="I47" s="887">
        <v>62.4221844934918</v>
      </c>
      <c r="J47" s="887" t="s">
        <v>430</v>
      </c>
      <c r="K47" s="889"/>
      <c r="L47" s="889"/>
      <c r="M47" s="890"/>
      <c r="N47" s="889"/>
    </row>
    <row r="48" spans="2:14" ht="14.25">
      <c r="B48" s="903" t="s">
        <v>65</v>
      </c>
      <c r="D48" s="887">
        <v>79</v>
      </c>
      <c r="E48" s="887">
        <v>83</v>
      </c>
      <c r="F48" s="887">
        <v>71</v>
      </c>
      <c r="G48" s="887">
        <v>74</v>
      </c>
      <c r="H48" s="888">
        <v>71</v>
      </c>
      <c r="I48" s="887">
        <v>-4.054054054054057</v>
      </c>
      <c r="J48" s="887">
        <v>-10.126582278481012</v>
      </c>
      <c r="K48" s="889"/>
      <c r="L48" s="889"/>
      <c r="M48" s="890"/>
      <c r="N48" s="889"/>
    </row>
    <row r="49" spans="2:14" ht="28.5" customHeight="1">
      <c r="B49" s="904" t="s">
        <v>244</v>
      </c>
      <c r="C49" s="904"/>
      <c r="D49" s="887">
        <v>266</v>
      </c>
      <c r="E49" s="887">
        <v>280</v>
      </c>
      <c r="F49" s="887">
        <v>279</v>
      </c>
      <c r="G49" s="887">
        <v>280</v>
      </c>
      <c r="H49" s="888">
        <v>404</v>
      </c>
      <c r="I49" s="887">
        <v>44.285714285714285</v>
      </c>
      <c r="J49" s="887">
        <v>51.8796992481203</v>
      </c>
      <c r="K49" s="889"/>
      <c r="L49" s="889"/>
      <c r="M49" s="890"/>
      <c r="N49" s="889"/>
    </row>
    <row r="50" spans="2:14" ht="14.25">
      <c r="B50" s="903" t="s">
        <v>25</v>
      </c>
      <c r="D50" s="887">
        <v>270</v>
      </c>
      <c r="E50" s="887">
        <v>327</v>
      </c>
      <c r="F50" s="887">
        <v>265</v>
      </c>
      <c r="G50" s="887">
        <v>258</v>
      </c>
      <c r="H50" s="888">
        <v>203</v>
      </c>
      <c r="I50" s="887">
        <v>-21.317829457364347</v>
      </c>
      <c r="J50" s="887">
        <v>-24.814814814814813</v>
      </c>
      <c r="K50" s="889"/>
      <c r="L50" s="889"/>
      <c r="M50" s="890"/>
      <c r="N50" s="889"/>
    </row>
    <row r="51" spans="8:14" ht="14.25">
      <c r="H51" s="895"/>
      <c r="K51" s="889"/>
      <c r="L51" s="889"/>
      <c r="M51" s="890"/>
      <c r="N51" s="889"/>
    </row>
    <row r="52" spans="1:14" ht="15">
      <c r="A52" s="905" t="s">
        <v>155</v>
      </c>
      <c r="B52" s="906"/>
      <c r="C52" s="906"/>
      <c r="H52" s="895"/>
      <c r="I52" s="902"/>
      <c r="J52" s="902"/>
      <c r="L52" s="879"/>
      <c r="M52" s="895"/>
      <c r="N52" s="902"/>
    </row>
    <row r="53" spans="2:14" s="878" customFormat="1" ht="15">
      <c r="B53" s="878" t="s">
        <v>84</v>
      </c>
      <c r="C53" s="907"/>
      <c r="D53" s="879">
        <v>3854</v>
      </c>
      <c r="E53" s="879">
        <v>4330</v>
      </c>
      <c r="F53" s="879">
        <v>4856</v>
      </c>
      <c r="G53" s="879">
        <v>4833</v>
      </c>
      <c r="H53" s="908">
        <v>4846</v>
      </c>
      <c r="I53" s="909">
        <v>0.268984067866751</v>
      </c>
      <c r="J53" s="909">
        <v>25.739491437467564</v>
      </c>
      <c r="K53" s="909"/>
      <c r="L53" s="909">
        <v>2792</v>
      </c>
      <c r="M53" s="908">
        <v>4856</v>
      </c>
      <c r="N53" s="909">
        <v>73.92550143266476</v>
      </c>
    </row>
    <row r="54" spans="2:14" ht="14.25">
      <c r="B54" s="885" t="s">
        <v>295</v>
      </c>
      <c r="C54" s="910"/>
      <c r="D54" s="887">
        <v>1055</v>
      </c>
      <c r="E54" s="887">
        <v>779</v>
      </c>
      <c r="F54" s="887">
        <v>523</v>
      </c>
      <c r="G54" s="887">
        <v>657</v>
      </c>
      <c r="H54" s="911">
        <v>2063</v>
      </c>
      <c r="I54" s="912" t="s">
        <v>430</v>
      </c>
      <c r="J54" s="912">
        <v>95.54502369668248</v>
      </c>
      <c r="K54" s="912"/>
      <c r="L54" s="912">
        <v>2771</v>
      </c>
      <c r="M54" s="911">
        <v>3103</v>
      </c>
      <c r="N54" s="912">
        <v>11.98123421147601</v>
      </c>
    </row>
    <row r="55" spans="2:14" ht="14.25">
      <c r="B55" s="885" t="s">
        <v>296</v>
      </c>
      <c r="C55" s="910"/>
      <c r="D55" s="887">
        <v>-88</v>
      </c>
      <c r="E55" s="887">
        <v>-66</v>
      </c>
      <c r="F55" s="887">
        <v>-307</v>
      </c>
      <c r="G55" s="887">
        <v>-188</v>
      </c>
      <c r="H55" s="911">
        <v>-329</v>
      </c>
      <c r="I55" s="912">
        <v>-75</v>
      </c>
      <c r="J55" s="912" t="s">
        <v>431</v>
      </c>
      <c r="K55" s="912"/>
      <c r="L55" s="912">
        <v>-500</v>
      </c>
      <c r="M55" s="911">
        <v>-683</v>
      </c>
      <c r="N55" s="912">
        <v>-36.60000000000001</v>
      </c>
    </row>
    <row r="56" spans="2:14" ht="15">
      <c r="B56" s="885" t="s">
        <v>297</v>
      </c>
      <c r="C56" s="885"/>
      <c r="D56" s="887">
        <v>-491</v>
      </c>
      <c r="E56" s="887">
        <v>-187</v>
      </c>
      <c r="F56" s="887">
        <v>-239</v>
      </c>
      <c r="G56" s="887">
        <v>-456</v>
      </c>
      <c r="H56" s="911">
        <v>-576</v>
      </c>
      <c r="I56" s="912">
        <v>-26.315789473684205</v>
      </c>
      <c r="J56" s="912">
        <v>-17.31160896130346</v>
      </c>
      <c r="K56" s="912"/>
      <c r="L56" s="909">
        <v>-733</v>
      </c>
      <c r="M56" s="911">
        <v>-1272</v>
      </c>
      <c r="N56" s="912">
        <v>-73.53342428376534</v>
      </c>
    </row>
    <row r="57" spans="2:14" ht="15">
      <c r="B57" s="885" t="s">
        <v>428</v>
      </c>
      <c r="C57" s="885"/>
      <c r="D57" s="913">
        <v>0</v>
      </c>
      <c r="E57" s="913">
        <v>0</v>
      </c>
      <c r="F57" s="913">
        <v>0</v>
      </c>
      <c r="G57" s="913">
        <v>0</v>
      </c>
      <c r="H57" s="911">
        <v>123</v>
      </c>
      <c r="I57" s="912" t="s">
        <v>305</v>
      </c>
      <c r="J57" s="912" t="s">
        <v>305</v>
      </c>
      <c r="K57" s="912"/>
      <c r="L57" s="909">
        <v>0</v>
      </c>
      <c r="M57" s="911">
        <v>123</v>
      </c>
      <c r="N57" s="912" t="s">
        <v>305</v>
      </c>
    </row>
    <row r="58" spans="2:14" s="878" customFormat="1" ht="15">
      <c r="B58" s="878" t="s">
        <v>85</v>
      </c>
      <c r="D58" s="879">
        <v>4330</v>
      </c>
      <c r="E58" s="879">
        <v>4856</v>
      </c>
      <c r="F58" s="879">
        <v>4833</v>
      </c>
      <c r="G58" s="879">
        <v>4846</v>
      </c>
      <c r="H58" s="908">
        <v>6127</v>
      </c>
      <c r="I58" s="909">
        <v>26.434172513413134</v>
      </c>
      <c r="J58" s="909">
        <v>41.501154734411095</v>
      </c>
      <c r="K58" s="909"/>
      <c r="L58" s="909">
        <v>4330</v>
      </c>
      <c r="M58" s="908">
        <v>6127</v>
      </c>
      <c r="N58" s="909">
        <v>41.501154734411095</v>
      </c>
    </row>
    <row r="59" spans="3:14" s="878" customFormat="1" ht="15">
      <c r="C59" s="877"/>
      <c r="D59" s="882"/>
      <c r="E59" s="882"/>
      <c r="F59" s="882"/>
      <c r="G59" s="882"/>
      <c r="H59" s="908"/>
      <c r="I59" s="909"/>
      <c r="J59" s="909"/>
      <c r="K59" s="909"/>
      <c r="L59" s="914"/>
      <c r="M59" s="908"/>
      <c r="N59" s="909"/>
    </row>
    <row r="60" spans="4:14" ht="14.25">
      <c r="D60" s="915"/>
      <c r="E60" s="915"/>
      <c r="F60" s="915"/>
      <c r="G60" s="915"/>
      <c r="H60" s="911"/>
      <c r="I60" s="912"/>
      <c r="J60" s="912"/>
      <c r="K60" s="912"/>
      <c r="L60" s="912"/>
      <c r="M60" s="911"/>
      <c r="N60" s="912"/>
    </row>
    <row r="61" spans="1:14" ht="14.25">
      <c r="A61" s="885" t="s">
        <v>294</v>
      </c>
      <c r="B61" s="885" t="s">
        <v>392</v>
      </c>
      <c r="D61" s="915"/>
      <c r="E61" s="915"/>
      <c r="F61" s="915"/>
      <c r="G61" s="915"/>
      <c r="H61" s="911"/>
      <c r="I61" s="912"/>
      <c r="J61" s="912"/>
      <c r="K61" s="912"/>
      <c r="L61" s="912"/>
      <c r="M61" s="911"/>
      <c r="N61" s="912"/>
    </row>
    <row r="62" spans="4:14" ht="14.25">
      <c r="D62" s="915"/>
      <c r="E62" s="915"/>
      <c r="F62" s="915"/>
      <c r="G62" s="915"/>
      <c r="H62" s="911"/>
      <c r="I62" s="912"/>
      <c r="J62" s="912"/>
      <c r="K62" s="912"/>
      <c r="L62" s="912"/>
      <c r="M62" s="911"/>
      <c r="N62" s="912"/>
    </row>
    <row r="63" spans="4:7" ht="14.25">
      <c r="D63" s="915"/>
      <c r="E63" s="915"/>
      <c r="F63" s="915"/>
      <c r="G63" s="915"/>
    </row>
    <row r="64" spans="4:7" ht="14.25">
      <c r="D64" s="915"/>
      <c r="E64" s="915"/>
      <c r="F64" s="915"/>
      <c r="G64" s="915"/>
    </row>
    <row r="65" spans="4:7" ht="14.25">
      <c r="D65" s="915"/>
      <c r="E65" s="915"/>
      <c r="F65" s="915"/>
      <c r="G65" s="915"/>
    </row>
    <row r="66" spans="4:7" ht="14.25">
      <c r="D66" s="915"/>
      <c r="E66" s="915"/>
      <c r="F66" s="915"/>
      <c r="G66" s="915"/>
    </row>
    <row r="67" spans="4:7" ht="14.25">
      <c r="D67" s="915"/>
      <c r="E67" s="915"/>
      <c r="F67" s="915"/>
      <c r="G67" s="915"/>
    </row>
    <row r="68" spans="2:7" ht="14.25">
      <c r="B68" s="916"/>
      <c r="D68" s="915"/>
      <c r="E68" s="915"/>
      <c r="F68" s="915"/>
      <c r="G68" s="915"/>
    </row>
    <row r="69" spans="2:7" ht="14.25">
      <c r="B69" s="916"/>
      <c r="D69" s="915"/>
      <c r="E69" s="915"/>
      <c r="F69" s="915"/>
      <c r="G69" s="915"/>
    </row>
    <row r="70" spans="4:7" ht="14.25">
      <c r="D70" s="915"/>
      <c r="E70" s="915"/>
      <c r="F70" s="915"/>
      <c r="G70" s="915"/>
    </row>
    <row r="71" spans="4:7" ht="14.25">
      <c r="D71" s="915"/>
      <c r="E71" s="915"/>
      <c r="F71" s="915"/>
      <c r="G71" s="915"/>
    </row>
    <row r="72" spans="4:7" ht="14.25">
      <c r="D72" s="915"/>
      <c r="E72" s="915"/>
      <c r="F72" s="915"/>
      <c r="G72" s="915"/>
    </row>
    <row r="73" spans="4:14" ht="15">
      <c r="D73" s="917"/>
      <c r="E73" s="917"/>
      <c r="F73" s="917"/>
      <c r="G73" s="917"/>
      <c r="I73" s="879"/>
      <c r="J73" s="879"/>
      <c r="K73" s="879"/>
      <c r="L73" s="879"/>
      <c r="N73" s="879"/>
    </row>
    <row r="74" spans="4:14" ht="15">
      <c r="D74" s="917"/>
      <c r="E74" s="917"/>
      <c r="F74" s="917"/>
      <c r="G74" s="917"/>
      <c r="I74" s="879"/>
      <c r="J74" s="879"/>
      <c r="K74" s="879"/>
      <c r="L74" s="879"/>
      <c r="N74" s="879"/>
    </row>
    <row r="75" spans="4:14" ht="15">
      <c r="D75" s="917"/>
      <c r="E75" s="917"/>
      <c r="F75" s="917"/>
      <c r="G75" s="917"/>
      <c r="I75" s="879"/>
      <c r="J75" s="879"/>
      <c r="K75" s="879"/>
      <c r="L75" s="879"/>
      <c r="N75" s="879"/>
    </row>
    <row r="76" spans="4:7" ht="14.25">
      <c r="D76" s="917"/>
      <c r="E76" s="917"/>
      <c r="F76" s="917"/>
      <c r="G76" s="917"/>
    </row>
    <row r="77" spans="4:7" ht="14.25">
      <c r="D77" s="917"/>
      <c r="E77" s="917"/>
      <c r="F77" s="917"/>
      <c r="G77" s="917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2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L6" sqref="L6"/>
    </sheetView>
  </sheetViews>
  <sheetFormatPr defaultColWidth="9.140625" defaultRowHeight="12.75"/>
  <cols>
    <col min="1" max="2" width="2.28125" style="12" customWidth="1"/>
    <col min="3" max="3" width="52.8515625" style="5" customWidth="1"/>
    <col min="4" max="7" width="9.7109375" style="41" customWidth="1"/>
    <col min="8" max="8" width="9.7109375" style="59" customWidth="1"/>
    <col min="9" max="10" width="9.7109375" style="41" customWidth="1"/>
    <col min="11" max="11" width="4.421875" style="11" customWidth="1"/>
    <col min="12" max="16384" width="9.140625" style="12" customWidth="1"/>
  </cols>
  <sheetData>
    <row r="1" spans="1:11" s="24" customFormat="1" ht="20.25">
      <c r="A1" s="23" t="s">
        <v>151</v>
      </c>
      <c r="D1" s="63"/>
      <c r="E1" s="63"/>
      <c r="F1" s="63"/>
      <c r="G1" s="63"/>
      <c r="H1" s="63"/>
      <c r="I1" s="63"/>
      <c r="J1" s="63"/>
      <c r="K1" s="25"/>
    </row>
    <row r="2" spans="1:11" s="26" customFormat="1" ht="45">
      <c r="A2" s="844" t="s">
        <v>57</v>
      </c>
      <c r="B2" s="844"/>
      <c r="C2" s="844"/>
      <c r="D2" s="398">
        <v>42614</v>
      </c>
      <c r="E2" s="398">
        <v>42705</v>
      </c>
      <c r="F2" s="398">
        <v>42795</v>
      </c>
      <c r="G2" s="398">
        <v>42887</v>
      </c>
      <c r="H2" s="399">
        <v>42979</v>
      </c>
      <c r="I2" s="398" t="s">
        <v>407</v>
      </c>
      <c r="J2" s="398" t="s">
        <v>408</v>
      </c>
      <c r="K2" s="145"/>
    </row>
    <row r="3" spans="4:11" s="8" customFormat="1" ht="9.75" customHeight="1">
      <c r="D3" s="86"/>
      <c r="E3" s="86"/>
      <c r="F3" s="86"/>
      <c r="G3" s="86"/>
      <c r="H3" s="74"/>
      <c r="I3" s="7"/>
      <c r="J3" s="7"/>
      <c r="K3" s="6"/>
    </row>
    <row r="4" spans="1:11" s="8" customFormat="1" ht="15">
      <c r="A4" s="28" t="s">
        <v>162</v>
      </c>
      <c r="D4" s="162"/>
      <c r="E4" s="162"/>
      <c r="F4" s="162"/>
      <c r="G4" s="162"/>
      <c r="H4" s="216"/>
      <c r="I4" s="7"/>
      <c r="J4" s="7"/>
      <c r="K4" s="6"/>
    </row>
    <row r="5" spans="1:11" s="8" customFormat="1" ht="15">
      <c r="A5" s="8" t="s">
        <v>152</v>
      </c>
      <c r="C5" s="16"/>
      <c r="D5" s="7">
        <v>4340</v>
      </c>
      <c r="E5" s="7">
        <v>4707</v>
      </c>
      <c r="F5" s="7">
        <v>4986</v>
      </c>
      <c r="G5" s="7">
        <v>4822</v>
      </c>
      <c r="H5" s="64">
        <v>5083</v>
      </c>
      <c r="I5" s="7">
        <v>5.412691829116545</v>
      </c>
      <c r="J5" s="7">
        <v>17.119815668202776</v>
      </c>
      <c r="K5" s="6"/>
    </row>
    <row r="6" spans="2:11" s="8" customFormat="1" ht="15">
      <c r="B6" s="8" t="s">
        <v>70</v>
      </c>
      <c r="D6" s="7">
        <v>1212</v>
      </c>
      <c r="E6" s="7">
        <v>1541</v>
      </c>
      <c r="F6" s="7">
        <v>1492</v>
      </c>
      <c r="G6" s="7">
        <v>1341</v>
      </c>
      <c r="H6" s="64">
        <v>2448</v>
      </c>
      <c r="I6" s="7">
        <v>82.5503355704698</v>
      </c>
      <c r="J6" s="7" t="s">
        <v>430</v>
      </c>
      <c r="K6" s="6"/>
    </row>
    <row r="7" spans="3:12" ht="14.25">
      <c r="C7" s="12" t="s">
        <v>105</v>
      </c>
      <c r="D7" s="61">
        <v>256</v>
      </c>
      <c r="E7" s="61">
        <v>338</v>
      </c>
      <c r="F7" s="61">
        <v>287</v>
      </c>
      <c r="G7" s="61">
        <v>285</v>
      </c>
      <c r="H7" s="62">
        <v>517</v>
      </c>
      <c r="I7" s="61">
        <v>81.40350877192984</v>
      </c>
      <c r="J7" s="61" t="s">
        <v>430</v>
      </c>
      <c r="K7" s="9"/>
      <c r="L7" s="10"/>
    </row>
    <row r="8" spans="3:12" ht="14.25">
      <c r="C8" s="12" t="s">
        <v>106</v>
      </c>
      <c r="D8" s="61">
        <v>548</v>
      </c>
      <c r="E8" s="61">
        <v>578</v>
      </c>
      <c r="F8" s="61">
        <v>459</v>
      </c>
      <c r="G8" s="61">
        <v>428</v>
      </c>
      <c r="H8" s="62">
        <v>632</v>
      </c>
      <c r="I8" s="61">
        <v>47.66355140186916</v>
      </c>
      <c r="J8" s="61">
        <v>15.328467153284663</v>
      </c>
      <c r="K8" s="9"/>
      <c r="L8" s="10"/>
    </row>
    <row r="9" spans="3:12" ht="14.25">
      <c r="C9" s="12" t="s">
        <v>107</v>
      </c>
      <c r="D9" s="61">
        <v>408</v>
      </c>
      <c r="E9" s="61">
        <v>625</v>
      </c>
      <c r="F9" s="61">
        <v>746</v>
      </c>
      <c r="G9" s="61">
        <v>628</v>
      </c>
      <c r="H9" s="62">
        <v>1299</v>
      </c>
      <c r="I9" s="61" t="s">
        <v>430</v>
      </c>
      <c r="J9" s="61" t="s">
        <v>430</v>
      </c>
      <c r="K9" s="9"/>
      <c r="L9" s="10"/>
    </row>
    <row r="10" spans="2:11" s="8" customFormat="1" ht="15">
      <c r="B10" s="8" t="s">
        <v>37</v>
      </c>
      <c r="D10" s="7">
        <v>3128</v>
      </c>
      <c r="E10" s="7">
        <v>3166</v>
      </c>
      <c r="F10" s="7">
        <v>3494</v>
      </c>
      <c r="G10" s="7">
        <v>3481</v>
      </c>
      <c r="H10" s="64">
        <v>2635</v>
      </c>
      <c r="I10" s="7">
        <v>-24.303361103131284</v>
      </c>
      <c r="J10" s="7">
        <v>-15.760869565217394</v>
      </c>
      <c r="K10" s="6"/>
    </row>
    <row r="11" spans="3:11" s="8" customFormat="1" ht="15">
      <c r="C11" s="16"/>
      <c r="D11" s="7"/>
      <c r="E11" s="7"/>
      <c r="F11" s="7"/>
      <c r="G11" s="7"/>
      <c r="H11" s="216"/>
      <c r="I11" s="7"/>
      <c r="J11" s="61"/>
      <c r="K11" s="6"/>
    </row>
    <row r="12" spans="1:11" s="8" customFormat="1" ht="15">
      <c r="A12" s="28" t="s">
        <v>153</v>
      </c>
      <c r="C12" s="16"/>
      <c r="D12" s="7"/>
      <c r="E12" s="7"/>
      <c r="F12" s="7"/>
      <c r="G12" s="7"/>
      <c r="H12" s="216"/>
      <c r="I12" s="7"/>
      <c r="J12" s="61"/>
      <c r="K12" s="6"/>
    </row>
    <row r="13" spans="1:11" s="8" customFormat="1" ht="15">
      <c r="A13" s="8" t="s">
        <v>118</v>
      </c>
      <c r="C13" s="16"/>
      <c r="D13" s="7">
        <v>1212</v>
      </c>
      <c r="E13" s="7">
        <v>1541</v>
      </c>
      <c r="F13" s="7">
        <v>1492</v>
      </c>
      <c r="G13" s="7">
        <v>1341</v>
      </c>
      <c r="H13" s="64">
        <v>2448</v>
      </c>
      <c r="I13" s="7">
        <v>82.5503355704698</v>
      </c>
      <c r="J13" s="7" t="s">
        <v>430</v>
      </c>
      <c r="K13" s="445"/>
    </row>
    <row r="14" spans="2:11" s="8" customFormat="1" ht="15">
      <c r="B14" s="8" t="s">
        <v>119</v>
      </c>
      <c r="D14" s="7">
        <v>925</v>
      </c>
      <c r="E14" s="7">
        <v>1270</v>
      </c>
      <c r="F14" s="7">
        <v>1272</v>
      </c>
      <c r="G14" s="7">
        <v>1207</v>
      </c>
      <c r="H14" s="64">
        <v>2211</v>
      </c>
      <c r="I14" s="7">
        <v>83.18144159072081</v>
      </c>
      <c r="J14" s="7" t="s">
        <v>430</v>
      </c>
      <c r="K14" s="445"/>
    </row>
    <row r="15" spans="2:11" ht="14.25">
      <c r="B15" s="46" t="s">
        <v>59</v>
      </c>
      <c r="C15" s="12"/>
      <c r="D15" s="61"/>
      <c r="E15" s="61"/>
      <c r="F15" s="61"/>
      <c r="G15" s="61"/>
      <c r="H15" s="62"/>
      <c r="I15" s="61"/>
      <c r="J15" s="61"/>
      <c r="K15" s="207"/>
    </row>
    <row r="16" spans="2:11" ht="15">
      <c r="B16" s="15"/>
      <c r="C16" s="12" t="s">
        <v>235</v>
      </c>
      <c r="D16" s="61">
        <v>74</v>
      </c>
      <c r="E16" s="61">
        <v>76</v>
      </c>
      <c r="F16" s="61">
        <v>78</v>
      </c>
      <c r="G16" s="61">
        <v>75</v>
      </c>
      <c r="H16" s="62">
        <v>120</v>
      </c>
      <c r="I16" s="61">
        <v>60.00000000000001</v>
      </c>
      <c r="J16" s="61">
        <v>62.16216216216217</v>
      </c>
      <c r="K16" s="207"/>
    </row>
    <row r="17" spans="2:11" ht="15">
      <c r="B17" s="15"/>
      <c r="C17" s="10" t="s">
        <v>285</v>
      </c>
      <c r="D17" s="61">
        <v>851</v>
      </c>
      <c r="E17" s="61">
        <v>1194</v>
      </c>
      <c r="F17" s="61">
        <v>1194</v>
      </c>
      <c r="G17" s="61">
        <v>1132</v>
      </c>
      <c r="H17" s="62">
        <v>2091</v>
      </c>
      <c r="I17" s="73">
        <v>84.7173144876325</v>
      </c>
      <c r="J17" s="61" t="s">
        <v>430</v>
      </c>
      <c r="K17" s="207"/>
    </row>
    <row r="18" spans="2:11" ht="8.25" customHeight="1" hidden="1">
      <c r="B18" s="19"/>
      <c r="C18" s="47"/>
      <c r="D18" s="61"/>
      <c r="E18" s="61"/>
      <c r="F18" s="61"/>
      <c r="G18" s="61"/>
      <c r="H18" s="62"/>
      <c r="I18" s="61"/>
      <c r="J18" s="61">
        <v>0</v>
      </c>
      <c r="K18" s="207"/>
    </row>
    <row r="19" spans="2:11" ht="16.5">
      <c r="B19" s="37" t="s">
        <v>393</v>
      </c>
      <c r="C19" s="12"/>
      <c r="D19" s="61"/>
      <c r="E19" s="61"/>
      <c r="F19" s="61"/>
      <c r="G19" s="61"/>
      <c r="H19" s="62"/>
      <c r="I19" s="61"/>
      <c r="J19" s="61"/>
      <c r="K19" s="207"/>
    </row>
    <row r="20" spans="2:12" ht="14.25">
      <c r="B20" s="19"/>
      <c r="C20" s="12" t="s">
        <v>35</v>
      </c>
      <c r="D20" s="61">
        <v>208</v>
      </c>
      <c r="E20" s="61">
        <v>383</v>
      </c>
      <c r="F20" s="61">
        <v>513</v>
      </c>
      <c r="G20" s="61">
        <v>346</v>
      </c>
      <c r="H20" s="62">
        <v>1315</v>
      </c>
      <c r="I20" s="61" t="s">
        <v>430</v>
      </c>
      <c r="J20" s="61" t="s">
        <v>430</v>
      </c>
      <c r="K20" s="207"/>
      <c r="L20" s="208"/>
    </row>
    <row r="21" spans="2:12" ht="14.25">
      <c r="B21" s="19"/>
      <c r="C21" s="48" t="s">
        <v>36</v>
      </c>
      <c r="D21" s="61">
        <v>170</v>
      </c>
      <c r="E21" s="61">
        <v>187</v>
      </c>
      <c r="F21" s="61">
        <v>175</v>
      </c>
      <c r="G21" s="61">
        <v>264</v>
      </c>
      <c r="H21" s="62">
        <v>294</v>
      </c>
      <c r="I21" s="61">
        <v>11.363636363636353</v>
      </c>
      <c r="J21" s="61">
        <v>72.94117647058825</v>
      </c>
      <c r="K21" s="207"/>
      <c r="L21" s="208"/>
    </row>
    <row r="22" spans="2:12" ht="14.25">
      <c r="B22" s="19"/>
      <c r="C22" s="48" t="s">
        <v>55</v>
      </c>
      <c r="D22" s="61">
        <v>108</v>
      </c>
      <c r="E22" s="61">
        <v>136</v>
      </c>
      <c r="F22" s="61">
        <v>131</v>
      </c>
      <c r="G22" s="61">
        <v>105</v>
      </c>
      <c r="H22" s="62">
        <v>110</v>
      </c>
      <c r="I22" s="61">
        <v>4.761904761904767</v>
      </c>
      <c r="J22" s="61">
        <v>1.85185185185186</v>
      </c>
      <c r="K22" s="207"/>
      <c r="L22" s="208"/>
    </row>
    <row r="23" spans="2:12" ht="14.25">
      <c r="B23" s="19"/>
      <c r="C23" s="277" t="s">
        <v>301</v>
      </c>
      <c r="D23" s="61">
        <v>399</v>
      </c>
      <c r="E23" s="61">
        <v>425</v>
      </c>
      <c r="F23" s="61">
        <v>311</v>
      </c>
      <c r="G23" s="61">
        <v>351</v>
      </c>
      <c r="H23" s="62">
        <v>445</v>
      </c>
      <c r="I23" s="61">
        <v>26.780626780626783</v>
      </c>
      <c r="J23" s="61">
        <v>11.528822055137855</v>
      </c>
      <c r="K23" s="207"/>
      <c r="L23" s="208"/>
    </row>
    <row r="24" spans="2:12" ht="14.25">
      <c r="B24" s="19"/>
      <c r="C24" s="48" t="s">
        <v>56</v>
      </c>
      <c r="D24" s="61">
        <v>40</v>
      </c>
      <c r="E24" s="61">
        <v>139</v>
      </c>
      <c r="F24" s="61">
        <v>142</v>
      </c>
      <c r="G24" s="61">
        <v>141</v>
      </c>
      <c r="H24" s="62">
        <v>47</v>
      </c>
      <c r="I24" s="61">
        <v>-66.66666666666667</v>
      </c>
      <c r="J24" s="61">
        <v>17.500000000000004</v>
      </c>
      <c r="K24" s="207"/>
      <c r="L24" s="208"/>
    </row>
    <row r="25" spans="2:11" ht="14.25">
      <c r="B25" s="46" t="s">
        <v>66</v>
      </c>
      <c r="C25" s="12"/>
      <c r="D25" s="61"/>
      <c r="E25" s="61"/>
      <c r="F25" s="61"/>
      <c r="G25" s="61"/>
      <c r="H25" s="62"/>
      <c r="I25" s="61"/>
      <c r="J25" s="61"/>
      <c r="K25" s="9"/>
    </row>
    <row r="26" spans="2:15" ht="14.25">
      <c r="B26" s="19"/>
      <c r="C26" s="49" t="s">
        <v>60</v>
      </c>
      <c r="D26" s="61">
        <v>262</v>
      </c>
      <c r="E26" s="61">
        <v>298</v>
      </c>
      <c r="F26" s="61">
        <v>257</v>
      </c>
      <c r="G26" s="61">
        <v>237</v>
      </c>
      <c r="H26" s="62">
        <v>287</v>
      </c>
      <c r="I26" s="73">
        <v>21.09704641350212</v>
      </c>
      <c r="J26" s="61">
        <v>9.541984732824439</v>
      </c>
      <c r="K26" s="207"/>
      <c r="L26" s="208"/>
      <c r="M26" s="208"/>
      <c r="N26" s="208"/>
      <c r="O26" s="208"/>
    </row>
    <row r="27" spans="3:15" ht="14.25">
      <c r="C27" s="49" t="s">
        <v>61</v>
      </c>
      <c r="D27" s="61">
        <v>122</v>
      </c>
      <c r="E27" s="61">
        <v>136</v>
      </c>
      <c r="F27" s="61">
        <v>94</v>
      </c>
      <c r="G27" s="61">
        <v>96</v>
      </c>
      <c r="H27" s="62">
        <v>108</v>
      </c>
      <c r="I27" s="61">
        <v>12.5</v>
      </c>
      <c r="J27" s="61">
        <v>-11.475409836065575</v>
      </c>
      <c r="K27" s="207"/>
      <c r="L27" s="208"/>
      <c r="M27" s="208"/>
      <c r="N27" s="208"/>
      <c r="O27" s="208"/>
    </row>
    <row r="28" spans="3:15" ht="14.25">
      <c r="C28" s="49" t="s">
        <v>62</v>
      </c>
      <c r="D28" s="61">
        <v>7</v>
      </c>
      <c r="E28" s="61">
        <v>8</v>
      </c>
      <c r="F28" s="61">
        <v>7</v>
      </c>
      <c r="G28" s="61">
        <v>8</v>
      </c>
      <c r="H28" s="62">
        <v>9</v>
      </c>
      <c r="I28" s="61">
        <v>12.5</v>
      </c>
      <c r="J28" s="61">
        <v>28.57142857142858</v>
      </c>
      <c r="K28" s="207"/>
      <c r="L28" s="208"/>
      <c r="M28" s="208"/>
      <c r="N28" s="208"/>
      <c r="O28" s="208"/>
    </row>
    <row r="29" spans="3:15" ht="14.25">
      <c r="C29" s="49" t="s">
        <v>63</v>
      </c>
      <c r="D29" s="61">
        <v>207</v>
      </c>
      <c r="E29" s="61">
        <v>271</v>
      </c>
      <c r="F29" s="61">
        <v>257</v>
      </c>
      <c r="G29" s="61">
        <v>242</v>
      </c>
      <c r="H29" s="62">
        <v>240</v>
      </c>
      <c r="I29" s="61">
        <v>-0.8264462809917328</v>
      </c>
      <c r="J29" s="61">
        <v>15.94202898550725</v>
      </c>
      <c r="K29" s="207"/>
      <c r="L29" s="208"/>
      <c r="M29" s="208"/>
      <c r="N29" s="208"/>
      <c r="O29" s="208"/>
    </row>
    <row r="30" spans="3:15" ht="14.25">
      <c r="C30" s="49" t="s">
        <v>64</v>
      </c>
      <c r="D30" s="61">
        <v>139</v>
      </c>
      <c r="E30" s="61">
        <v>316</v>
      </c>
      <c r="F30" s="61">
        <v>450</v>
      </c>
      <c r="G30" s="61">
        <v>415</v>
      </c>
      <c r="H30" s="62">
        <v>1366</v>
      </c>
      <c r="I30" s="61" t="s">
        <v>430</v>
      </c>
      <c r="J30" s="61" t="s">
        <v>430</v>
      </c>
      <c r="K30" s="207"/>
      <c r="L30" s="208"/>
      <c r="M30" s="208"/>
      <c r="N30" s="208"/>
      <c r="O30" s="208"/>
    </row>
    <row r="31" spans="3:15" ht="14.25">
      <c r="C31" s="49" t="s">
        <v>65</v>
      </c>
      <c r="D31" s="61">
        <v>6</v>
      </c>
      <c r="E31" s="61">
        <v>15</v>
      </c>
      <c r="F31" s="61">
        <v>11</v>
      </c>
      <c r="G31" s="61">
        <v>14</v>
      </c>
      <c r="H31" s="62">
        <v>22</v>
      </c>
      <c r="I31" s="61">
        <v>57.14285714285714</v>
      </c>
      <c r="J31" s="61" t="s">
        <v>430</v>
      </c>
      <c r="K31" s="207"/>
      <c r="L31" s="208"/>
      <c r="M31" s="208"/>
      <c r="N31" s="208"/>
      <c r="O31" s="208"/>
    </row>
    <row r="32" spans="3:15" ht="32.25" customHeight="1">
      <c r="C32" s="209" t="s">
        <v>246</v>
      </c>
      <c r="D32" s="61">
        <v>67</v>
      </c>
      <c r="E32" s="61">
        <v>71</v>
      </c>
      <c r="F32" s="61">
        <v>72</v>
      </c>
      <c r="G32" s="61">
        <v>69</v>
      </c>
      <c r="H32" s="62">
        <v>106</v>
      </c>
      <c r="I32" s="61">
        <v>53.623188405797094</v>
      </c>
      <c r="J32" s="61">
        <v>58.20895522388059</v>
      </c>
      <c r="K32" s="207"/>
      <c r="L32" s="208"/>
      <c r="M32" s="208"/>
      <c r="N32" s="208"/>
      <c r="O32" s="208"/>
    </row>
    <row r="33" spans="3:15" ht="14.25">
      <c r="C33" s="49" t="s">
        <v>25</v>
      </c>
      <c r="D33" s="61">
        <v>115</v>
      </c>
      <c r="E33" s="61">
        <v>155</v>
      </c>
      <c r="F33" s="61">
        <v>124</v>
      </c>
      <c r="G33" s="61">
        <v>126</v>
      </c>
      <c r="H33" s="62">
        <v>73</v>
      </c>
      <c r="I33" s="61">
        <v>-42.063492063492056</v>
      </c>
      <c r="J33" s="61">
        <v>-36.52173913043478</v>
      </c>
      <c r="K33" s="207"/>
      <c r="L33" s="208"/>
      <c r="M33" s="208"/>
      <c r="N33" s="208"/>
      <c r="O33" s="208"/>
    </row>
    <row r="34" spans="2:15" s="8" customFormat="1" ht="15">
      <c r="B34" s="8" t="s">
        <v>154</v>
      </c>
      <c r="C34" s="15"/>
      <c r="D34" s="7">
        <v>287</v>
      </c>
      <c r="E34" s="7">
        <v>271</v>
      </c>
      <c r="F34" s="7">
        <v>220</v>
      </c>
      <c r="G34" s="7">
        <v>134</v>
      </c>
      <c r="H34" s="64">
        <v>237</v>
      </c>
      <c r="I34" s="7">
        <v>76.86567164179105</v>
      </c>
      <c r="J34" s="7">
        <v>-17.421602787456447</v>
      </c>
      <c r="K34" s="445"/>
      <c r="L34" s="471"/>
      <c r="M34" s="471"/>
      <c r="N34" s="471"/>
      <c r="O34" s="471"/>
    </row>
    <row r="35" spans="2:11" ht="15">
      <c r="B35" s="8"/>
      <c r="C35" s="18" t="s">
        <v>336</v>
      </c>
      <c r="D35" s="61">
        <v>287</v>
      </c>
      <c r="E35" s="61">
        <v>271</v>
      </c>
      <c r="F35" s="61">
        <v>220</v>
      </c>
      <c r="G35" s="61">
        <v>134</v>
      </c>
      <c r="H35" s="62">
        <v>237</v>
      </c>
      <c r="I35" s="61">
        <v>76.86567164179105</v>
      </c>
      <c r="J35" s="61">
        <v>-17.421602787456447</v>
      </c>
      <c r="K35" s="207"/>
    </row>
    <row r="36" spans="1:11" ht="15">
      <c r="A36" s="8"/>
      <c r="B36" s="19"/>
      <c r="C36" s="12"/>
      <c r="D36" s="61"/>
      <c r="E36" s="61"/>
      <c r="F36" s="61"/>
      <c r="G36" s="61"/>
      <c r="H36" s="62"/>
      <c r="I36" s="61"/>
      <c r="J36" s="61"/>
      <c r="K36" s="9"/>
    </row>
    <row r="37" spans="4:11" ht="15">
      <c r="D37" s="61"/>
      <c r="E37" s="61"/>
      <c r="F37" s="61"/>
      <c r="G37" s="61"/>
      <c r="H37" s="62"/>
      <c r="I37" s="7"/>
      <c r="J37" s="7"/>
      <c r="K37" s="9"/>
    </row>
    <row r="38" spans="2:11" ht="15">
      <c r="B38" s="10" t="s">
        <v>294</v>
      </c>
      <c r="C38" s="10" t="s">
        <v>392</v>
      </c>
      <c r="D38" s="61"/>
      <c r="E38" s="61"/>
      <c r="F38" s="61"/>
      <c r="G38" s="61"/>
      <c r="H38" s="62"/>
      <c r="I38" s="7"/>
      <c r="J38" s="7"/>
      <c r="K38" s="9"/>
    </row>
    <row r="39" spans="4:11" ht="14.25">
      <c r="D39" s="61"/>
      <c r="E39" s="61"/>
      <c r="F39" s="61"/>
      <c r="G39" s="61"/>
      <c r="H39" s="62"/>
      <c r="I39" s="61"/>
      <c r="J39" s="61"/>
      <c r="K39" s="9"/>
    </row>
    <row r="40" spans="4:11" ht="14.25">
      <c r="D40" s="61"/>
      <c r="E40" s="61"/>
      <c r="F40" s="61"/>
      <c r="G40" s="61"/>
      <c r="H40" s="62"/>
      <c r="I40" s="61"/>
      <c r="J40" s="61"/>
      <c r="K40" s="9"/>
    </row>
    <row r="41" spans="4:11" ht="14.25">
      <c r="D41" s="61"/>
      <c r="E41" s="61"/>
      <c r="F41" s="61"/>
      <c r="G41" s="61"/>
      <c r="H41" s="62"/>
      <c r="I41" s="61"/>
      <c r="J41" s="61"/>
      <c r="K41" s="207"/>
    </row>
    <row r="42" spans="4:11" ht="15">
      <c r="D42" s="61"/>
      <c r="E42" s="61"/>
      <c r="F42" s="61"/>
      <c r="G42" s="61"/>
      <c r="H42" s="62"/>
      <c r="I42" s="7"/>
      <c r="J42" s="7"/>
      <c r="K42" s="207"/>
    </row>
    <row r="43" spans="4:11" ht="15">
      <c r="D43" s="61"/>
      <c r="E43" s="61"/>
      <c r="F43" s="61"/>
      <c r="G43" s="61"/>
      <c r="H43" s="62"/>
      <c r="I43" s="7"/>
      <c r="J43" s="7"/>
      <c r="K43" s="207"/>
    </row>
    <row r="44" spans="4:11" ht="15">
      <c r="D44" s="61"/>
      <c r="E44" s="61"/>
      <c r="F44" s="61"/>
      <c r="G44" s="61"/>
      <c r="H44" s="62"/>
      <c r="I44" s="7"/>
      <c r="J44" s="7"/>
      <c r="K44" s="207"/>
    </row>
    <row r="45" spans="4:11" ht="15">
      <c r="D45" s="61"/>
      <c r="E45" s="61"/>
      <c r="F45" s="61"/>
      <c r="G45" s="61"/>
      <c r="H45" s="205"/>
      <c r="I45" s="7"/>
      <c r="J45" s="7"/>
      <c r="K45" s="207"/>
    </row>
    <row r="46" spans="4:11" ht="15">
      <c r="D46" s="61"/>
      <c r="E46" s="61"/>
      <c r="F46" s="61"/>
      <c r="G46" s="61"/>
      <c r="H46" s="205"/>
      <c r="I46" s="7"/>
      <c r="J46" s="7"/>
      <c r="K46" s="207"/>
    </row>
    <row r="47" spans="2:11" ht="14.25">
      <c r="B47" s="1"/>
      <c r="D47" s="61"/>
      <c r="E47" s="61"/>
      <c r="F47" s="61"/>
      <c r="G47" s="61"/>
      <c r="H47" s="205"/>
      <c r="I47" s="191"/>
      <c r="J47" s="191"/>
      <c r="K47" s="207"/>
    </row>
    <row r="48" spans="2:11" ht="14.25">
      <c r="B48" s="1"/>
      <c r="D48" s="61"/>
      <c r="E48" s="61"/>
      <c r="F48" s="61"/>
      <c r="G48" s="61"/>
      <c r="H48" s="205"/>
      <c r="I48" s="191"/>
      <c r="J48" s="191"/>
      <c r="K48" s="207"/>
    </row>
    <row r="49" spans="4:11" ht="14.25">
      <c r="D49" s="61"/>
      <c r="E49" s="61"/>
      <c r="F49" s="61"/>
      <c r="G49" s="61"/>
      <c r="H49" s="205"/>
      <c r="I49" s="191"/>
      <c r="J49" s="191"/>
      <c r="K49" s="207"/>
    </row>
    <row r="50" spans="4:11" ht="14.25">
      <c r="D50" s="61"/>
      <c r="E50" s="61"/>
      <c r="F50" s="61"/>
      <c r="G50" s="61"/>
      <c r="H50" s="205"/>
      <c r="I50" s="191"/>
      <c r="J50" s="191"/>
      <c r="K50" s="207"/>
    </row>
    <row r="51" spans="4:11" ht="14.25">
      <c r="D51" s="61"/>
      <c r="E51" s="61"/>
      <c r="F51" s="61"/>
      <c r="G51" s="61"/>
      <c r="H51" s="205"/>
      <c r="I51" s="191"/>
      <c r="J51" s="191"/>
      <c r="K51" s="207"/>
    </row>
    <row r="52" spans="4:11" ht="14.25">
      <c r="D52" s="61"/>
      <c r="E52" s="61"/>
      <c r="F52" s="61"/>
      <c r="G52" s="61"/>
      <c r="H52" s="205"/>
      <c r="I52" s="191"/>
      <c r="J52" s="191"/>
      <c r="K52" s="207"/>
    </row>
    <row r="53" spans="4:11" ht="14.25">
      <c r="D53" s="61"/>
      <c r="E53" s="61"/>
      <c r="F53" s="61"/>
      <c r="G53" s="61"/>
      <c r="H53" s="205"/>
      <c r="I53" s="191"/>
      <c r="J53" s="191"/>
      <c r="K53" s="207"/>
    </row>
    <row r="54" spans="4:11" ht="14.25">
      <c r="D54" s="61"/>
      <c r="E54" s="61"/>
      <c r="F54" s="61"/>
      <c r="G54" s="61"/>
      <c r="H54" s="205"/>
      <c r="I54" s="191"/>
      <c r="J54" s="191"/>
      <c r="K54" s="207"/>
    </row>
    <row r="55" spans="4:11" ht="14.25">
      <c r="D55" s="61"/>
      <c r="E55" s="61"/>
      <c r="F55" s="61"/>
      <c r="G55" s="61"/>
      <c r="H55" s="205"/>
      <c r="I55" s="191"/>
      <c r="J55" s="191"/>
      <c r="K55" s="207"/>
    </row>
    <row r="56" spans="4:11" ht="14.25">
      <c r="D56" s="61"/>
      <c r="E56" s="61"/>
      <c r="F56" s="61"/>
      <c r="G56" s="61"/>
      <c r="H56" s="205"/>
      <c r="I56" s="191"/>
      <c r="J56" s="191"/>
      <c r="K56" s="207"/>
    </row>
    <row r="57" spans="4:11" ht="14.25">
      <c r="D57" s="61"/>
      <c r="E57" s="61"/>
      <c r="F57" s="61"/>
      <c r="G57" s="61"/>
      <c r="H57" s="205"/>
      <c r="I57" s="191"/>
      <c r="J57" s="191"/>
      <c r="K57" s="207"/>
    </row>
    <row r="58" spans="4:11" ht="14.25">
      <c r="D58" s="61"/>
      <c r="E58" s="61"/>
      <c r="F58" s="61"/>
      <c r="G58" s="61"/>
      <c r="H58" s="205"/>
      <c r="I58" s="191"/>
      <c r="J58" s="191"/>
      <c r="K58" s="207"/>
    </row>
    <row r="59" spans="4:11" ht="14.25">
      <c r="D59" s="61"/>
      <c r="E59" s="61"/>
      <c r="F59" s="61"/>
      <c r="G59" s="61"/>
      <c r="H59" s="205"/>
      <c r="I59" s="191"/>
      <c r="J59" s="191"/>
      <c r="K59" s="207"/>
    </row>
    <row r="60" spans="4:11" ht="14.25">
      <c r="D60" s="61"/>
      <c r="E60" s="61"/>
      <c r="F60" s="61"/>
      <c r="G60" s="61"/>
      <c r="H60" s="190"/>
      <c r="I60" s="191"/>
      <c r="J60" s="191"/>
      <c r="K60" s="207"/>
    </row>
    <row r="61" spans="4:11" ht="14.25">
      <c r="D61" s="61"/>
      <c r="E61" s="61"/>
      <c r="F61" s="61"/>
      <c r="G61" s="61"/>
      <c r="H61" s="190"/>
      <c r="I61" s="191"/>
      <c r="J61" s="191"/>
      <c r="K61" s="207"/>
    </row>
    <row r="62" spans="4:11" ht="14.25">
      <c r="D62" s="61"/>
      <c r="E62" s="61"/>
      <c r="F62" s="61"/>
      <c r="G62" s="61"/>
      <c r="H62" s="190"/>
      <c r="I62" s="191"/>
      <c r="J62" s="191"/>
      <c r="K62" s="207"/>
    </row>
    <row r="63" spans="4:11" ht="14.25">
      <c r="D63" s="61"/>
      <c r="E63" s="61"/>
      <c r="F63" s="61"/>
      <c r="G63" s="61"/>
      <c r="H63" s="190"/>
      <c r="I63" s="191"/>
      <c r="J63" s="191"/>
      <c r="K63" s="207"/>
    </row>
    <row r="64" spans="4:11" ht="14.25">
      <c r="D64" s="87"/>
      <c r="E64" s="87"/>
      <c r="F64" s="87"/>
      <c r="G64" s="87"/>
      <c r="H64" s="190"/>
      <c r="I64" s="191"/>
      <c r="J64" s="191"/>
      <c r="K64" s="207"/>
    </row>
    <row r="65" spans="4:11" ht="14.25">
      <c r="D65" s="87"/>
      <c r="E65" s="87"/>
      <c r="F65" s="87"/>
      <c r="G65" s="87"/>
      <c r="H65" s="190"/>
      <c r="I65" s="191"/>
      <c r="J65" s="191"/>
      <c r="K65" s="207"/>
    </row>
    <row r="66" spans="4:11" ht="14.25">
      <c r="D66" s="87"/>
      <c r="E66" s="87"/>
      <c r="F66" s="87"/>
      <c r="G66" s="87"/>
      <c r="H66" s="190"/>
      <c r="I66" s="191"/>
      <c r="J66" s="191"/>
      <c r="K66" s="207"/>
    </row>
    <row r="67" spans="4:11" ht="14.25">
      <c r="D67" s="87"/>
      <c r="E67" s="87"/>
      <c r="F67" s="87"/>
      <c r="G67" s="87"/>
      <c r="H67" s="190"/>
      <c r="I67" s="191"/>
      <c r="J67" s="191"/>
      <c r="K67" s="207"/>
    </row>
    <row r="68" spans="4:11" ht="14.25">
      <c r="D68" s="87"/>
      <c r="E68" s="87"/>
      <c r="F68" s="87"/>
      <c r="G68" s="87"/>
      <c r="H68" s="190"/>
      <c r="I68" s="191"/>
      <c r="J68" s="191"/>
      <c r="K68" s="207"/>
    </row>
    <row r="69" spans="4:11" ht="14.25">
      <c r="D69" s="87"/>
      <c r="E69" s="87"/>
      <c r="F69" s="87"/>
      <c r="G69" s="87"/>
      <c r="H69" s="190"/>
      <c r="I69" s="191"/>
      <c r="J69" s="191"/>
      <c r="K69" s="207"/>
    </row>
    <row r="70" spans="4:11" ht="14.25">
      <c r="D70" s="87"/>
      <c r="E70" s="87"/>
      <c r="F70" s="87"/>
      <c r="G70" s="87"/>
      <c r="H70" s="190"/>
      <c r="I70" s="191"/>
      <c r="J70" s="191"/>
      <c r="K70" s="207"/>
    </row>
    <row r="71" spans="4:11" ht="14.25">
      <c r="D71" s="87"/>
      <c r="E71" s="87"/>
      <c r="F71" s="87"/>
      <c r="G71" s="87"/>
      <c r="H71" s="190"/>
      <c r="I71" s="191"/>
      <c r="J71" s="191"/>
      <c r="K71" s="207"/>
    </row>
    <row r="72" spans="4:11" ht="14.25">
      <c r="D72" s="87"/>
      <c r="E72" s="87"/>
      <c r="F72" s="87"/>
      <c r="G72" s="87"/>
      <c r="H72" s="190"/>
      <c r="I72" s="191"/>
      <c r="J72" s="191"/>
      <c r="K72" s="207"/>
    </row>
    <row r="73" spans="4:11" ht="14.25">
      <c r="D73" s="87"/>
      <c r="E73" s="87"/>
      <c r="F73" s="87"/>
      <c r="G73" s="87"/>
      <c r="H73" s="190"/>
      <c r="I73" s="191"/>
      <c r="J73" s="191"/>
      <c r="K73" s="207"/>
    </row>
    <row r="74" spans="4:11" ht="14.25">
      <c r="D74" s="87"/>
      <c r="E74" s="87"/>
      <c r="F74" s="87"/>
      <c r="G74" s="87"/>
      <c r="H74" s="190"/>
      <c r="I74" s="191"/>
      <c r="J74" s="191"/>
      <c r="K74" s="207"/>
    </row>
    <row r="75" spans="4:11" ht="14.25">
      <c r="D75" s="87"/>
      <c r="E75" s="87"/>
      <c r="F75" s="87"/>
      <c r="G75" s="87"/>
      <c r="H75" s="190"/>
      <c r="I75" s="191"/>
      <c r="J75" s="191"/>
      <c r="K75" s="207"/>
    </row>
    <row r="76" spans="4:11" ht="14.25">
      <c r="D76" s="87"/>
      <c r="E76" s="87"/>
      <c r="F76" s="87"/>
      <c r="G76" s="87"/>
      <c r="H76" s="190"/>
      <c r="I76" s="191"/>
      <c r="J76" s="191"/>
      <c r="K76" s="207"/>
    </row>
    <row r="77" spans="4:11" ht="14.25">
      <c r="D77" s="87"/>
      <c r="E77" s="87"/>
      <c r="F77" s="87"/>
      <c r="G77" s="87"/>
      <c r="H77" s="190"/>
      <c r="I77" s="191"/>
      <c r="J77" s="191"/>
      <c r="K77" s="207"/>
    </row>
    <row r="78" spans="4:11" ht="14.25">
      <c r="D78" s="87"/>
      <c r="E78" s="87"/>
      <c r="F78" s="87"/>
      <c r="G78" s="87"/>
      <c r="H78" s="190"/>
      <c r="I78" s="191"/>
      <c r="J78" s="191"/>
      <c r="K78" s="207"/>
    </row>
    <row r="79" spans="4:11" ht="14.25">
      <c r="D79" s="87"/>
      <c r="E79" s="87"/>
      <c r="F79" s="87"/>
      <c r="G79" s="87"/>
      <c r="H79" s="190"/>
      <c r="I79" s="191"/>
      <c r="J79" s="191"/>
      <c r="K79" s="207"/>
    </row>
    <row r="80" spans="4:11" ht="14.25">
      <c r="D80" s="87"/>
      <c r="E80" s="87"/>
      <c r="F80" s="87"/>
      <c r="G80" s="87"/>
      <c r="H80" s="190"/>
      <c r="I80" s="191"/>
      <c r="J80" s="191"/>
      <c r="K80" s="207"/>
    </row>
    <row r="81" spans="8:11" ht="14.25">
      <c r="H81" s="190"/>
      <c r="I81" s="191"/>
      <c r="J81" s="191"/>
      <c r="K81" s="207"/>
    </row>
    <row r="82" spans="8:11" ht="14.25">
      <c r="H82" s="190"/>
      <c r="I82" s="191"/>
      <c r="J82" s="191"/>
      <c r="K82" s="207"/>
    </row>
    <row r="83" ht="14.25">
      <c r="H83" s="190"/>
    </row>
    <row r="84" ht="14.25">
      <c r="H84" s="190"/>
    </row>
    <row r="85" ht="14.25">
      <c r="H85" s="190"/>
    </row>
    <row r="86" ht="14.25">
      <c r="H86" s="190"/>
    </row>
    <row r="87" ht="14.25">
      <c r="H87" s="190"/>
    </row>
    <row r="88" ht="14.25">
      <c r="H88" s="190"/>
    </row>
    <row r="89" ht="14.25">
      <c r="H89" s="190"/>
    </row>
    <row r="90" ht="14.25">
      <c r="H90" s="190"/>
    </row>
    <row r="91" ht="14.25">
      <c r="H91" s="190"/>
    </row>
    <row r="92" ht="14.25">
      <c r="H92" s="190"/>
    </row>
    <row r="93" ht="14.25">
      <c r="H93" s="190"/>
    </row>
    <row r="94" ht="14.25">
      <c r="H94" s="190"/>
    </row>
    <row r="95" ht="14.25">
      <c r="H95" s="190"/>
    </row>
    <row r="96" ht="14.25">
      <c r="H96" s="190"/>
    </row>
    <row r="97" ht="14.25">
      <c r="H97" s="190"/>
    </row>
    <row r="98" ht="14.25">
      <c r="H98" s="190"/>
    </row>
    <row r="99" ht="14.25">
      <c r="H99" s="190"/>
    </row>
    <row r="100" ht="14.25">
      <c r="H100" s="190"/>
    </row>
    <row r="101" ht="14.25">
      <c r="H101" s="190"/>
    </row>
    <row r="102" ht="14.25">
      <c r="H102" s="190"/>
    </row>
    <row r="103" ht="14.25">
      <c r="H103" s="190"/>
    </row>
    <row r="104" ht="14.25">
      <c r="H104" s="190"/>
    </row>
    <row r="105" ht="14.25">
      <c r="H105" s="190"/>
    </row>
    <row r="106" ht="14.25">
      <c r="H106" s="190"/>
    </row>
    <row r="107" ht="14.25">
      <c r="H107" s="190"/>
    </row>
    <row r="108" ht="14.25">
      <c r="H108" s="190"/>
    </row>
    <row r="109" ht="14.25">
      <c r="H109" s="190"/>
    </row>
    <row r="110" ht="14.25">
      <c r="H110" s="190"/>
    </row>
    <row r="111" ht="14.25">
      <c r="H111" s="190"/>
    </row>
    <row r="112" ht="14.25">
      <c r="H112" s="190"/>
    </row>
    <row r="113" ht="14.25">
      <c r="H113" s="190"/>
    </row>
    <row r="114" ht="14.25">
      <c r="H114" s="190"/>
    </row>
    <row r="115" ht="14.25">
      <c r="H115" s="190"/>
    </row>
    <row r="116" ht="14.25">
      <c r="H116" s="190"/>
    </row>
    <row r="117" ht="14.25">
      <c r="H117" s="190"/>
    </row>
    <row r="118" ht="14.25">
      <c r="H118" s="190"/>
    </row>
    <row r="119" ht="14.25">
      <c r="H119" s="190"/>
    </row>
    <row r="120" ht="14.25">
      <c r="H120" s="190"/>
    </row>
    <row r="121" ht="14.25">
      <c r="H121" s="190"/>
    </row>
    <row r="122" ht="14.25">
      <c r="H122" s="190"/>
    </row>
    <row r="123" ht="14.25">
      <c r="H123" s="190"/>
    </row>
    <row r="124" ht="14.25">
      <c r="H124" s="190"/>
    </row>
    <row r="125" ht="14.25">
      <c r="H125" s="190"/>
    </row>
    <row r="126" ht="14.25">
      <c r="H126" s="190"/>
    </row>
    <row r="127" ht="14.25">
      <c r="H127" s="190"/>
    </row>
    <row r="128" ht="14.25">
      <c r="H128" s="190"/>
    </row>
    <row r="129" ht="14.25">
      <c r="H129" s="190"/>
    </row>
    <row r="130" ht="14.25">
      <c r="H130" s="190"/>
    </row>
    <row r="131" ht="14.25">
      <c r="H131" s="190"/>
    </row>
    <row r="132" ht="14.25">
      <c r="H132" s="190"/>
    </row>
    <row r="133" ht="14.25">
      <c r="H133" s="190"/>
    </row>
    <row r="134" ht="14.25">
      <c r="H134" s="190"/>
    </row>
    <row r="135" ht="14.25">
      <c r="H135" s="190"/>
    </row>
    <row r="136" ht="14.25">
      <c r="H136" s="190"/>
    </row>
    <row r="137" ht="14.25">
      <c r="H137" s="190"/>
    </row>
    <row r="138" ht="14.25">
      <c r="H138" s="190"/>
    </row>
    <row r="139" ht="14.25">
      <c r="H139" s="190"/>
    </row>
    <row r="140" ht="14.25">
      <c r="H140" s="190"/>
    </row>
    <row r="141" ht="14.25">
      <c r="H141" s="190"/>
    </row>
    <row r="142" ht="14.25">
      <c r="H142" s="190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43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12" sqref="F12"/>
    </sheetView>
  </sheetViews>
  <sheetFormatPr defaultColWidth="9.140625" defaultRowHeight="12.75"/>
  <cols>
    <col min="1" max="1" width="4.00390625" style="786" customWidth="1"/>
    <col min="2" max="2" width="4.28125" style="786" customWidth="1"/>
    <col min="3" max="3" width="53.28125" style="781" customWidth="1"/>
    <col min="4" max="7" width="10.28125" style="782" customWidth="1"/>
    <col min="8" max="8" width="10.28125" style="806" bestFit="1" customWidth="1"/>
    <col min="9" max="9" width="9.8515625" style="782" bestFit="1" customWidth="1"/>
    <col min="10" max="11" width="9.8515625" style="782" customWidth="1"/>
    <col min="12" max="12" width="4.140625" style="786" customWidth="1"/>
    <col min="13" max="16384" width="9.140625" style="786" customWidth="1"/>
  </cols>
  <sheetData>
    <row r="1" spans="1:11" s="768" customFormat="1" ht="20.25">
      <c r="A1" s="767" t="s">
        <v>86</v>
      </c>
      <c r="D1" s="769"/>
      <c r="E1" s="769"/>
      <c r="F1" s="769"/>
      <c r="G1" s="769"/>
      <c r="H1" s="769"/>
      <c r="I1" s="769"/>
      <c r="J1" s="769"/>
      <c r="K1" s="769"/>
    </row>
    <row r="2" spans="1:12" s="773" customFormat="1" ht="45">
      <c r="A2" s="850" t="s">
        <v>57</v>
      </c>
      <c r="B2" s="850"/>
      <c r="C2" s="850"/>
      <c r="D2" s="770">
        <v>42614</v>
      </c>
      <c r="E2" s="770">
        <v>42705</v>
      </c>
      <c r="F2" s="770">
        <v>42795</v>
      </c>
      <c r="G2" s="770">
        <v>42887</v>
      </c>
      <c r="H2" s="771">
        <v>42979</v>
      </c>
      <c r="I2" s="770" t="s">
        <v>407</v>
      </c>
      <c r="J2" s="770" t="s">
        <v>408</v>
      </c>
      <c r="K2" s="770"/>
      <c r="L2" s="772"/>
    </row>
    <row r="3" spans="1:11" s="776" customFormat="1" ht="7.5" customHeight="1">
      <c r="A3" s="774"/>
      <c r="B3" s="775"/>
      <c r="D3" s="777"/>
      <c r="E3" s="777"/>
      <c r="F3" s="777"/>
      <c r="G3" s="777"/>
      <c r="H3" s="778"/>
      <c r="I3" s="777"/>
      <c r="J3" s="777"/>
      <c r="K3" s="777"/>
    </row>
    <row r="4" spans="1:11" ht="15">
      <c r="A4" s="779" t="s">
        <v>163</v>
      </c>
      <c r="B4" s="780"/>
      <c r="D4" s="783"/>
      <c r="E4" s="783"/>
      <c r="F4" s="783"/>
      <c r="G4" s="783"/>
      <c r="H4" s="784"/>
      <c r="I4" s="785"/>
      <c r="J4" s="785"/>
      <c r="K4" s="783"/>
    </row>
    <row r="5" spans="1:10" ht="15">
      <c r="A5" s="787"/>
      <c r="B5" s="786" t="s">
        <v>88</v>
      </c>
      <c r="C5" s="786"/>
      <c r="D5" s="783">
        <v>10898</v>
      </c>
      <c r="E5" s="783">
        <v>10899</v>
      </c>
      <c r="F5" s="783">
        <v>10898</v>
      </c>
      <c r="G5" s="783">
        <v>11165</v>
      </c>
      <c r="H5" s="784">
        <v>11204</v>
      </c>
      <c r="I5" s="783">
        <v>0.3493058665472448</v>
      </c>
      <c r="J5" s="782">
        <v>2.8078546522297687</v>
      </c>
    </row>
    <row r="6" spans="2:11" s="787" customFormat="1" ht="15">
      <c r="B6" s="786" t="s">
        <v>89</v>
      </c>
      <c r="D6" s="783">
        <v>31457</v>
      </c>
      <c r="E6" s="783">
        <v>31930</v>
      </c>
      <c r="F6" s="783">
        <v>33289</v>
      </c>
      <c r="G6" s="783">
        <v>33556</v>
      </c>
      <c r="H6" s="784">
        <v>33384</v>
      </c>
      <c r="I6" s="783">
        <v>-0.5125759923709672</v>
      </c>
      <c r="J6" s="782">
        <v>6.125822551419402</v>
      </c>
      <c r="K6" s="782"/>
    </row>
    <row r="7" spans="2:11" s="787" customFormat="1" ht="28.5" customHeight="1">
      <c r="B7" s="851" t="s">
        <v>313</v>
      </c>
      <c r="C7" s="851"/>
      <c r="D7" s="783">
        <v>-3399</v>
      </c>
      <c r="E7" s="783">
        <v>-3413</v>
      </c>
      <c r="F7" s="783">
        <v>-4488</v>
      </c>
      <c r="G7" s="783">
        <v>-4391</v>
      </c>
      <c r="H7" s="784">
        <v>-4431</v>
      </c>
      <c r="I7" s="783">
        <v>-0.9109542245502089</v>
      </c>
      <c r="J7" s="782">
        <v>-30.361871138570162</v>
      </c>
      <c r="K7" s="782"/>
    </row>
    <row r="8" spans="2:10" ht="29.25" customHeight="1">
      <c r="B8" s="851" t="s">
        <v>267</v>
      </c>
      <c r="C8" s="851"/>
      <c r="D8" s="783">
        <v>0</v>
      </c>
      <c r="E8" s="783">
        <v>0</v>
      </c>
      <c r="F8" s="783">
        <v>0</v>
      </c>
      <c r="G8" s="783" t="s">
        <v>385</v>
      </c>
      <c r="H8" s="784" t="s">
        <v>385</v>
      </c>
      <c r="I8" s="783">
        <v>0</v>
      </c>
      <c r="J8" s="807">
        <v>0</v>
      </c>
    </row>
    <row r="9" spans="2:11" s="787" customFormat="1" ht="15">
      <c r="B9" s="787" t="s">
        <v>314</v>
      </c>
      <c r="D9" s="788">
        <v>38956</v>
      </c>
      <c r="E9" s="788">
        <v>39416</v>
      </c>
      <c r="F9" s="788">
        <v>39699</v>
      </c>
      <c r="G9" s="788">
        <v>40330</v>
      </c>
      <c r="H9" s="789">
        <v>40157</v>
      </c>
      <c r="I9" s="788">
        <v>-0.4289610711629033</v>
      </c>
      <c r="J9" s="777">
        <v>3.082965396857995</v>
      </c>
      <c r="K9" s="777"/>
    </row>
    <row r="10" spans="3:11" ht="15">
      <c r="C10" s="786"/>
      <c r="D10" s="783"/>
      <c r="E10" s="783"/>
      <c r="F10" s="783"/>
      <c r="G10" s="783"/>
      <c r="H10" s="784"/>
      <c r="I10" s="783"/>
      <c r="J10" s="777"/>
      <c r="K10" s="777"/>
    </row>
    <row r="11" spans="2:10" ht="14.25">
      <c r="B11" s="786" t="s">
        <v>420</v>
      </c>
      <c r="C11" s="786"/>
      <c r="D11" s="783">
        <v>3764</v>
      </c>
      <c r="E11" s="783">
        <v>3761</v>
      </c>
      <c r="F11" s="783">
        <v>3356</v>
      </c>
      <c r="G11" s="783">
        <v>3371</v>
      </c>
      <c r="H11" s="784">
        <v>3393</v>
      </c>
      <c r="I11" s="783">
        <v>0.6526253337288734</v>
      </c>
      <c r="J11" s="782">
        <v>-9.856535600425076</v>
      </c>
    </row>
    <row r="12" spans="2:10" ht="14.25">
      <c r="B12" s="790" t="s">
        <v>265</v>
      </c>
      <c r="C12" s="786"/>
      <c r="D12" s="783">
        <v>-2252</v>
      </c>
      <c r="E12" s="783">
        <v>-2268</v>
      </c>
      <c r="F12" s="783">
        <v>-1121</v>
      </c>
      <c r="G12" s="783">
        <v>-1097</v>
      </c>
      <c r="H12" s="784">
        <v>-1105</v>
      </c>
      <c r="I12" s="783">
        <v>-0.7292616226071136</v>
      </c>
      <c r="J12" s="782">
        <v>50.932504440497326</v>
      </c>
    </row>
    <row r="13" spans="2:11" s="787" customFormat="1" ht="15">
      <c r="B13" s="791" t="s">
        <v>237</v>
      </c>
      <c r="D13" s="788">
        <v>40468</v>
      </c>
      <c r="E13" s="788">
        <v>40909</v>
      </c>
      <c r="F13" s="788">
        <v>41934</v>
      </c>
      <c r="G13" s="788">
        <v>42604</v>
      </c>
      <c r="H13" s="789">
        <v>42445</v>
      </c>
      <c r="I13" s="788">
        <v>-0.37320439395361893</v>
      </c>
      <c r="J13" s="777">
        <v>4.885341504398544</v>
      </c>
      <c r="K13" s="777"/>
    </row>
    <row r="14" spans="2:11" ht="15">
      <c r="B14" s="790"/>
      <c r="C14" s="786"/>
      <c r="D14" s="783"/>
      <c r="E14" s="783"/>
      <c r="F14" s="783"/>
      <c r="G14" s="783"/>
      <c r="H14" s="784"/>
      <c r="I14" s="783"/>
      <c r="J14" s="777"/>
      <c r="K14" s="777"/>
    </row>
    <row r="15" spans="2:10" ht="14.25">
      <c r="B15" s="790" t="s">
        <v>266</v>
      </c>
      <c r="C15" s="786"/>
      <c r="D15" s="783">
        <v>1369</v>
      </c>
      <c r="E15" s="783">
        <v>1263</v>
      </c>
      <c r="F15" s="783">
        <v>1390</v>
      </c>
      <c r="G15" s="783">
        <v>1419</v>
      </c>
      <c r="H15" s="784">
        <v>915</v>
      </c>
      <c r="I15" s="783">
        <v>-35.517970401691336</v>
      </c>
      <c r="J15" s="782">
        <v>-33.16289262235208</v>
      </c>
    </row>
    <row r="16" spans="2:10" ht="14.25">
      <c r="B16" s="790" t="s">
        <v>421</v>
      </c>
      <c r="C16" s="786"/>
      <c r="D16" s="783">
        <v>2821</v>
      </c>
      <c r="E16" s="783">
        <v>2857</v>
      </c>
      <c r="F16" s="783">
        <v>2012</v>
      </c>
      <c r="G16" s="783">
        <v>2017</v>
      </c>
      <c r="H16" s="784">
        <v>1232</v>
      </c>
      <c r="I16" s="783">
        <v>-38.919186911254336</v>
      </c>
      <c r="J16" s="782">
        <v>-56.32754342431762</v>
      </c>
    </row>
    <row r="17" spans="2:10" ht="14.25">
      <c r="B17" s="790" t="s">
        <v>238</v>
      </c>
      <c r="C17" s="786"/>
      <c r="D17" s="783">
        <v>-2</v>
      </c>
      <c r="E17" s="783">
        <v>-2</v>
      </c>
      <c r="F17" s="783">
        <v>0</v>
      </c>
      <c r="G17" s="783" t="s">
        <v>385</v>
      </c>
      <c r="H17" s="784" t="s">
        <v>385</v>
      </c>
      <c r="I17" s="783">
        <v>0</v>
      </c>
      <c r="J17" s="782" t="s">
        <v>305</v>
      </c>
    </row>
    <row r="18" spans="2:11" s="787" customFormat="1" ht="15">
      <c r="B18" s="791" t="s">
        <v>239</v>
      </c>
      <c r="D18" s="788">
        <v>44656</v>
      </c>
      <c r="E18" s="788">
        <v>45027</v>
      </c>
      <c r="F18" s="788">
        <v>45336</v>
      </c>
      <c r="G18" s="788">
        <v>46040</v>
      </c>
      <c r="H18" s="789">
        <v>44592</v>
      </c>
      <c r="I18" s="788">
        <v>-3.1450912250217233</v>
      </c>
      <c r="J18" s="777">
        <v>-0.14331780723755294</v>
      </c>
      <c r="K18" s="777"/>
    </row>
    <row r="19" spans="2:12" s="776" customFormat="1" ht="6.75" customHeight="1">
      <c r="B19" s="775"/>
      <c r="C19" s="792"/>
      <c r="D19" s="783"/>
      <c r="E19" s="783"/>
      <c r="F19" s="783"/>
      <c r="G19" s="783"/>
      <c r="H19" s="784"/>
      <c r="I19" s="783"/>
      <c r="J19" s="777"/>
      <c r="K19" s="777"/>
      <c r="L19" s="786"/>
    </row>
    <row r="20" spans="1:11" s="787" customFormat="1" ht="15">
      <c r="A20" s="791" t="s">
        <v>240</v>
      </c>
      <c r="D20" s="788">
        <v>271451</v>
      </c>
      <c r="E20" s="788">
        <v>278618</v>
      </c>
      <c r="F20" s="788">
        <v>272435</v>
      </c>
      <c r="G20" s="788">
        <v>279681</v>
      </c>
      <c r="H20" s="789">
        <v>286422</v>
      </c>
      <c r="I20" s="788">
        <v>2.4102459587887592</v>
      </c>
      <c r="J20" s="777">
        <v>5.515175851258602</v>
      </c>
      <c r="K20" s="777"/>
    </row>
    <row r="21" spans="2:11" ht="15">
      <c r="B21" s="791"/>
      <c r="C21" s="787"/>
      <c r="D21" s="783"/>
      <c r="E21" s="783"/>
      <c r="F21" s="783"/>
      <c r="G21" s="783"/>
      <c r="H21" s="789"/>
      <c r="I21" s="788"/>
      <c r="J21" s="788"/>
      <c r="K21" s="788"/>
    </row>
    <row r="22" spans="2:8" ht="15">
      <c r="B22" s="791"/>
      <c r="C22" s="787"/>
      <c r="D22" s="783"/>
      <c r="E22" s="783"/>
      <c r="F22" s="783"/>
      <c r="G22" s="783"/>
      <c r="H22" s="789"/>
    </row>
    <row r="23" spans="1:11" ht="15">
      <c r="A23" s="791" t="s">
        <v>241</v>
      </c>
      <c r="C23" s="787"/>
      <c r="D23" s="783"/>
      <c r="E23" s="783"/>
      <c r="F23" s="783"/>
      <c r="G23" s="783"/>
      <c r="H23" s="789"/>
      <c r="I23" s="783"/>
      <c r="J23" s="783"/>
      <c r="K23" s="783"/>
    </row>
    <row r="24" spans="2:11" s="787" customFormat="1" ht="15">
      <c r="B24" s="787" t="s">
        <v>277</v>
      </c>
      <c r="D24" s="793">
        <v>14.4</v>
      </c>
      <c r="E24" s="793">
        <v>14.1</v>
      </c>
      <c r="F24" s="793">
        <v>14.6</v>
      </c>
      <c r="G24" s="793">
        <v>14.4</v>
      </c>
      <c r="H24" s="794">
        <v>14</v>
      </c>
      <c r="I24" s="793">
        <v>-0.40000000000000036</v>
      </c>
      <c r="J24" s="793">
        <v>-0.40000000000000036</v>
      </c>
      <c r="K24" s="793"/>
    </row>
    <row r="25" spans="2:11" s="787" customFormat="1" ht="15">
      <c r="B25" s="791" t="s">
        <v>87</v>
      </c>
      <c r="D25" s="793">
        <v>14.9</v>
      </c>
      <c r="E25" s="793">
        <v>14.7</v>
      </c>
      <c r="F25" s="793">
        <v>15.4</v>
      </c>
      <c r="G25" s="793">
        <v>15.2</v>
      </c>
      <c r="H25" s="794">
        <v>14.8</v>
      </c>
      <c r="I25" s="793">
        <v>-0.3999999999999986</v>
      </c>
      <c r="J25" s="793">
        <v>-0.09999999999999964</v>
      </c>
      <c r="K25" s="793"/>
    </row>
    <row r="26" spans="2:11" s="787" customFormat="1" ht="15">
      <c r="B26" s="791" t="s">
        <v>242</v>
      </c>
      <c r="D26" s="795">
        <v>16.5</v>
      </c>
      <c r="E26" s="795">
        <v>16.2</v>
      </c>
      <c r="F26" s="795">
        <v>16.6</v>
      </c>
      <c r="G26" s="795">
        <v>16.5</v>
      </c>
      <c r="H26" s="796">
        <v>15.6</v>
      </c>
      <c r="I26" s="795">
        <v>-0.9000000000000004</v>
      </c>
      <c r="J26" s="795">
        <v>-0.9000000000000004</v>
      </c>
      <c r="K26" s="795"/>
    </row>
    <row r="27" spans="2:12" s="776" customFormat="1" ht="6" customHeight="1">
      <c r="B27" s="775"/>
      <c r="D27" s="793"/>
      <c r="E27" s="793"/>
      <c r="F27" s="793"/>
      <c r="G27" s="793"/>
      <c r="H27" s="796"/>
      <c r="I27" s="793"/>
      <c r="J27" s="793"/>
      <c r="K27" s="793"/>
      <c r="L27" s="787"/>
    </row>
    <row r="28" spans="2:11" s="787" customFormat="1" ht="15">
      <c r="B28" s="787" t="s">
        <v>422</v>
      </c>
      <c r="D28" s="795">
        <v>13.5</v>
      </c>
      <c r="E28" s="795">
        <v>13.3</v>
      </c>
      <c r="F28" s="795">
        <v>14.2</v>
      </c>
      <c r="G28" s="795">
        <v>14</v>
      </c>
      <c r="H28" s="796">
        <v>13.6</v>
      </c>
      <c r="I28" s="795">
        <v>-0.40000000000000036</v>
      </c>
      <c r="J28" s="795">
        <v>0.09999999999999964</v>
      </c>
      <c r="K28" s="795"/>
    </row>
    <row r="29" spans="2:12" s="792" customFormat="1" ht="14.25">
      <c r="B29" s="797"/>
      <c r="D29" s="783"/>
      <c r="E29" s="783"/>
      <c r="F29" s="783"/>
      <c r="G29" s="783"/>
      <c r="H29" s="784"/>
      <c r="I29" s="783"/>
      <c r="J29" s="783"/>
      <c r="K29" s="783"/>
      <c r="L29" s="786"/>
    </row>
    <row r="30" spans="2:12" s="787" customFormat="1" ht="15">
      <c r="B30" s="798"/>
      <c r="D30" s="777"/>
      <c r="E30" s="777"/>
      <c r="F30" s="777"/>
      <c r="G30" s="777"/>
      <c r="H30" s="778"/>
      <c r="I30" s="777"/>
      <c r="J30" s="777"/>
      <c r="K30" s="777"/>
      <c r="L30" s="786"/>
    </row>
    <row r="31" spans="2:8" ht="15">
      <c r="B31" s="799" t="s">
        <v>243</v>
      </c>
      <c r="C31" s="799"/>
      <c r="D31" s="800"/>
      <c r="E31" s="800"/>
      <c r="F31" s="800"/>
      <c r="G31" s="800"/>
      <c r="H31" s="801"/>
    </row>
    <row r="32" spans="2:10" ht="58.5" customHeight="1">
      <c r="B32" s="786" t="s">
        <v>294</v>
      </c>
      <c r="C32" s="849" t="s">
        <v>397</v>
      </c>
      <c r="D32" s="849"/>
      <c r="E32" s="849"/>
      <c r="F32" s="849"/>
      <c r="G32" s="849"/>
      <c r="H32" s="849"/>
      <c r="I32" s="849"/>
      <c r="J32" s="849"/>
    </row>
    <row r="33" spans="2:11" ht="29.25" customHeight="1">
      <c r="B33" s="786" t="s">
        <v>391</v>
      </c>
      <c r="C33" s="849" t="s">
        <v>398</v>
      </c>
      <c r="D33" s="849"/>
      <c r="E33" s="849"/>
      <c r="F33" s="849"/>
      <c r="G33" s="849"/>
      <c r="H33" s="849"/>
      <c r="I33" s="849"/>
      <c r="J33" s="849"/>
      <c r="K33" s="802"/>
    </row>
    <row r="34" spans="2:8" ht="14.25">
      <c r="B34" s="781" t="s">
        <v>395</v>
      </c>
      <c r="C34" s="809"/>
      <c r="D34" s="803"/>
      <c r="E34" s="803"/>
      <c r="F34" s="803"/>
      <c r="G34" s="803"/>
      <c r="H34" s="804"/>
    </row>
    <row r="35" spans="4:8" ht="14.25">
      <c r="D35" s="803"/>
      <c r="E35" s="803"/>
      <c r="F35" s="803"/>
      <c r="G35" s="803"/>
      <c r="H35" s="804"/>
    </row>
    <row r="36" ht="14.25">
      <c r="H36" s="804"/>
    </row>
    <row r="37" ht="14.25">
      <c r="H37" s="804"/>
    </row>
    <row r="38" ht="14.25">
      <c r="H38" s="804"/>
    </row>
    <row r="39" ht="14.25">
      <c r="H39" s="805"/>
    </row>
    <row r="40" ht="14.25">
      <c r="H40" s="805"/>
    </row>
    <row r="41" ht="14.25">
      <c r="H41" s="805"/>
    </row>
    <row r="42" ht="14.25">
      <c r="H42" s="805"/>
    </row>
    <row r="43" ht="14.25">
      <c r="H43" s="805"/>
    </row>
    <row r="44" ht="14.25">
      <c r="H44" s="805"/>
    </row>
    <row r="45" ht="14.25">
      <c r="H45" s="805"/>
    </row>
    <row r="46" ht="14.25">
      <c r="H46" s="805"/>
    </row>
    <row r="47" ht="14.25">
      <c r="H47" s="805"/>
    </row>
    <row r="48" ht="14.25">
      <c r="H48" s="805"/>
    </row>
    <row r="49" ht="14.25">
      <c r="H49" s="805"/>
    </row>
    <row r="50" ht="14.25">
      <c r="H50" s="805"/>
    </row>
    <row r="51" ht="14.25">
      <c r="H51" s="805"/>
    </row>
    <row r="52" ht="14.25">
      <c r="H52" s="805"/>
    </row>
    <row r="53" ht="14.25">
      <c r="H53" s="805"/>
    </row>
    <row r="54" ht="14.25">
      <c r="H54" s="805"/>
    </row>
    <row r="55" ht="14.25">
      <c r="H55" s="805"/>
    </row>
    <row r="56" ht="14.25">
      <c r="H56" s="805"/>
    </row>
    <row r="57" ht="14.25">
      <c r="H57" s="805"/>
    </row>
    <row r="58" ht="14.25">
      <c r="H58" s="805"/>
    </row>
    <row r="59" ht="14.25">
      <c r="H59" s="805"/>
    </row>
    <row r="60" ht="14.25">
      <c r="H60" s="805"/>
    </row>
    <row r="61" ht="14.25">
      <c r="H61" s="805"/>
    </row>
    <row r="62" ht="14.25">
      <c r="H62" s="805"/>
    </row>
    <row r="63" ht="14.25">
      <c r="H63" s="805"/>
    </row>
    <row r="64" ht="14.25">
      <c r="H64" s="805"/>
    </row>
    <row r="65" ht="14.25">
      <c r="H65" s="805"/>
    </row>
    <row r="66" ht="14.25">
      <c r="H66" s="805"/>
    </row>
    <row r="67" ht="14.25">
      <c r="H67" s="805"/>
    </row>
    <row r="68" ht="14.25">
      <c r="H68" s="805"/>
    </row>
    <row r="69" ht="14.25">
      <c r="H69" s="805"/>
    </row>
    <row r="70" ht="14.25">
      <c r="H70" s="805"/>
    </row>
    <row r="71" ht="14.25">
      <c r="H71" s="805"/>
    </row>
    <row r="72" ht="14.25">
      <c r="H72" s="805"/>
    </row>
    <row r="73" ht="14.25">
      <c r="H73" s="805"/>
    </row>
    <row r="74" ht="14.25">
      <c r="H74" s="805"/>
    </row>
    <row r="75" ht="14.25">
      <c r="H75" s="805"/>
    </row>
    <row r="76" ht="14.25">
      <c r="H76" s="805"/>
    </row>
    <row r="77" ht="14.25">
      <c r="H77" s="805"/>
    </row>
    <row r="78" ht="14.25">
      <c r="H78" s="805"/>
    </row>
    <row r="79" ht="14.25">
      <c r="H79" s="805"/>
    </row>
    <row r="80" ht="14.25">
      <c r="H80" s="805"/>
    </row>
    <row r="81" ht="14.25">
      <c r="H81" s="805"/>
    </row>
    <row r="82" ht="14.25">
      <c r="H82" s="805"/>
    </row>
    <row r="83" ht="14.25">
      <c r="H83" s="805"/>
    </row>
    <row r="84" ht="14.25">
      <c r="H84" s="805"/>
    </row>
    <row r="85" ht="14.25">
      <c r="H85" s="805"/>
    </row>
    <row r="86" ht="14.25">
      <c r="H86" s="805"/>
    </row>
    <row r="87" ht="14.25">
      <c r="H87" s="805"/>
    </row>
    <row r="88" ht="14.25">
      <c r="H88" s="805"/>
    </row>
    <row r="89" ht="14.25">
      <c r="H89" s="805"/>
    </row>
    <row r="90" ht="14.25">
      <c r="H90" s="805"/>
    </row>
    <row r="91" ht="14.25">
      <c r="H91" s="805"/>
    </row>
    <row r="92" ht="14.25">
      <c r="H92" s="805"/>
    </row>
    <row r="93" ht="14.25">
      <c r="H93" s="805"/>
    </row>
    <row r="94" ht="14.25">
      <c r="H94" s="805"/>
    </row>
    <row r="95" ht="14.25">
      <c r="H95" s="805"/>
    </row>
    <row r="96" ht="14.25">
      <c r="H96" s="805"/>
    </row>
    <row r="97" ht="14.25">
      <c r="H97" s="805"/>
    </row>
    <row r="98" ht="14.25">
      <c r="H98" s="805"/>
    </row>
    <row r="99" ht="14.25">
      <c r="H99" s="805"/>
    </row>
    <row r="100" ht="14.25">
      <c r="H100" s="805"/>
    </row>
    <row r="101" ht="14.25">
      <c r="H101" s="805"/>
    </row>
    <row r="102" ht="14.25">
      <c r="H102" s="805"/>
    </row>
    <row r="103" ht="14.25">
      <c r="H103" s="805"/>
    </row>
    <row r="104" ht="14.25">
      <c r="H104" s="805"/>
    </row>
    <row r="105" ht="14.25">
      <c r="H105" s="805"/>
    </row>
    <row r="106" ht="14.25">
      <c r="H106" s="805"/>
    </row>
    <row r="107" ht="14.25">
      <c r="H107" s="805"/>
    </row>
    <row r="108" ht="14.25">
      <c r="H108" s="805"/>
    </row>
    <row r="109" ht="14.25">
      <c r="H109" s="805"/>
    </row>
    <row r="110" ht="14.25">
      <c r="H110" s="805"/>
    </row>
    <row r="111" ht="14.25">
      <c r="H111" s="805"/>
    </row>
    <row r="112" ht="14.25">
      <c r="H112" s="805"/>
    </row>
    <row r="113" ht="14.25">
      <c r="H113" s="805"/>
    </row>
    <row r="114" ht="14.25">
      <c r="H114" s="805"/>
    </row>
    <row r="115" ht="14.25">
      <c r="H115" s="805"/>
    </row>
    <row r="116" ht="14.25">
      <c r="H116" s="805"/>
    </row>
    <row r="117" ht="14.25">
      <c r="H117" s="805"/>
    </row>
    <row r="118" ht="14.25">
      <c r="H118" s="805"/>
    </row>
    <row r="119" ht="14.25">
      <c r="H119" s="805"/>
    </row>
    <row r="120" ht="14.25">
      <c r="H120" s="805"/>
    </row>
    <row r="121" ht="14.25">
      <c r="H121" s="805"/>
    </row>
    <row r="122" ht="14.25">
      <c r="H122" s="805"/>
    </row>
    <row r="123" ht="14.25">
      <c r="H123" s="805"/>
    </row>
    <row r="124" ht="14.25">
      <c r="H124" s="805"/>
    </row>
    <row r="125" ht="14.25">
      <c r="H125" s="805"/>
    </row>
    <row r="126" ht="14.25">
      <c r="H126" s="805"/>
    </row>
    <row r="127" ht="14.25">
      <c r="H127" s="805"/>
    </row>
    <row r="128" ht="14.25">
      <c r="H128" s="805"/>
    </row>
    <row r="129" ht="14.25">
      <c r="H129" s="805"/>
    </row>
    <row r="130" ht="14.25">
      <c r="H130" s="805"/>
    </row>
    <row r="131" ht="14.25">
      <c r="H131" s="805"/>
    </row>
    <row r="132" ht="14.25">
      <c r="H132" s="805"/>
    </row>
    <row r="133" ht="14.25">
      <c r="H133" s="805"/>
    </row>
    <row r="134" ht="14.25">
      <c r="H134" s="805"/>
    </row>
    <row r="135" ht="14.25">
      <c r="H135" s="805"/>
    </row>
    <row r="136" ht="14.25">
      <c r="H136" s="805"/>
    </row>
    <row r="137" ht="14.25">
      <c r="H137" s="805"/>
    </row>
    <row r="138" ht="14.25">
      <c r="H138" s="805"/>
    </row>
    <row r="139" ht="14.25">
      <c r="H139" s="805"/>
    </row>
    <row r="140" ht="14.25">
      <c r="H140" s="805"/>
    </row>
    <row r="141" ht="14.25">
      <c r="H141" s="805"/>
    </row>
    <row r="142" ht="14.25">
      <c r="H142" s="805"/>
    </row>
    <row r="143" ht="14.25">
      <c r="H143" s="805"/>
    </row>
  </sheetData>
  <sheetProtection/>
  <mergeCells count="5">
    <mergeCell ref="C32:J32"/>
    <mergeCell ref="C33:J33"/>
    <mergeCell ref="A2:C2"/>
    <mergeCell ref="B8:C8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3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5" sqref="J5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36" customWidth="1"/>
    <col min="8" max="8" width="9.57421875" style="79" customWidth="1"/>
    <col min="9" max="9" width="3.57421875" style="0" customWidth="1"/>
    <col min="10" max="10" width="8.140625" style="0" customWidth="1"/>
    <col min="11" max="11" width="9.57421875" style="79" customWidth="1"/>
  </cols>
  <sheetData>
    <row r="1" spans="1:11" s="24" customFormat="1" ht="20.25">
      <c r="A1" s="23" t="s">
        <v>302</v>
      </c>
      <c r="D1" s="84"/>
      <c r="E1" s="84"/>
      <c r="F1" s="84"/>
      <c r="G1" s="84"/>
      <c r="H1" s="84"/>
      <c r="K1" s="84"/>
    </row>
    <row r="2" spans="1:11" s="26" customFormat="1" ht="15">
      <c r="A2" s="844" t="s">
        <v>247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144" t="s">
        <v>402</v>
      </c>
      <c r="I2" s="144"/>
      <c r="J2" s="144" t="s">
        <v>348</v>
      </c>
      <c r="K2" s="144" t="s">
        <v>405</v>
      </c>
    </row>
    <row r="3" spans="4:11" ht="6" customHeight="1">
      <c r="D3" s="182"/>
      <c r="E3" s="182"/>
      <c r="F3" s="182"/>
      <c r="G3" s="182"/>
      <c r="H3" s="71"/>
      <c r="K3" s="71"/>
    </row>
    <row r="4" spans="1:11" s="39" customFormat="1" ht="15">
      <c r="A4" s="38" t="s">
        <v>91</v>
      </c>
      <c r="D4" s="178"/>
      <c r="E4" s="178"/>
      <c r="F4" s="178"/>
      <c r="G4" s="178"/>
      <c r="H4" s="168"/>
      <c r="I4" s="43"/>
      <c r="J4" s="43"/>
      <c r="K4" s="168"/>
    </row>
    <row r="5" spans="1:12" s="39" customFormat="1" ht="15">
      <c r="A5" s="30" t="s">
        <v>59</v>
      </c>
      <c r="D5" s="187"/>
      <c r="E5" s="187"/>
      <c r="F5" s="187"/>
      <c r="G5" s="187"/>
      <c r="H5" s="230"/>
      <c r="I5" s="186"/>
      <c r="J5" s="186"/>
      <c r="K5" s="298"/>
      <c r="L5" s="401"/>
    </row>
    <row r="6" spans="2:11" s="39" customFormat="1" ht="15">
      <c r="B6" s="39" t="s">
        <v>233</v>
      </c>
      <c r="D6" s="176">
        <v>37.76032775691362</v>
      </c>
      <c r="E6" s="176">
        <v>38.940922190201725</v>
      </c>
      <c r="F6" s="176">
        <v>40.159390159390156</v>
      </c>
      <c r="G6" s="176">
        <v>38.98768809849521</v>
      </c>
      <c r="H6" s="723">
        <v>38.378555083360574</v>
      </c>
      <c r="I6" s="43"/>
      <c r="J6" s="437">
        <v>36.70377596694595</v>
      </c>
      <c r="K6" s="724">
        <v>39.15886796707633</v>
      </c>
    </row>
    <row r="7" spans="2:11" s="39" customFormat="1" ht="15">
      <c r="B7" s="39" t="s">
        <v>90</v>
      </c>
      <c r="D7" s="176">
        <v>44.725162171389556</v>
      </c>
      <c r="E7" s="176">
        <v>45.20893371757925</v>
      </c>
      <c r="F7" s="176">
        <v>45.70339570339571</v>
      </c>
      <c r="G7" s="176">
        <v>44.39124487004104</v>
      </c>
      <c r="H7" s="723">
        <v>43.380189604445896</v>
      </c>
      <c r="I7" s="43"/>
      <c r="J7" s="437">
        <v>45.46080569264318</v>
      </c>
      <c r="K7" s="724">
        <v>44.46950050738528</v>
      </c>
    </row>
    <row r="8" spans="2:11" s="39" customFormat="1" ht="15">
      <c r="B8" s="43" t="s">
        <v>376</v>
      </c>
      <c r="D8" s="176">
        <v>9.798566063502902</v>
      </c>
      <c r="E8" s="176">
        <v>9.510086455331413</v>
      </c>
      <c r="F8" s="176">
        <v>6.4795564795564795</v>
      </c>
      <c r="G8" s="176">
        <v>8.823529411764707</v>
      </c>
      <c r="H8" s="723">
        <v>6.897678980058843</v>
      </c>
      <c r="I8" s="43"/>
      <c r="J8" s="437">
        <v>9.927694249971307</v>
      </c>
      <c r="K8" s="724">
        <v>7.396549780133048</v>
      </c>
    </row>
    <row r="9" spans="2:11" s="39" customFormat="1" ht="15">
      <c r="B9" s="39" t="s">
        <v>25</v>
      </c>
      <c r="D9" s="176">
        <v>7.715944008193923</v>
      </c>
      <c r="E9" s="176">
        <v>6.340057636887608</v>
      </c>
      <c r="F9" s="176">
        <v>7.657657657657657</v>
      </c>
      <c r="G9" s="176">
        <v>7.7975376196990425</v>
      </c>
      <c r="H9" s="723">
        <v>11.343576332134685</v>
      </c>
      <c r="I9" s="43"/>
      <c r="J9" s="437">
        <v>7.907724090439573</v>
      </c>
      <c r="K9" s="724">
        <v>8.975081745405344</v>
      </c>
    </row>
    <row r="10" spans="1:11" s="39" customFormat="1" ht="14.25">
      <c r="A10" s="32" t="s">
        <v>58</v>
      </c>
      <c r="D10" s="187"/>
      <c r="E10" s="187"/>
      <c r="F10" s="187"/>
      <c r="G10" s="187"/>
      <c r="H10" s="297"/>
      <c r="I10" s="440"/>
      <c r="J10" s="438"/>
      <c r="K10" s="297"/>
    </row>
    <row r="11" spans="2:11" s="39" customFormat="1" ht="15">
      <c r="B11" s="39" t="s">
        <v>35</v>
      </c>
      <c r="D11" s="176">
        <v>64.49300102424036</v>
      </c>
      <c r="E11" s="176">
        <v>64.26512968299711</v>
      </c>
      <c r="F11" s="176">
        <v>64.7955647955648</v>
      </c>
      <c r="G11" s="176">
        <v>65.76607387140902</v>
      </c>
      <c r="H11" s="724">
        <v>66.19810395554101</v>
      </c>
      <c r="I11" s="43"/>
      <c r="J11" s="437">
        <v>66.06220589923103</v>
      </c>
      <c r="K11" s="724">
        <v>65.59927838538731</v>
      </c>
    </row>
    <row r="12" spans="2:11" s="39" customFormat="1" ht="15">
      <c r="B12" s="39" t="s">
        <v>36</v>
      </c>
      <c r="D12" s="176">
        <v>19.324001365653807</v>
      </c>
      <c r="E12" s="176">
        <v>18.443804034582133</v>
      </c>
      <c r="F12" s="176">
        <v>18.15661815661816</v>
      </c>
      <c r="G12" s="176">
        <v>18.331053351573185</v>
      </c>
      <c r="H12" s="724">
        <v>18.404707420725728</v>
      </c>
      <c r="I12" s="43"/>
      <c r="J12" s="437">
        <v>18.248594054860554</v>
      </c>
      <c r="K12" s="724">
        <v>18.29969556883527</v>
      </c>
    </row>
    <row r="13" spans="2:11" s="39" customFormat="1" ht="15">
      <c r="B13" s="39" t="s">
        <v>53</v>
      </c>
      <c r="D13" s="176">
        <v>7.101399795151929</v>
      </c>
      <c r="E13" s="176">
        <v>7.9610951008645525</v>
      </c>
      <c r="F13" s="176">
        <v>7.207207207207207</v>
      </c>
      <c r="G13" s="176">
        <v>7.113543091655266</v>
      </c>
      <c r="H13" s="724">
        <v>6.963059823471723</v>
      </c>
      <c r="I13" s="43"/>
      <c r="J13" s="437">
        <v>7.035464248823597</v>
      </c>
      <c r="K13" s="724">
        <v>7.0921186154019615</v>
      </c>
    </row>
    <row r="14" spans="2:11" s="39" customFormat="1" ht="15">
      <c r="B14" s="43" t="s">
        <v>301</v>
      </c>
      <c r="D14" s="176">
        <v>6.418572891771936</v>
      </c>
      <c r="E14" s="176">
        <v>6.412103746397695</v>
      </c>
      <c r="F14" s="176">
        <v>6.756756756756757</v>
      </c>
      <c r="G14" s="176">
        <v>5.745554035567715</v>
      </c>
      <c r="H14" s="724">
        <v>5.491990846681922</v>
      </c>
      <c r="I14" s="43"/>
      <c r="J14" s="437">
        <v>6.1861586135659365</v>
      </c>
      <c r="K14" s="724">
        <v>5.987146239711354</v>
      </c>
    </row>
    <row r="15" spans="2:11" s="39" customFormat="1" ht="15">
      <c r="B15" s="39" t="s">
        <v>54</v>
      </c>
      <c r="D15" s="176">
        <v>2.6630249231819736</v>
      </c>
      <c r="E15" s="176">
        <v>2.9178674351585014</v>
      </c>
      <c r="F15" s="176">
        <v>3.083853083853084</v>
      </c>
      <c r="G15" s="176">
        <v>3.0437756497948016</v>
      </c>
      <c r="H15" s="724">
        <v>2.9421379535796013</v>
      </c>
      <c r="I15" s="43"/>
      <c r="J15" s="437">
        <v>2.46757718351888</v>
      </c>
      <c r="K15" s="724">
        <v>3.021761190664111</v>
      </c>
    </row>
    <row r="16" spans="4:11" s="39" customFormat="1" ht="15">
      <c r="D16" s="178"/>
      <c r="E16" s="178"/>
      <c r="F16" s="178"/>
      <c r="G16" s="178"/>
      <c r="H16" s="435"/>
      <c r="I16" s="43"/>
      <c r="J16" s="437"/>
      <c r="K16" s="435"/>
    </row>
    <row r="17" spans="1:11" s="39" customFormat="1" ht="15">
      <c r="A17" s="38" t="s">
        <v>92</v>
      </c>
      <c r="D17" s="178"/>
      <c r="E17" s="178"/>
      <c r="F17" s="178"/>
      <c r="G17" s="178"/>
      <c r="H17" s="435"/>
      <c r="I17" s="43"/>
      <c r="J17" s="437"/>
      <c r="K17" s="435"/>
    </row>
    <row r="18" spans="1:11" s="39" customFormat="1" ht="14.25" customHeight="1" hidden="1">
      <c r="A18" s="30" t="s">
        <v>59</v>
      </c>
      <c r="D18" s="193"/>
      <c r="E18" s="193"/>
      <c r="F18" s="193"/>
      <c r="G18" s="193"/>
      <c r="H18" s="434"/>
      <c r="I18" s="43"/>
      <c r="J18" s="437"/>
      <c r="K18" s="434"/>
    </row>
    <row r="19" spans="2:11" s="39" customFormat="1" ht="14.25" customHeight="1" hidden="1">
      <c r="B19" s="39" t="s">
        <v>233</v>
      </c>
      <c r="D19" s="194"/>
      <c r="E19" s="194"/>
      <c r="F19" s="194"/>
      <c r="G19" s="194"/>
      <c r="H19" s="434"/>
      <c r="I19" s="43"/>
      <c r="J19" s="437"/>
      <c r="K19" s="434"/>
    </row>
    <row r="20" spans="2:11" s="39" customFormat="1" ht="14.25" customHeight="1" hidden="1">
      <c r="B20" s="39" t="s">
        <v>90</v>
      </c>
      <c r="D20" s="194"/>
      <c r="E20" s="194"/>
      <c r="F20" s="194"/>
      <c r="G20" s="194"/>
      <c r="H20" s="434"/>
      <c r="I20" s="43"/>
      <c r="J20" s="437"/>
      <c r="K20" s="434"/>
    </row>
    <row r="21" spans="2:11" s="39" customFormat="1" ht="14.25" customHeight="1" hidden="1">
      <c r="B21" s="39" t="s">
        <v>215</v>
      </c>
      <c r="D21" s="194"/>
      <c r="E21" s="194"/>
      <c r="F21" s="194"/>
      <c r="G21" s="194"/>
      <c r="H21" s="434"/>
      <c r="I21" s="43"/>
      <c r="J21" s="437"/>
      <c r="K21" s="434"/>
    </row>
    <row r="22" spans="2:11" s="39" customFormat="1" ht="14.25" customHeight="1" hidden="1">
      <c r="B22" s="39" t="s">
        <v>25</v>
      </c>
      <c r="D22" s="194"/>
      <c r="E22" s="194"/>
      <c r="F22" s="194"/>
      <c r="G22" s="194"/>
      <c r="H22" s="434"/>
      <c r="I22" s="43"/>
      <c r="J22" s="437"/>
      <c r="K22" s="434"/>
    </row>
    <row r="23" spans="1:11" s="39" customFormat="1" ht="14.25">
      <c r="A23" s="32" t="s">
        <v>58</v>
      </c>
      <c r="D23" s="185"/>
      <c r="E23" s="185"/>
      <c r="F23" s="185"/>
      <c r="G23" s="185"/>
      <c r="H23" s="436"/>
      <c r="I23" s="169"/>
      <c r="J23" s="439"/>
      <c r="K23" s="436"/>
    </row>
    <row r="24" spans="2:11" s="39" customFormat="1" ht="15">
      <c r="B24" s="39" t="s">
        <v>35</v>
      </c>
      <c r="D24" s="176">
        <v>73.76283846872083</v>
      </c>
      <c r="E24" s="176">
        <v>90.03285870755751</v>
      </c>
      <c r="F24" s="176">
        <v>70.24793388429752</v>
      </c>
      <c r="G24" s="176">
        <v>71.9298245614035</v>
      </c>
      <c r="H24" s="724">
        <v>54.379562043795616</v>
      </c>
      <c r="I24" s="43"/>
      <c r="J24" s="437">
        <v>77.41353383458647</v>
      </c>
      <c r="K24" s="724">
        <v>66.74022698612862</v>
      </c>
    </row>
    <row r="25" spans="2:11" s="39" customFormat="1" ht="15">
      <c r="B25" s="39" t="s">
        <v>36</v>
      </c>
      <c r="D25" s="176">
        <v>21.66199813258637</v>
      </c>
      <c r="E25" s="176">
        <v>12.157721796276014</v>
      </c>
      <c r="F25" s="176">
        <v>18.84297520661157</v>
      </c>
      <c r="G25" s="176">
        <v>20.087719298245617</v>
      </c>
      <c r="H25" s="724">
        <v>35.523114355231144</v>
      </c>
      <c r="I25" s="43"/>
      <c r="J25" s="437">
        <v>18.10526315789474</v>
      </c>
      <c r="K25" s="724">
        <v>23.612862547288778</v>
      </c>
    </row>
    <row r="26" spans="2:11" s="39" customFormat="1" ht="15">
      <c r="B26" s="39" t="s">
        <v>53</v>
      </c>
      <c r="D26" s="176">
        <v>1.4939309056956116</v>
      </c>
      <c r="E26" s="176">
        <v>-4.928806133625411</v>
      </c>
      <c r="F26" s="176">
        <v>3.1404958677685952</v>
      </c>
      <c r="G26" s="176">
        <v>2.456140350877193</v>
      </c>
      <c r="H26" s="724">
        <v>2.67639902676399</v>
      </c>
      <c r="I26" s="43"/>
      <c r="J26" s="437">
        <v>0.7218045112781954</v>
      </c>
      <c r="K26" s="724">
        <v>2.7742749054224465</v>
      </c>
    </row>
    <row r="27" spans="2:11" s="39" customFormat="1" ht="15">
      <c r="B27" s="43" t="s">
        <v>301</v>
      </c>
      <c r="D27" s="134">
        <v>2.1475256769374416</v>
      </c>
      <c r="E27" s="134">
        <v>0.43811610076670315</v>
      </c>
      <c r="F27" s="134">
        <v>3.6363636363636362</v>
      </c>
      <c r="G27" s="134">
        <v>2.017543859649123</v>
      </c>
      <c r="H27" s="724">
        <v>1.2165450121654502</v>
      </c>
      <c r="I27" s="43"/>
      <c r="J27" s="437">
        <v>2.6466165413533838</v>
      </c>
      <c r="K27" s="724">
        <v>2.427490542244641</v>
      </c>
    </row>
    <row r="28" spans="2:11" s="39" customFormat="1" ht="15">
      <c r="B28" s="39" t="s">
        <v>54</v>
      </c>
      <c r="D28" s="176">
        <v>0.9337068160597572</v>
      </c>
      <c r="E28" s="176">
        <v>2.3001095290251916</v>
      </c>
      <c r="F28" s="176">
        <v>4.132231404958678</v>
      </c>
      <c r="G28" s="176">
        <v>3.508771929824561</v>
      </c>
      <c r="H28" s="724">
        <v>6.204379562043796</v>
      </c>
      <c r="I28" s="43"/>
      <c r="J28" s="437">
        <v>1.1127819548872182</v>
      </c>
      <c r="K28" s="724">
        <v>4.44514501891551</v>
      </c>
    </row>
    <row r="29" spans="4:11" s="39" customFormat="1" ht="15">
      <c r="D29" s="194"/>
      <c r="E29" s="194"/>
      <c r="F29" s="194"/>
      <c r="G29" s="194"/>
      <c r="H29" s="434"/>
      <c r="I29" s="43"/>
      <c r="J29" s="437"/>
      <c r="K29" s="434"/>
    </row>
    <row r="30" spans="1:11" s="39" customFormat="1" ht="15">
      <c r="A30" s="38" t="s">
        <v>288</v>
      </c>
      <c r="D30" s="178"/>
      <c r="E30" s="178"/>
      <c r="F30" s="178"/>
      <c r="G30" s="178"/>
      <c r="H30" s="434"/>
      <c r="I30" s="43"/>
      <c r="J30" s="437"/>
      <c r="K30" s="434"/>
    </row>
    <row r="31" spans="1:11" s="39" customFormat="1" ht="14.25">
      <c r="A31" s="30" t="s">
        <v>59</v>
      </c>
      <c r="D31" s="185"/>
      <c r="E31" s="185"/>
      <c r="F31" s="185"/>
      <c r="G31" s="185"/>
      <c r="H31" s="436"/>
      <c r="I31" s="200"/>
      <c r="J31" s="438"/>
      <c r="K31" s="436"/>
    </row>
    <row r="32" spans="2:11" s="39" customFormat="1" ht="15">
      <c r="B32" s="39" t="s">
        <v>233</v>
      </c>
      <c r="D32" s="176">
        <v>20.64144754705505</v>
      </c>
      <c r="E32" s="176">
        <v>20.23389505365692</v>
      </c>
      <c r="F32" s="176">
        <v>20.52285051163515</v>
      </c>
      <c r="G32" s="176">
        <v>20.44042069416614</v>
      </c>
      <c r="H32" s="723">
        <v>21.179466772781534</v>
      </c>
      <c r="I32" s="43"/>
      <c r="J32" s="437">
        <v>20.64144754705505</v>
      </c>
      <c r="K32" s="723">
        <v>21.179466772781534</v>
      </c>
    </row>
    <row r="33" spans="2:11" s="39" customFormat="1" ht="15">
      <c r="B33" s="39" t="s">
        <v>90</v>
      </c>
      <c r="D33" s="176">
        <v>48.62923984229904</v>
      </c>
      <c r="E33" s="176">
        <v>48.678253678746906</v>
      </c>
      <c r="F33" s="176">
        <v>48.08023718492302</v>
      </c>
      <c r="G33" s="176">
        <v>48.92552716550557</v>
      </c>
      <c r="H33" s="723">
        <v>48.01730998806208</v>
      </c>
      <c r="I33" s="43"/>
      <c r="J33" s="437">
        <v>48.62923984229904</v>
      </c>
      <c r="K33" s="723">
        <v>48.01730998806208</v>
      </c>
    </row>
    <row r="34" spans="2:11" s="39" customFormat="1" ht="15">
      <c r="B34" s="43" t="s">
        <v>376</v>
      </c>
      <c r="D34" s="176">
        <v>20.857797617108165</v>
      </c>
      <c r="E34" s="176">
        <v>21.555326548473825</v>
      </c>
      <c r="F34" s="176">
        <v>21.9951561418312</v>
      </c>
      <c r="G34" s="176">
        <v>21.193974064806838</v>
      </c>
      <c r="H34" s="723">
        <v>20.97214484679666</v>
      </c>
      <c r="I34" s="43"/>
      <c r="J34" s="437">
        <v>20.857797617108165</v>
      </c>
      <c r="K34" s="723">
        <v>20.97214484679666</v>
      </c>
    </row>
    <row r="35" spans="2:11" s="39" customFormat="1" ht="15">
      <c r="B35" s="39" t="s">
        <v>25</v>
      </c>
      <c r="D35" s="176">
        <v>9.871514993537737</v>
      </c>
      <c r="E35" s="176">
        <v>9.532524719122348</v>
      </c>
      <c r="F35" s="176">
        <v>9.501756161610636</v>
      </c>
      <c r="G35" s="176">
        <v>9.540078075521455</v>
      </c>
      <c r="H35" s="723">
        <v>9.93107839235973</v>
      </c>
      <c r="I35" s="43"/>
      <c r="J35" s="437">
        <v>9.871514993537737</v>
      </c>
      <c r="K35" s="723">
        <v>9.83107839235973</v>
      </c>
    </row>
    <row r="36" spans="1:11" s="39" customFormat="1" ht="14.25">
      <c r="A36" s="32" t="s">
        <v>58</v>
      </c>
      <c r="D36" s="185"/>
      <c r="E36" s="185"/>
      <c r="F36" s="185"/>
      <c r="G36" s="185"/>
      <c r="H36" s="436"/>
      <c r="I36" s="169"/>
      <c r="J36" s="439"/>
      <c r="K36" s="436"/>
    </row>
    <row r="37" spans="2:11" s="39" customFormat="1" ht="15">
      <c r="B37" s="39" t="s">
        <v>35</v>
      </c>
      <c r="D37" s="176">
        <v>67.06200514808901</v>
      </c>
      <c r="E37" s="176">
        <v>66.51401082583172</v>
      </c>
      <c r="F37" s="176">
        <v>66.89616426192184</v>
      </c>
      <c r="G37" s="176">
        <v>66.68334769563006</v>
      </c>
      <c r="H37" s="724">
        <v>65.90350179068842</v>
      </c>
      <c r="I37" s="427"/>
      <c r="J37" s="437">
        <v>67.06200514808901</v>
      </c>
      <c r="K37" s="724">
        <v>65.90350179068842</v>
      </c>
    </row>
    <row r="38" spans="2:11" s="39" customFormat="1" ht="15">
      <c r="B38" s="39" t="s">
        <v>36</v>
      </c>
      <c r="D38" s="176">
        <v>15.24138455356076</v>
      </c>
      <c r="E38" s="176">
        <v>15.39249411799275</v>
      </c>
      <c r="F38" s="176">
        <v>14.974507670844897</v>
      </c>
      <c r="G38" s="176">
        <v>15.066499164218156</v>
      </c>
      <c r="H38" s="724">
        <v>15.628929566255472</v>
      </c>
      <c r="I38" s="427"/>
      <c r="J38" s="437">
        <v>15.24138455356076</v>
      </c>
      <c r="K38" s="724">
        <v>15.628929566255472</v>
      </c>
    </row>
    <row r="39" spans="2:11" s="39" customFormat="1" ht="15">
      <c r="B39" s="39" t="s">
        <v>53</v>
      </c>
      <c r="D39" s="176">
        <v>8.16808402028825</v>
      </c>
      <c r="E39" s="176">
        <v>8.48688118240414</v>
      </c>
      <c r="F39" s="176">
        <v>8.485168577626931</v>
      </c>
      <c r="G39" s="176">
        <v>8.514592439548574</v>
      </c>
      <c r="H39" s="724">
        <v>8.939315559092718</v>
      </c>
      <c r="I39" s="427"/>
      <c r="J39" s="437">
        <v>8.16808402028825</v>
      </c>
      <c r="K39" s="724">
        <v>8.939315559092718</v>
      </c>
    </row>
    <row r="40" spans="2:11" s="39" customFormat="1" ht="15">
      <c r="B40" s="43" t="s">
        <v>301</v>
      </c>
      <c r="D40" s="176">
        <v>4.561597862565573</v>
      </c>
      <c r="E40" s="176">
        <v>4.5362291768548</v>
      </c>
      <c r="F40" s="176">
        <v>4.398610389255135</v>
      </c>
      <c r="G40" s="176">
        <v>4.352295025800222</v>
      </c>
      <c r="H40" s="724">
        <v>4.171110226820534</v>
      </c>
      <c r="I40" s="427"/>
      <c r="J40" s="437">
        <v>4.561597862565573</v>
      </c>
      <c r="K40" s="724">
        <v>4.171110226820534</v>
      </c>
    </row>
    <row r="41" spans="2:11" s="39" customFormat="1" ht="15">
      <c r="B41" s="39" t="s">
        <v>54</v>
      </c>
      <c r="D41" s="176">
        <v>4.966928415496399</v>
      </c>
      <c r="E41" s="176">
        <v>5.07038469691659</v>
      </c>
      <c r="F41" s="176">
        <v>5.54554910035119</v>
      </c>
      <c r="G41" s="176">
        <v>5.683265674802994</v>
      </c>
      <c r="H41" s="724">
        <v>5.657142857142857</v>
      </c>
      <c r="I41" s="427"/>
      <c r="J41" s="437">
        <v>4.966928415496399</v>
      </c>
      <c r="K41" s="724">
        <v>5.357142857142857</v>
      </c>
    </row>
    <row r="42" spans="4:11" s="39" customFormat="1" ht="15">
      <c r="D42" s="178"/>
      <c r="E42" s="178"/>
      <c r="F42" s="178"/>
      <c r="G42" s="178"/>
      <c r="H42" s="227"/>
      <c r="I42" s="43"/>
      <c r="J42" s="43"/>
      <c r="K42" s="227"/>
    </row>
    <row r="43" spans="4:11" ht="12.75">
      <c r="D43" s="182"/>
      <c r="E43" s="182"/>
      <c r="F43" s="182"/>
      <c r="G43" s="182"/>
      <c r="H43" s="228"/>
      <c r="I43" s="119"/>
      <c r="J43" s="119"/>
      <c r="K43" s="228"/>
    </row>
    <row r="44" spans="4:11" ht="12.75">
      <c r="D44" s="182"/>
      <c r="E44" s="182"/>
      <c r="F44" s="182"/>
      <c r="G44" s="182"/>
      <c r="H44" s="228"/>
      <c r="I44" s="119"/>
      <c r="J44" s="119"/>
      <c r="K44" s="228"/>
    </row>
    <row r="45" spans="4:11" ht="12.75">
      <c r="D45" s="182"/>
      <c r="E45" s="182"/>
      <c r="F45" s="182"/>
      <c r="G45" s="182"/>
      <c r="H45" s="228"/>
      <c r="I45" s="119"/>
      <c r="J45" s="119"/>
      <c r="K45" s="228"/>
    </row>
    <row r="46" spans="1:11" ht="12.75">
      <c r="A46" s="210"/>
      <c r="D46" s="182"/>
      <c r="E46" s="182"/>
      <c r="F46" s="182"/>
      <c r="G46" s="182"/>
      <c r="H46" s="228"/>
      <c r="I46" s="119"/>
      <c r="J46" s="119"/>
      <c r="K46" s="228"/>
    </row>
    <row r="47" spans="1:11" ht="12.75">
      <c r="A47" s="119"/>
      <c r="D47" s="182"/>
      <c r="E47" s="182"/>
      <c r="F47" s="182"/>
      <c r="G47" s="182"/>
      <c r="H47" s="228"/>
      <c r="K47" s="228"/>
    </row>
    <row r="48" spans="1:11" ht="12.75">
      <c r="A48" s="119"/>
      <c r="D48" s="183"/>
      <c r="E48" s="183"/>
      <c r="F48" s="183"/>
      <c r="G48" s="183"/>
      <c r="H48" s="228"/>
      <c r="K48" s="228"/>
    </row>
    <row r="49" spans="4:11" ht="12.75">
      <c r="D49" s="183"/>
      <c r="E49" s="183"/>
      <c r="F49" s="183"/>
      <c r="G49" s="183"/>
      <c r="H49" s="228"/>
      <c r="K49" s="228"/>
    </row>
    <row r="50" spans="4:11" ht="12.75">
      <c r="D50" s="183"/>
      <c r="E50" s="183"/>
      <c r="F50" s="183"/>
      <c r="G50" s="183"/>
      <c r="H50" s="228"/>
      <c r="K50" s="228"/>
    </row>
    <row r="51" spans="4:11" ht="12.75">
      <c r="D51" s="183"/>
      <c r="E51" s="183"/>
      <c r="F51" s="183"/>
      <c r="G51" s="183"/>
      <c r="H51" s="228"/>
      <c r="K51" s="228"/>
    </row>
    <row r="52" spans="4:11" ht="12.75">
      <c r="D52" s="183"/>
      <c r="E52" s="183"/>
      <c r="F52" s="183"/>
      <c r="G52" s="183"/>
      <c r="H52" s="228"/>
      <c r="K52" s="228"/>
    </row>
    <row r="53" spans="4:11" ht="12.75">
      <c r="D53" s="183"/>
      <c r="E53" s="183"/>
      <c r="F53" s="183"/>
      <c r="G53" s="183"/>
      <c r="H53" s="228"/>
      <c r="K53" s="228"/>
    </row>
    <row r="54" spans="4:11" ht="12.75">
      <c r="D54" s="183"/>
      <c r="E54" s="183"/>
      <c r="F54" s="183"/>
      <c r="G54" s="183"/>
      <c r="H54" s="228"/>
      <c r="K54" s="228"/>
    </row>
    <row r="55" spans="4:11" ht="12.75">
      <c r="D55" s="183"/>
      <c r="E55" s="183"/>
      <c r="F55" s="183"/>
      <c r="G55" s="183"/>
      <c r="H55" s="228"/>
      <c r="K55" s="228"/>
    </row>
    <row r="56" spans="4:11" ht="12.75">
      <c r="D56" s="183"/>
      <c r="E56" s="183"/>
      <c r="F56" s="183"/>
      <c r="G56" s="183"/>
      <c r="H56" s="228"/>
      <c r="K56" s="228"/>
    </row>
    <row r="57" spans="2:11" ht="12.75">
      <c r="B57" s="119"/>
      <c r="D57" s="183"/>
      <c r="E57" s="183"/>
      <c r="F57" s="183"/>
      <c r="G57" s="183"/>
      <c r="H57" s="228"/>
      <c r="K57" s="228"/>
    </row>
    <row r="58" spans="4:11" ht="12.75">
      <c r="D58" s="183"/>
      <c r="E58" s="183"/>
      <c r="F58" s="183"/>
      <c r="G58" s="183"/>
      <c r="H58" s="228"/>
      <c r="K58" s="228"/>
    </row>
    <row r="59" spans="4:11" ht="12.75">
      <c r="D59" s="183"/>
      <c r="E59" s="183"/>
      <c r="F59" s="183"/>
      <c r="G59" s="183"/>
      <c r="H59" s="228"/>
      <c r="K59" s="228"/>
    </row>
    <row r="60" spans="4:11" ht="12.75">
      <c r="D60" s="183"/>
      <c r="E60" s="183"/>
      <c r="F60" s="183"/>
      <c r="G60" s="183"/>
      <c r="H60" s="228"/>
      <c r="K60" s="228"/>
    </row>
    <row r="61" spans="4:11" ht="12.75">
      <c r="D61" s="183"/>
      <c r="E61" s="183"/>
      <c r="F61" s="183"/>
      <c r="G61" s="183"/>
      <c r="H61" s="228"/>
      <c r="K61" s="228"/>
    </row>
    <row r="62" spans="4:11" ht="12.75">
      <c r="D62" s="183"/>
      <c r="E62" s="183"/>
      <c r="F62" s="183"/>
      <c r="G62" s="183"/>
      <c r="H62" s="228"/>
      <c r="K62" s="228"/>
    </row>
    <row r="63" spans="4:11" ht="12.75">
      <c r="D63" s="183"/>
      <c r="E63" s="183"/>
      <c r="F63" s="183"/>
      <c r="G63" s="183"/>
      <c r="H63" s="228"/>
      <c r="K63" s="228"/>
    </row>
    <row r="64" spans="4:11" ht="12.75">
      <c r="D64" s="183"/>
      <c r="E64" s="183"/>
      <c r="F64" s="183"/>
      <c r="G64" s="183"/>
      <c r="H64" s="228"/>
      <c r="K64" s="228"/>
    </row>
    <row r="65" spans="4:11" ht="12.75">
      <c r="D65" s="183"/>
      <c r="E65" s="183"/>
      <c r="F65" s="183"/>
      <c r="G65" s="183"/>
      <c r="H65" s="228"/>
      <c r="K65" s="228"/>
    </row>
    <row r="66" spans="4:11" ht="12.75">
      <c r="D66" s="183"/>
      <c r="E66" s="183"/>
      <c r="F66" s="183"/>
      <c r="G66" s="183"/>
      <c r="H66" s="228"/>
      <c r="K66" s="228"/>
    </row>
    <row r="67" spans="4:11" ht="12.75">
      <c r="D67" s="183"/>
      <c r="E67" s="183"/>
      <c r="F67" s="183"/>
      <c r="G67" s="183"/>
      <c r="H67" s="228"/>
      <c r="K67" s="228"/>
    </row>
    <row r="68" spans="4:11" ht="12.75">
      <c r="D68" s="183"/>
      <c r="E68" s="183"/>
      <c r="F68" s="183"/>
      <c r="G68" s="183"/>
      <c r="H68" s="228"/>
      <c r="K68" s="228"/>
    </row>
    <row r="69" spans="4:11" ht="12.75">
      <c r="D69" s="183"/>
      <c r="E69" s="183"/>
      <c r="F69" s="183"/>
      <c r="G69" s="183"/>
      <c r="H69" s="228"/>
      <c r="K69" s="228"/>
    </row>
    <row r="70" spans="4:11" ht="12.75">
      <c r="D70" s="183"/>
      <c r="E70" s="183"/>
      <c r="F70" s="183"/>
      <c r="G70" s="183"/>
      <c r="H70" s="228"/>
      <c r="K70" s="228"/>
    </row>
    <row r="71" spans="4:11" ht="12.75">
      <c r="D71" s="183"/>
      <c r="E71" s="183"/>
      <c r="F71" s="183"/>
      <c r="G71" s="183"/>
      <c r="H71" s="228"/>
      <c r="K71" s="228"/>
    </row>
    <row r="72" spans="4:11" ht="12.75">
      <c r="D72" s="183"/>
      <c r="E72" s="183"/>
      <c r="F72" s="183"/>
      <c r="G72" s="183"/>
      <c r="H72" s="228"/>
      <c r="K72" s="228"/>
    </row>
    <row r="73" spans="4:11" ht="12.75">
      <c r="D73" s="183"/>
      <c r="E73" s="183"/>
      <c r="F73" s="183"/>
      <c r="G73" s="183"/>
      <c r="H73" s="228"/>
      <c r="K73" s="228"/>
    </row>
    <row r="74" spans="4:11" ht="12.75">
      <c r="D74" s="183"/>
      <c r="E74" s="183"/>
      <c r="F74" s="183"/>
      <c r="G74" s="183"/>
      <c r="H74" s="228"/>
      <c r="K74" s="228"/>
    </row>
    <row r="75" spans="4:11" ht="12.75">
      <c r="D75" s="183"/>
      <c r="E75" s="183"/>
      <c r="F75" s="183"/>
      <c r="G75" s="183"/>
      <c r="H75" s="228"/>
      <c r="K75" s="228"/>
    </row>
    <row r="76" spans="4:11" ht="12.75">
      <c r="D76" s="183"/>
      <c r="E76" s="183"/>
      <c r="F76" s="183"/>
      <c r="G76" s="183"/>
      <c r="H76" s="228"/>
      <c r="K76" s="228"/>
    </row>
    <row r="77" spans="4:11" ht="12.75">
      <c r="D77" s="183"/>
      <c r="E77" s="183"/>
      <c r="F77" s="183"/>
      <c r="G77" s="183"/>
      <c r="H77" s="228"/>
      <c r="K77" s="228"/>
    </row>
    <row r="78" spans="4:11" ht="12.75">
      <c r="D78" s="183"/>
      <c r="E78" s="183"/>
      <c r="F78" s="183"/>
      <c r="G78" s="183"/>
      <c r="H78" s="228"/>
      <c r="K78" s="228"/>
    </row>
    <row r="79" spans="4:11" ht="12.75">
      <c r="D79" s="183"/>
      <c r="E79" s="183"/>
      <c r="F79" s="183"/>
      <c r="G79" s="183"/>
      <c r="H79" s="228"/>
      <c r="K79" s="228"/>
    </row>
    <row r="80" spans="4:11" ht="12.75">
      <c r="D80" s="183"/>
      <c r="E80" s="183"/>
      <c r="F80" s="183"/>
      <c r="G80" s="183"/>
      <c r="H80" s="228"/>
      <c r="K80" s="228"/>
    </row>
    <row r="81" spans="8:11" ht="12.75">
      <c r="H81" s="228"/>
      <c r="K81" s="228"/>
    </row>
    <row r="82" spans="8:11" ht="12.75">
      <c r="H82" s="228"/>
      <c r="K82" s="228"/>
    </row>
    <row r="83" spans="8:11" ht="12.75">
      <c r="H83" s="228"/>
      <c r="K83" s="228"/>
    </row>
    <row r="84" spans="8:11" ht="12.75">
      <c r="H84" s="228"/>
      <c r="K84" s="228"/>
    </row>
    <row r="85" spans="8:11" ht="12.75">
      <c r="H85" s="228"/>
      <c r="K85" s="228"/>
    </row>
    <row r="86" spans="8:11" ht="12.75">
      <c r="H86" s="228"/>
      <c r="K86" s="228"/>
    </row>
    <row r="87" spans="8:11" ht="12.75">
      <c r="H87" s="228"/>
      <c r="K87" s="228"/>
    </row>
    <row r="88" spans="8:11" ht="12.75">
      <c r="H88" s="228"/>
      <c r="K88" s="228"/>
    </row>
    <row r="89" spans="8:11" ht="12.75">
      <c r="H89" s="228"/>
      <c r="K89" s="228"/>
    </row>
    <row r="90" spans="8:11" ht="12.75">
      <c r="H90" s="228"/>
      <c r="K90" s="228"/>
    </row>
    <row r="91" spans="8:11" ht="12.75">
      <c r="H91" s="228"/>
      <c r="K91" s="228"/>
    </row>
    <row r="92" spans="8:11" ht="12.75">
      <c r="H92" s="228"/>
      <c r="K92" s="228"/>
    </row>
    <row r="93" spans="8:11" ht="12.75">
      <c r="H93" s="228"/>
      <c r="K93" s="228"/>
    </row>
    <row r="94" spans="8:11" ht="12.75">
      <c r="H94" s="228"/>
      <c r="K94" s="228"/>
    </row>
    <row r="95" spans="8:11" ht="12.75">
      <c r="H95" s="228"/>
      <c r="K95" s="228"/>
    </row>
    <row r="96" spans="8:11" ht="12.75">
      <c r="H96" s="228"/>
      <c r="K96" s="228"/>
    </row>
    <row r="97" spans="8:11" ht="12.75">
      <c r="H97" s="228"/>
      <c r="K97" s="228"/>
    </row>
    <row r="98" spans="8:11" ht="12.75">
      <c r="H98" s="228"/>
      <c r="K98" s="228"/>
    </row>
    <row r="99" spans="8:11" ht="12.75">
      <c r="H99" s="228"/>
      <c r="K99" s="228"/>
    </row>
    <row r="100" spans="8:11" ht="12.75">
      <c r="H100" s="228"/>
      <c r="K100" s="228"/>
    </row>
    <row r="101" spans="8:11" ht="12.75">
      <c r="H101" s="228"/>
      <c r="K101" s="228"/>
    </row>
    <row r="102" spans="8:11" ht="12.75">
      <c r="H102" s="228"/>
      <c r="K102" s="228"/>
    </row>
    <row r="103" spans="8:11" ht="12.75">
      <c r="H103" s="228"/>
      <c r="K103" s="228"/>
    </row>
    <row r="104" spans="8:11" ht="12.75">
      <c r="H104" s="228"/>
      <c r="K104" s="228"/>
    </row>
    <row r="105" spans="8:11" ht="12.75">
      <c r="H105" s="228"/>
      <c r="K105" s="228"/>
    </row>
    <row r="106" spans="8:11" ht="12.75">
      <c r="H106" s="228"/>
      <c r="K106" s="228"/>
    </row>
    <row r="107" spans="8:11" ht="12.75">
      <c r="H107" s="228"/>
      <c r="K107" s="228"/>
    </row>
    <row r="108" spans="8:11" ht="12.75">
      <c r="H108" s="228"/>
      <c r="K108" s="228"/>
    </row>
    <row r="109" spans="8:11" ht="12.75">
      <c r="H109" s="228"/>
      <c r="K109" s="228"/>
    </row>
    <row r="110" spans="8:11" ht="12.75">
      <c r="H110" s="228"/>
      <c r="K110" s="228"/>
    </row>
    <row r="111" spans="8:11" ht="12.75">
      <c r="H111" s="228"/>
      <c r="K111" s="228"/>
    </row>
    <row r="112" spans="8:11" ht="12.75">
      <c r="H112" s="228"/>
      <c r="K112" s="228"/>
    </row>
    <row r="113" spans="8:11" ht="12.75">
      <c r="H113" s="228"/>
      <c r="K113" s="228"/>
    </row>
    <row r="114" spans="8:11" ht="12.75">
      <c r="H114" s="228"/>
      <c r="K114" s="228"/>
    </row>
    <row r="115" spans="8:11" ht="12.75">
      <c r="H115" s="228"/>
      <c r="K115" s="228"/>
    </row>
    <row r="116" spans="8:11" ht="12.75">
      <c r="H116" s="228"/>
      <c r="K116" s="228"/>
    </row>
    <row r="117" spans="8:11" ht="12.75">
      <c r="H117" s="228"/>
      <c r="K117" s="228"/>
    </row>
    <row r="118" spans="8:11" ht="12.75">
      <c r="H118" s="228"/>
      <c r="K118" s="228"/>
    </row>
    <row r="119" spans="8:11" ht="12.75">
      <c r="H119" s="228"/>
      <c r="K119" s="228"/>
    </row>
    <row r="120" spans="8:11" ht="12.75">
      <c r="H120" s="228"/>
      <c r="K120" s="228"/>
    </row>
    <row r="121" spans="8:11" ht="12.75">
      <c r="H121" s="228"/>
      <c r="K121" s="228"/>
    </row>
    <row r="122" spans="8:11" ht="12.75">
      <c r="H122" s="228"/>
      <c r="K122" s="228"/>
    </row>
    <row r="123" spans="8:11" ht="12.75">
      <c r="H123" s="228"/>
      <c r="K123" s="228"/>
    </row>
    <row r="124" spans="8:11" ht="12.75">
      <c r="H124" s="229"/>
      <c r="K124" s="229"/>
    </row>
    <row r="125" spans="8:11" ht="12.75">
      <c r="H125" s="229"/>
      <c r="K125" s="229"/>
    </row>
    <row r="126" spans="8:11" ht="12.75">
      <c r="H126" s="229"/>
      <c r="K126" s="229"/>
    </row>
    <row r="127" spans="8:11" ht="12.75">
      <c r="H127" s="229"/>
      <c r="K127" s="229"/>
    </row>
    <row r="128" spans="8:11" ht="12.75">
      <c r="H128" s="229"/>
      <c r="K128" s="229"/>
    </row>
    <row r="129" spans="8:11" ht="12.75">
      <c r="H129" s="229"/>
      <c r="K129" s="229"/>
    </row>
    <row r="130" spans="8:11" ht="12.75">
      <c r="H130" s="229"/>
      <c r="K130" s="229"/>
    </row>
    <row r="131" spans="8:11" ht="12.75">
      <c r="H131" s="229"/>
      <c r="K131" s="229"/>
    </row>
    <row r="132" spans="8:11" ht="12.75">
      <c r="H132" s="229"/>
      <c r="K132" s="229"/>
    </row>
    <row r="133" spans="8:11" ht="12.75">
      <c r="H133" s="229"/>
      <c r="K133" s="229"/>
    </row>
    <row r="134" spans="8:11" ht="12.75">
      <c r="H134" s="229"/>
      <c r="K134" s="229"/>
    </row>
    <row r="135" spans="8:11" ht="12.75">
      <c r="H135" s="229"/>
      <c r="K135" s="229"/>
    </row>
    <row r="136" spans="8:11" ht="12.75">
      <c r="H136" s="229"/>
      <c r="K136" s="229"/>
    </row>
    <row r="137" spans="8:11" ht="12.75">
      <c r="H137" s="229"/>
      <c r="K137" s="229"/>
    </row>
    <row r="138" spans="8:11" ht="12.75">
      <c r="H138" s="229"/>
      <c r="K138" s="229"/>
    </row>
    <row r="139" spans="8:11" ht="12.75">
      <c r="H139" s="229"/>
      <c r="K139" s="229"/>
    </row>
    <row r="140" spans="8:11" ht="12.75">
      <c r="H140" s="229"/>
      <c r="K140" s="229"/>
    </row>
    <row r="141" spans="8:11" ht="12.75">
      <c r="H141" s="229"/>
      <c r="K141" s="229"/>
    </row>
    <row r="142" spans="8:11" ht="12.75">
      <c r="H142" s="229"/>
      <c r="K142" s="229"/>
    </row>
    <row r="143" spans="8:11" ht="12.75">
      <c r="H143" s="229"/>
      <c r="K143" s="22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47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5" sqref="F5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6.00390625" style="1" customWidth="1"/>
    <col min="4" max="7" width="10.00390625" style="61" customWidth="1"/>
    <col min="8" max="8" width="10.00390625" style="62" customWidth="1"/>
    <col min="9" max="9" width="8.57421875" style="61" customWidth="1"/>
    <col min="10" max="11" width="8.421875" style="61" customWidth="1"/>
    <col min="12" max="12" width="9.7109375" style="61" customWidth="1"/>
    <col min="13" max="13" width="10.00390625" style="62" customWidth="1"/>
    <col min="14" max="14" width="9.140625" style="61" customWidth="1"/>
    <col min="15" max="15" width="9.421875" style="10" bestFit="1" customWidth="1"/>
    <col min="16" max="16384" width="9.140625" style="10" customWidth="1"/>
  </cols>
  <sheetData>
    <row r="1" spans="1:14" s="24" customFormat="1" ht="20.25">
      <c r="A1" s="23" t="s">
        <v>233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6.75" customHeight="1">
      <c r="A3" s="29"/>
      <c r="B3" s="15"/>
      <c r="D3" s="85"/>
      <c r="E3" s="85"/>
      <c r="F3" s="85"/>
      <c r="G3" s="85"/>
      <c r="H3" s="75"/>
      <c r="I3" s="7"/>
      <c r="J3" s="7"/>
      <c r="K3" s="7"/>
      <c r="L3" s="7"/>
      <c r="M3" s="75"/>
      <c r="N3" s="7"/>
    </row>
    <row r="4" spans="1:14" s="14" customFormat="1" ht="14.25" customHeight="1">
      <c r="A4" s="29" t="s">
        <v>77</v>
      </c>
      <c r="B4" s="15"/>
      <c r="D4" s="85"/>
      <c r="E4" s="85"/>
      <c r="F4" s="7"/>
      <c r="G4" s="7"/>
      <c r="H4" s="64"/>
      <c r="I4" s="61"/>
      <c r="J4" s="61"/>
      <c r="K4" s="61"/>
      <c r="L4" s="61"/>
      <c r="M4" s="64"/>
      <c r="N4" s="7"/>
    </row>
    <row r="5" spans="2:17" ht="12.75" customHeight="1">
      <c r="B5" s="50" t="s">
        <v>2</v>
      </c>
      <c r="C5" s="10"/>
      <c r="D5" s="61">
        <v>690</v>
      </c>
      <c r="E5" s="61">
        <v>703</v>
      </c>
      <c r="F5" s="61">
        <v>693</v>
      </c>
      <c r="G5" s="61">
        <v>699</v>
      </c>
      <c r="H5" s="62">
        <v>700</v>
      </c>
      <c r="I5" s="61">
        <v>0.14306151645206988</v>
      </c>
      <c r="J5" s="61">
        <v>1.449275362318847</v>
      </c>
      <c r="L5" s="61">
        <v>2012</v>
      </c>
      <c r="M5" s="62">
        <v>2092</v>
      </c>
      <c r="N5" s="61">
        <v>3.976143141153088</v>
      </c>
      <c r="O5" s="416"/>
      <c r="P5" s="416"/>
      <c r="Q5" s="412"/>
    </row>
    <row r="6" spans="2:17" ht="14.25">
      <c r="B6" s="50" t="s">
        <v>21</v>
      </c>
      <c r="C6" s="10"/>
      <c r="D6" s="61">
        <v>416</v>
      </c>
      <c r="E6" s="61">
        <v>378</v>
      </c>
      <c r="F6" s="61">
        <v>466</v>
      </c>
      <c r="G6" s="61">
        <v>441</v>
      </c>
      <c r="H6" s="62">
        <v>474</v>
      </c>
      <c r="I6" s="61">
        <v>7.48299319727892</v>
      </c>
      <c r="J6" s="61">
        <v>13.942307692307686</v>
      </c>
      <c r="L6" s="61">
        <v>1186</v>
      </c>
      <c r="M6" s="62">
        <v>1381</v>
      </c>
      <c r="N6" s="61">
        <v>16.441821247892065</v>
      </c>
      <c r="O6" s="416"/>
      <c r="P6" s="416"/>
      <c r="Q6" s="412"/>
    </row>
    <row r="7" spans="2:17" ht="14.25">
      <c r="B7" s="51" t="s">
        <v>3</v>
      </c>
      <c r="C7" s="10"/>
      <c r="D7" s="61">
        <v>1106</v>
      </c>
      <c r="E7" s="61">
        <v>1081</v>
      </c>
      <c r="F7" s="61">
        <v>1159</v>
      </c>
      <c r="G7" s="61">
        <v>1140</v>
      </c>
      <c r="H7" s="62">
        <v>1174</v>
      </c>
      <c r="I7" s="61">
        <v>2.9824561403508865</v>
      </c>
      <c r="J7" s="61">
        <v>6.148282097649194</v>
      </c>
      <c r="L7" s="61">
        <v>3198</v>
      </c>
      <c r="M7" s="62">
        <v>3473</v>
      </c>
      <c r="N7" s="61">
        <v>8.599124452782991</v>
      </c>
      <c r="O7" s="416"/>
      <c r="P7" s="416"/>
      <c r="Q7" s="412"/>
    </row>
    <row r="8" spans="2:17" ht="14.25">
      <c r="B8" s="51" t="s">
        <v>0</v>
      </c>
      <c r="C8" s="10"/>
      <c r="D8" s="61">
        <v>584</v>
      </c>
      <c r="E8" s="61">
        <v>656</v>
      </c>
      <c r="F8" s="61">
        <v>597</v>
      </c>
      <c r="G8" s="61">
        <v>633</v>
      </c>
      <c r="H8" s="62">
        <v>629</v>
      </c>
      <c r="I8" s="61">
        <v>-0.6319115323854652</v>
      </c>
      <c r="J8" s="61">
        <v>7.705479452054798</v>
      </c>
      <c r="L8" s="61">
        <v>1728</v>
      </c>
      <c r="M8" s="62">
        <v>1859</v>
      </c>
      <c r="N8" s="61">
        <v>7.581018518518512</v>
      </c>
      <c r="O8" s="416"/>
      <c r="P8" s="416"/>
      <c r="Q8" s="412"/>
    </row>
    <row r="9" spans="2:17" ht="14.25">
      <c r="B9" s="51" t="s">
        <v>5</v>
      </c>
      <c r="C9" s="10"/>
      <c r="D9" s="61">
        <v>39</v>
      </c>
      <c r="E9" s="61">
        <v>35</v>
      </c>
      <c r="F9" s="61">
        <v>28</v>
      </c>
      <c r="G9" s="61">
        <v>38</v>
      </c>
      <c r="H9" s="62">
        <v>55</v>
      </c>
      <c r="I9" s="61">
        <v>44.736842105263165</v>
      </c>
      <c r="J9" s="61">
        <v>41.025641025641036</v>
      </c>
      <c r="L9" s="61">
        <v>94</v>
      </c>
      <c r="M9" s="62">
        <v>121</v>
      </c>
      <c r="N9" s="61">
        <v>28.72340425531914</v>
      </c>
      <c r="O9" s="416"/>
      <c r="P9" s="416"/>
      <c r="Q9" s="412"/>
    </row>
    <row r="10" spans="2:17" ht="14.25">
      <c r="B10" s="52" t="s">
        <v>6</v>
      </c>
      <c r="C10" s="10"/>
      <c r="D10" s="61">
        <v>483</v>
      </c>
      <c r="E10" s="61">
        <v>390</v>
      </c>
      <c r="F10" s="61">
        <v>534</v>
      </c>
      <c r="G10" s="61">
        <v>469</v>
      </c>
      <c r="H10" s="62">
        <v>490</v>
      </c>
      <c r="I10" s="61">
        <v>4.477611940298498</v>
      </c>
      <c r="J10" s="61">
        <v>1.449275362318847</v>
      </c>
      <c r="L10" s="61">
        <v>1376</v>
      </c>
      <c r="M10" s="62">
        <v>1493</v>
      </c>
      <c r="N10" s="61">
        <v>8.502906976744185</v>
      </c>
      <c r="O10" s="416"/>
      <c r="P10" s="416"/>
      <c r="Q10" s="412"/>
    </row>
    <row r="11" spans="4:16" ht="14.25">
      <c r="D11" s="82"/>
      <c r="E11" s="82"/>
      <c r="P11" s="294"/>
    </row>
    <row r="12" spans="1:16" s="14" customFormat="1" ht="14.25" customHeight="1">
      <c r="A12" s="29" t="s">
        <v>80</v>
      </c>
      <c r="B12" s="15"/>
      <c r="D12" s="181"/>
      <c r="E12" s="181"/>
      <c r="F12" s="181"/>
      <c r="G12" s="181"/>
      <c r="H12" s="217"/>
      <c r="I12" s="279"/>
      <c r="J12" s="279"/>
      <c r="K12" s="7"/>
      <c r="L12" s="7"/>
      <c r="M12" s="217"/>
      <c r="N12" s="279"/>
      <c r="P12" s="336"/>
    </row>
    <row r="13" spans="2:17" ht="14.25">
      <c r="B13" s="51" t="s">
        <v>280</v>
      </c>
      <c r="C13" s="10"/>
      <c r="D13" s="61">
        <v>95026</v>
      </c>
      <c r="E13" s="61">
        <v>96405</v>
      </c>
      <c r="F13" s="61">
        <v>97533</v>
      </c>
      <c r="G13" s="61">
        <v>98438</v>
      </c>
      <c r="H13" s="62">
        <v>106448</v>
      </c>
      <c r="I13" s="61">
        <v>8.137101525833511</v>
      </c>
      <c r="J13" s="61">
        <v>12.01986824658514</v>
      </c>
      <c r="L13" s="61">
        <v>95026</v>
      </c>
      <c r="M13" s="62">
        <v>106448</v>
      </c>
      <c r="N13" s="61">
        <v>12.01986824658514</v>
      </c>
      <c r="O13" s="505"/>
      <c r="P13" s="505"/>
      <c r="Q13" s="505"/>
    </row>
    <row r="14" spans="2:17" ht="14.25">
      <c r="B14" s="51" t="s">
        <v>8</v>
      </c>
      <c r="C14" s="10"/>
      <c r="D14" s="61">
        <v>180858</v>
      </c>
      <c r="E14" s="61">
        <v>187387</v>
      </c>
      <c r="F14" s="61">
        <v>191842</v>
      </c>
      <c r="G14" s="61">
        <v>192087</v>
      </c>
      <c r="H14" s="62">
        <v>203057</v>
      </c>
      <c r="I14" s="61">
        <v>5.710953890684944</v>
      </c>
      <c r="J14" s="61">
        <v>12.274270422099098</v>
      </c>
      <c r="L14" s="61">
        <v>180858</v>
      </c>
      <c r="M14" s="62">
        <v>203057</v>
      </c>
      <c r="N14" s="61">
        <v>12.274270422099098</v>
      </c>
      <c r="O14" s="505"/>
      <c r="P14" s="505"/>
      <c r="Q14" s="505"/>
    </row>
    <row r="15" spans="2:17" ht="14.25">
      <c r="B15" s="51" t="s">
        <v>50</v>
      </c>
      <c r="C15" s="10"/>
      <c r="D15" s="61">
        <v>24</v>
      </c>
      <c r="E15" s="61">
        <v>32</v>
      </c>
      <c r="F15" s="61">
        <v>19</v>
      </c>
      <c r="G15" s="61">
        <v>18</v>
      </c>
      <c r="H15" s="62">
        <v>23</v>
      </c>
      <c r="I15" s="61">
        <v>27.777777777777768</v>
      </c>
      <c r="J15" s="61">
        <v>-4.1666666666666625</v>
      </c>
      <c r="L15" s="61">
        <v>55</v>
      </c>
      <c r="M15" s="62">
        <v>60</v>
      </c>
      <c r="N15" s="61">
        <v>9.090909090909083</v>
      </c>
      <c r="O15" s="505"/>
      <c r="P15" s="505"/>
      <c r="Q15" s="505"/>
    </row>
    <row r="16" spans="2:17" ht="14.25">
      <c r="B16" s="51" t="s">
        <v>51</v>
      </c>
      <c r="C16" s="10"/>
      <c r="D16" s="61">
        <v>10</v>
      </c>
      <c r="E16" s="61">
        <v>10</v>
      </c>
      <c r="F16" s="61">
        <v>11</v>
      </c>
      <c r="G16" s="61">
        <v>12</v>
      </c>
      <c r="H16" s="62">
        <v>11</v>
      </c>
      <c r="I16" s="73">
        <v>-8.333333333333337</v>
      </c>
      <c r="J16" s="61">
        <v>10.000000000000009</v>
      </c>
      <c r="L16" s="61">
        <v>29</v>
      </c>
      <c r="M16" s="62">
        <v>34</v>
      </c>
      <c r="N16" s="61">
        <v>17.24137931034482</v>
      </c>
      <c r="O16" s="505"/>
      <c r="P16" s="505"/>
      <c r="Q16" s="505"/>
    </row>
    <row r="17" spans="2:17" ht="14.25">
      <c r="B17" s="20"/>
      <c r="D17" s="82"/>
      <c r="E17" s="82"/>
      <c r="F17" s="82"/>
      <c r="G17" s="82"/>
      <c r="O17" s="294"/>
      <c r="P17" s="294"/>
      <c r="Q17" s="294"/>
    </row>
    <row r="18" spans="4:17" ht="15">
      <c r="D18" s="82"/>
      <c r="E18" s="82"/>
      <c r="F18" s="82"/>
      <c r="G18" s="82"/>
      <c r="H18" s="64"/>
      <c r="M18" s="64"/>
      <c r="O18" s="294"/>
      <c r="P18" s="294"/>
      <c r="Q18" s="294"/>
    </row>
    <row r="19" spans="4:17" ht="14.25">
      <c r="D19" s="82"/>
      <c r="E19" s="82"/>
      <c r="F19" s="82"/>
      <c r="G19" s="82"/>
      <c r="H19" s="190"/>
      <c r="O19" s="294"/>
      <c r="P19" s="294"/>
      <c r="Q19" s="294"/>
    </row>
    <row r="20" spans="4:13" ht="14.25">
      <c r="D20" s="82"/>
      <c r="E20" s="82"/>
      <c r="F20" s="82"/>
      <c r="G20" s="82"/>
      <c r="H20" s="190"/>
      <c r="M20" s="190"/>
    </row>
    <row r="21" spans="4:13" ht="14.25">
      <c r="D21" s="163"/>
      <c r="E21" s="163"/>
      <c r="F21" s="163"/>
      <c r="G21" s="163"/>
      <c r="H21" s="190"/>
      <c r="M21" s="190"/>
    </row>
    <row r="22" spans="4:13" ht="14.25">
      <c r="D22" s="163"/>
      <c r="E22" s="163"/>
      <c r="F22" s="163"/>
      <c r="G22" s="163"/>
      <c r="H22" s="190"/>
      <c r="M22" s="190"/>
    </row>
    <row r="23" spans="4:13" ht="14.25">
      <c r="D23" s="163"/>
      <c r="E23" s="163"/>
      <c r="F23" s="163"/>
      <c r="G23" s="163"/>
      <c r="H23" s="190"/>
      <c r="M23" s="190"/>
    </row>
    <row r="24" spans="4:13" ht="14.25">
      <c r="D24" s="163"/>
      <c r="E24" s="163"/>
      <c r="F24" s="163"/>
      <c r="G24" s="163"/>
      <c r="H24" s="190"/>
      <c r="M24" s="190"/>
    </row>
    <row r="25" spans="4:13" ht="14.25">
      <c r="D25" s="163"/>
      <c r="E25" s="163"/>
      <c r="F25" s="163"/>
      <c r="G25" s="163"/>
      <c r="H25" s="190"/>
      <c r="M25" s="190"/>
    </row>
    <row r="26" spans="4:13" ht="14.25">
      <c r="D26" s="163"/>
      <c r="E26" s="163"/>
      <c r="F26" s="163"/>
      <c r="G26" s="163"/>
      <c r="H26" s="190"/>
      <c r="M26" s="190"/>
    </row>
    <row r="27" spans="4:13" ht="14.25">
      <c r="D27" s="163"/>
      <c r="E27" s="163"/>
      <c r="F27" s="163"/>
      <c r="G27" s="163"/>
      <c r="H27" s="190"/>
      <c r="M27" s="190"/>
    </row>
    <row r="28" spans="4:13" ht="14.25">
      <c r="D28" s="163"/>
      <c r="E28" s="163"/>
      <c r="F28" s="163"/>
      <c r="G28" s="163"/>
      <c r="H28" s="190"/>
      <c r="M28" s="190"/>
    </row>
    <row r="29" spans="4:13" ht="14.25">
      <c r="D29" s="163"/>
      <c r="E29" s="163"/>
      <c r="F29" s="163"/>
      <c r="G29" s="163"/>
      <c r="H29" s="190"/>
      <c r="M29" s="190"/>
    </row>
    <row r="30" spans="4:13" ht="14.25">
      <c r="D30" s="163"/>
      <c r="E30" s="163"/>
      <c r="F30" s="163"/>
      <c r="G30" s="163"/>
      <c r="H30" s="190"/>
      <c r="M30" s="190"/>
    </row>
    <row r="31" spans="4:13" ht="14.25">
      <c r="D31" s="163"/>
      <c r="E31" s="163"/>
      <c r="F31" s="163"/>
      <c r="G31" s="163"/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201"/>
      <c r="M141" s="201"/>
    </row>
    <row r="142" spans="8:13" ht="14.25">
      <c r="H142" s="201"/>
      <c r="M142" s="201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Q147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16" sqref="F16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57421875" style="1" customWidth="1"/>
    <col min="4" max="7" width="9.8515625" style="61" customWidth="1"/>
    <col min="8" max="8" width="9.8515625" style="62" bestFit="1" customWidth="1"/>
    <col min="9" max="9" width="8.140625" style="61" bestFit="1" customWidth="1"/>
    <col min="10" max="11" width="8.140625" style="61" customWidth="1"/>
    <col min="12" max="12" width="12.28125" style="61" customWidth="1"/>
    <col min="13" max="13" width="9.8515625" style="62" bestFit="1" customWidth="1"/>
    <col min="14" max="14" width="10.57421875" style="61" customWidth="1"/>
    <col min="15" max="16384" width="9.140625" style="10" customWidth="1"/>
  </cols>
  <sheetData>
    <row r="1" spans="1:14" s="24" customFormat="1" ht="20.25">
      <c r="A1" s="23" t="s">
        <v>214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60.75" customHeight="1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7.5" customHeight="1">
      <c r="A3" s="45"/>
      <c r="B3" s="15"/>
      <c r="D3" s="7"/>
      <c r="E3" s="7"/>
      <c r="F3" s="7"/>
      <c r="G3" s="7"/>
      <c r="H3" s="192"/>
      <c r="I3" s="7"/>
      <c r="J3" s="7"/>
      <c r="K3" s="7"/>
      <c r="L3" s="7"/>
      <c r="M3" s="192"/>
      <c r="N3" s="7"/>
    </row>
    <row r="4" spans="1:14" s="14" customFormat="1" ht="14.25" customHeight="1">
      <c r="A4" s="45" t="s">
        <v>77</v>
      </c>
      <c r="B4" s="15"/>
      <c r="D4" s="7"/>
      <c r="E4" s="7"/>
      <c r="F4" s="7"/>
      <c r="G4" s="7"/>
      <c r="H4" s="64"/>
      <c r="I4" s="7"/>
      <c r="J4" s="7"/>
      <c r="K4" s="7"/>
      <c r="L4" s="7"/>
      <c r="M4" s="64"/>
      <c r="N4" s="7"/>
    </row>
    <row r="5" spans="2:17" ht="14.25">
      <c r="B5" s="51" t="s">
        <v>2</v>
      </c>
      <c r="C5" s="10"/>
      <c r="D5" s="61">
        <v>867</v>
      </c>
      <c r="E5" s="61">
        <v>896</v>
      </c>
      <c r="F5" s="61">
        <v>871</v>
      </c>
      <c r="G5" s="61">
        <v>900</v>
      </c>
      <c r="H5" s="62">
        <v>917</v>
      </c>
      <c r="I5" s="61">
        <v>1.8888888888888955</v>
      </c>
      <c r="J5" s="61">
        <v>5.767012687427919</v>
      </c>
      <c r="L5" s="61">
        <v>2591</v>
      </c>
      <c r="M5" s="62">
        <v>2688</v>
      </c>
      <c r="N5" s="61">
        <v>3.7437282902354374</v>
      </c>
      <c r="O5" s="416"/>
      <c r="P5" s="416"/>
      <c r="Q5" s="412"/>
    </row>
    <row r="6" spans="2:17" ht="14.25">
      <c r="B6" s="51" t="s">
        <v>21</v>
      </c>
      <c r="C6" s="10"/>
      <c r="D6" s="61">
        <v>443</v>
      </c>
      <c r="E6" s="61">
        <v>359</v>
      </c>
      <c r="F6" s="61">
        <v>448</v>
      </c>
      <c r="G6" s="61">
        <v>398</v>
      </c>
      <c r="H6" s="62">
        <v>410</v>
      </c>
      <c r="I6" s="61">
        <v>3.015075376884413</v>
      </c>
      <c r="J6" s="61">
        <v>-7.44920993227991</v>
      </c>
      <c r="L6" s="61">
        <v>1370</v>
      </c>
      <c r="M6" s="62">
        <v>1256</v>
      </c>
      <c r="N6" s="61">
        <v>-8.321167883211677</v>
      </c>
      <c r="O6" s="416"/>
      <c r="P6" s="416"/>
      <c r="Q6" s="412"/>
    </row>
    <row r="7" spans="2:17" ht="14.25">
      <c r="B7" s="51" t="s">
        <v>3</v>
      </c>
      <c r="C7" s="10"/>
      <c r="D7" s="61">
        <v>1310</v>
      </c>
      <c r="E7" s="61">
        <v>1255</v>
      </c>
      <c r="F7" s="61">
        <v>1319</v>
      </c>
      <c r="G7" s="61">
        <v>1298</v>
      </c>
      <c r="H7" s="62">
        <v>1327</v>
      </c>
      <c r="I7" s="61">
        <v>2.2342064714946153</v>
      </c>
      <c r="J7" s="61">
        <v>1.2977099236641143</v>
      </c>
      <c r="L7" s="61">
        <v>3961</v>
      </c>
      <c r="M7" s="62">
        <v>3944</v>
      </c>
      <c r="N7" s="61">
        <v>-0.42918454935622075</v>
      </c>
      <c r="O7" s="416"/>
      <c r="P7" s="416"/>
      <c r="Q7" s="412"/>
    </row>
    <row r="8" spans="2:17" ht="14.25">
      <c r="B8" s="51" t="s">
        <v>0</v>
      </c>
      <c r="C8" s="10"/>
      <c r="D8" s="61">
        <v>429</v>
      </c>
      <c r="E8" s="61">
        <v>460</v>
      </c>
      <c r="F8" s="61">
        <v>423</v>
      </c>
      <c r="G8" s="61">
        <v>437</v>
      </c>
      <c r="H8" s="62">
        <v>436</v>
      </c>
      <c r="I8" s="61">
        <v>-0.22883295194507935</v>
      </c>
      <c r="J8" s="61">
        <v>1.631701631701632</v>
      </c>
      <c r="L8" s="61">
        <v>1277</v>
      </c>
      <c r="M8" s="62">
        <v>1296</v>
      </c>
      <c r="N8" s="61">
        <v>1.4878621769772948</v>
      </c>
      <c r="O8" s="416"/>
      <c r="P8" s="416"/>
      <c r="Q8" s="412"/>
    </row>
    <row r="9" spans="2:17" ht="14.25">
      <c r="B9" s="51" t="s">
        <v>5</v>
      </c>
      <c r="C9" s="10"/>
      <c r="D9" s="61">
        <v>233</v>
      </c>
      <c r="E9" s="61">
        <v>504</v>
      </c>
      <c r="F9" s="61">
        <v>140</v>
      </c>
      <c r="G9" s="61">
        <v>340</v>
      </c>
      <c r="H9" s="62">
        <v>1622</v>
      </c>
      <c r="I9" s="61" t="s">
        <v>430</v>
      </c>
      <c r="J9" s="61" t="s">
        <v>430</v>
      </c>
      <c r="L9" s="61">
        <v>995</v>
      </c>
      <c r="M9" s="62">
        <v>2102</v>
      </c>
      <c r="N9" s="61" t="s">
        <v>430</v>
      </c>
      <c r="O9" s="416"/>
      <c r="P9" s="416"/>
      <c r="Q9" s="412"/>
    </row>
    <row r="10" spans="2:17" ht="14.25">
      <c r="B10" s="52" t="s">
        <v>6</v>
      </c>
      <c r="C10" s="10"/>
      <c r="D10" s="61">
        <v>648</v>
      </c>
      <c r="E10" s="61">
        <v>291</v>
      </c>
      <c r="F10" s="61">
        <v>756</v>
      </c>
      <c r="G10" s="61">
        <v>521</v>
      </c>
      <c r="H10" s="62">
        <v>-731</v>
      </c>
      <c r="I10" s="73" t="s">
        <v>305</v>
      </c>
      <c r="J10" s="61" t="s">
        <v>305</v>
      </c>
      <c r="L10" s="61">
        <v>1689</v>
      </c>
      <c r="M10" s="62">
        <v>546</v>
      </c>
      <c r="N10" s="61">
        <v>-67.67317939609237</v>
      </c>
      <c r="O10" s="416"/>
      <c r="P10" s="416"/>
      <c r="Q10" s="412"/>
    </row>
    <row r="11" spans="3:16" ht="14.25">
      <c r="C11" s="10"/>
      <c r="D11" s="87"/>
      <c r="E11" s="87"/>
      <c r="H11" s="217"/>
      <c r="I11" s="260"/>
      <c r="J11" s="260"/>
      <c r="K11" s="338"/>
      <c r="M11" s="217"/>
      <c r="N11" s="260"/>
      <c r="P11" s="294"/>
    </row>
    <row r="12" spans="1:16" s="14" customFormat="1" ht="14.25" customHeight="1">
      <c r="A12" s="45" t="s">
        <v>80</v>
      </c>
      <c r="B12" s="15"/>
      <c r="D12" s="7"/>
      <c r="E12" s="7"/>
      <c r="F12" s="7"/>
      <c r="G12" s="7"/>
      <c r="H12" s="216"/>
      <c r="I12" s="279"/>
      <c r="J12" s="260"/>
      <c r="K12" s="338"/>
      <c r="L12" s="338"/>
      <c r="M12" s="216"/>
      <c r="N12" s="279"/>
      <c r="P12" s="336"/>
    </row>
    <row r="13" spans="2:17" ht="14.25">
      <c r="B13" s="51" t="s">
        <v>280</v>
      </c>
      <c r="C13" s="10"/>
      <c r="D13" s="61">
        <v>223872</v>
      </c>
      <c r="E13" s="61">
        <v>231929</v>
      </c>
      <c r="F13" s="61">
        <v>228497</v>
      </c>
      <c r="G13" s="61">
        <v>235618</v>
      </c>
      <c r="H13" s="62">
        <v>241335</v>
      </c>
      <c r="I13" s="61">
        <v>2.4263850809360887</v>
      </c>
      <c r="J13" s="61">
        <v>7.800439536878212</v>
      </c>
      <c r="L13" s="61">
        <v>223872</v>
      </c>
      <c r="M13" s="62">
        <v>241335</v>
      </c>
      <c r="N13" s="61">
        <v>7.800439536878212</v>
      </c>
      <c r="O13" s="505"/>
      <c r="P13" s="505"/>
      <c r="Q13" s="505"/>
    </row>
    <row r="14" spans="2:17" ht="14.25">
      <c r="B14" s="51" t="s">
        <v>8</v>
      </c>
      <c r="C14" s="10"/>
      <c r="D14" s="61">
        <v>152279</v>
      </c>
      <c r="E14" s="61">
        <v>167598</v>
      </c>
      <c r="F14" s="61">
        <v>159008</v>
      </c>
      <c r="G14" s="61">
        <v>160395</v>
      </c>
      <c r="H14" s="62">
        <v>170192</v>
      </c>
      <c r="I14" s="61">
        <v>6.108045762024994</v>
      </c>
      <c r="J14" s="61">
        <v>11.763276617261731</v>
      </c>
      <c r="L14" s="61">
        <v>152279</v>
      </c>
      <c r="M14" s="62">
        <v>170192</v>
      </c>
      <c r="N14" s="61">
        <v>11.763276617261731</v>
      </c>
      <c r="O14" s="505"/>
      <c r="P14" s="505"/>
      <c r="Q14" s="505"/>
    </row>
    <row r="15" spans="2:17" ht="14.25">
      <c r="B15" s="51" t="s">
        <v>50</v>
      </c>
      <c r="C15" s="10"/>
      <c r="D15" s="61">
        <v>4</v>
      </c>
      <c r="E15" s="61">
        <v>7</v>
      </c>
      <c r="F15" s="61">
        <v>4</v>
      </c>
      <c r="G15" s="61">
        <v>3</v>
      </c>
      <c r="H15" s="62">
        <v>4</v>
      </c>
      <c r="I15" s="73">
        <v>33.33333333333333</v>
      </c>
      <c r="J15" s="61">
        <v>0</v>
      </c>
      <c r="L15" s="61">
        <v>12</v>
      </c>
      <c r="M15" s="62">
        <v>11</v>
      </c>
      <c r="N15" s="61">
        <v>-8.333333333333337</v>
      </c>
      <c r="O15" s="505"/>
      <c r="P15" s="505"/>
      <c r="Q15" s="505"/>
    </row>
    <row r="16" spans="2:17" ht="14.25">
      <c r="B16" s="51" t="s">
        <v>51</v>
      </c>
      <c r="C16" s="10"/>
      <c r="D16" s="61">
        <v>4</v>
      </c>
      <c r="E16" s="61">
        <v>10</v>
      </c>
      <c r="F16" s="61">
        <v>3</v>
      </c>
      <c r="G16" s="61">
        <v>3</v>
      </c>
      <c r="H16" s="62">
        <v>4</v>
      </c>
      <c r="I16" s="73">
        <v>33.33333333333333</v>
      </c>
      <c r="J16" s="61">
        <v>0</v>
      </c>
      <c r="L16" s="61">
        <v>10</v>
      </c>
      <c r="M16" s="62">
        <v>10</v>
      </c>
      <c r="N16" s="61">
        <v>0</v>
      </c>
      <c r="O16" s="505"/>
      <c r="P16" s="505"/>
      <c r="Q16" s="505"/>
    </row>
    <row r="17" spans="3:16" ht="14.25">
      <c r="C17" s="10"/>
      <c r="P17" s="294"/>
    </row>
    <row r="18" spans="13:14" ht="14.25">
      <c r="M18" s="217"/>
      <c r="N18" s="260"/>
    </row>
    <row r="19" spans="8:13" ht="14.25">
      <c r="H19" s="190"/>
      <c r="M19" s="190"/>
    </row>
    <row r="20" spans="8:13" ht="14.25">
      <c r="H20" s="190"/>
      <c r="M20" s="190"/>
    </row>
    <row r="21" spans="4:13" ht="14.25">
      <c r="D21" s="163"/>
      <c r="E21" s="163"/>
      <c r="F21" s="163"/>
      <c r="G21" s="163"/>
      <c r="H21" s="190"/>
      <c r="M21" s="190"/>
    </row>
    <row r="22" spans="4:13" ht="14.25">
      <c r="D22" s="163"/>
      <c r="E22" s="163"/>
      <c r="F22" s="163"/>
      <c r="G22" s="163"/>
      <c r="H22" s="190"/>
      <c r="M22" s="190"/>
    </row>
    <row r="23" spans="4:13" ht="14.25">
      <c r="D23" s="163"/>
      <c r="E23" s="163"/>
      <c r="F23" s="163"/>
      <c r="G23" s="163"/>
      <c r="H23" s="190"/>
      <c r="M23" s="190"/>
    </row>
    <row r="24" spans="4:13" ht="14.25">
      <c r="D24" s="163"/>
      <c r="E24" s="163"/>
      <c r="F24" s="163"/>
      <c r="G24" s="163"/>
      <c r="H24" s="190"/>
      <c r="M24" s="190"/>
    </row>
    <row r="25" spans="8:13" ht="14.25">
      <c r="H25" s="190"/>
      <c r="M25" s="190"/>
    </row>
    <row r="26" spans="8:13" ht="14.25">
      <c r="H26" s="190"/>
      <c r="M26" s="190"/>
    </row>
    <row r="27" spans="8:13" ht="14.25">
      <c r="H27" s="190"/>
      <c r="M27" s="190"/>
    </row>
    <row r="28" spans="2:13" ht="14.25">
      <c r="B28" s="180"/>
      <c r="H28" s="190"/>
      <c r="M28" s="190"/>
    </row>
    <row r="29" spans="2:13" ht="14.25">
      <c r="B29" s="180"/>
      <c r="H29" s="190"/>
      <c r="M29" s="190"/>
    </row>
    <row r="30" spans="8:13" ht="14.25"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201"/>
      <c r="M141" s="201"/>
    </row>
    <row r="142" spans="8:13" ht="14.25">
      <c r="H142" s="201"/>
      <c r="M142" s="201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Q147"/>
  <sheetViews>
    <sheetView zoomScale="80" zoomScaleNormal="80" zoomScaleSheetLayoutView="85" zoomScalePageLayoutView="0" workbookViewId="0" topLeftCell="A1">
      <selection activeCell="E6" sqref="E6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00390625" style="1" customWidth="1"/>
    <col min="4" max="7" width="10.28125" style="61" customWidth="1"/>
    <col min="8" max="8" width="10.28125" style="62" customWidth="1"/>
    <col min="9" max="9" width="8.8515625" style="61" bestFit="1" customWidth="1"/>
    <col min="10" max="11" width="8.00390625" style="61" customWidth="1"/>
    <col min="12" max="12" width="12.421875" style="61" customWidth="1"/>
    <col min="13" max="13" width="10.28125" style="62" customWidth="1"/>
    <col min="14" max="14" width="12.421875" style="61" customWidth="1"/>
    <col min="15" max="17" width="9.140625" style="10" customWidth="1"/>
    <col min="18" max="16384" width="9.140625" style="10" customWidth="1"/>
  </cols>
  <sheetData>
    <row r="1" spans="1:14" s="24" customFormat="1" ht="20.25">
      <c r="A1" s="23" t="s">
        <v>376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53.25" customHeight="1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6" customHeight="1">
      <c r="A3" s="45"/>
      <c r="B3" s="15"/>
      <c r="D3" s="162"/>
      <c r="E3" s="162"/>
      <c r="F3" s="162"/>
      <c r="G3" s="162"/>
      <c r="H3" s="192"/>
      <c r="I3" s="7"/>
      <c r="J3" s="7"/>
      <c r="K3" s="7"/>
      <c r="L3" s="7"/>
      <c r="M3" s="192"/>
      <c r="N3" s="7"/>
    </row>
    <row r="4" spans="1:14" s="14" customFormat="1" ht="14.25" customHeight="1">
      <c r="A4" s="45" t="s">
        <v>77</v>
      </c>
      <c r="B4" s="15"/>
      <c r="D4" s="162"/>
      <c r="E4" s="7"/>
      <c r="F4" s="7"/>
      <c r="G4" s="7"/>
      <c r="H4" s="64"/>
      <c r="I4" s="7"/>
      <c r="J4" s="7"/>
      <c r="K4" s="7"/>
      <c r="L4" s="7"/>
      <c r="M4" s="64"/>
      <c r="N4" s="7"/>
    </row>
    <row r="5" spans="2:17" ht="14.25">
      <c r="B5" s="51" t="s">
        <v>2</v>
      </c>
      <c r="C5" s="10"/>
      <c r="D5" s="61">
        <v>149</v>
      </c>
      <c r="E5" s="61">
        <v>157</v>
      </c>
      <c r="F5" s="61">
        <v>128</v>
      </c>
      <c r="G5" s="61">
        <v>143</v>
      </c>
      <c r="H5" s="62">
        <v>132</v>
      </c>
      <c r="I5" s="61">
        <v>-7.692307692307687</v>
      </c>
      <c r="J5" s="61">
        <v>-11.409395973154357</v>
      </c>
      <c r="L5" s="61">
        <v>421</v>
      </c>
      <c r="M5" s="62">
        <v>403</v>
      </c>
      <c r="N5" s="61">
        <v>-4.275534441805229</v>
      </c>
      <c r="O5" s="416"/>
      <c r="P5" s="416"/>
      <c r="Q5" s="412"/>
    </row>
    <row r="6" spans="2:17" ht="14.25">
      <c r="B6" s="51" t="s">
        <v>21</v>
      </c>
      <c r="C6" s="10"/>
      <c r="D6" s="61">
        <v>138</v>
      </c>
      <c r="E6" s="61">
        <v>107</v>
      </c>
      <c r="F6" s="61">
        <v>59</v>
      </c>
      <c r="G6" s="61">
        <v>115</v>
      </c>
      <c r="H6" s="62">
        <v>79</v>
      </c>
      <c r="I6" s="61">
        <v>-31.304347826086953</v>
      </c>
      <c r="J6" s="61">
        <v>-42.7536231884058</v>
      </c>
      <c r="L6" s="61">
        <v>444</v>
      </c>
      <c r="M6" s="62">
        <v>253</v>
      </c>
      <c r="N6" s="61">
        <v>-43.018018018018026</v>
      </c>
      <c r="O6" s="416"/>
      <c r="P6" s="416"/>
      <c r="Q6" s="412"/>
    </row>
    <row r="7" spans="2:17" ht="14.25">
      <c r="B7" s="51" t="s">
        <v>3</v>
      </c>
      <c r="C7" s="10"/>
      <c r="D7" s="61">
        <v>287</v>
      </c>
      <c r="E7" s="61">
        <v>264</v>
      </c>
      <c r="F7" s="61">
        <v>187</v>
      </c>
      <c r="G7" s="61">
        <v>258</v>
      </c>
      <c r="H7" s="62">
        <v>211</v>
      </c>
      <c r="I7" s="73">
        <v>-18.217054263565892</v>
      </c>
      <c r="J7" s="61">
        <v>-26.480836236933804</v>
      </c>
      <c r="L7" s="61">
        <v>865</v>
      </c>
      <c r="M7" s="62">
        <v>656</v>
      </c>
      <c r="N7" s="61">
        <v>-24.161849710982665</v>
      </c>
      <c r="O7" s="416"/>
      <c r="P7" s="416"/>
      <c r="Q7" s="412"/>
    </row>
    <row r="8" spans="2:17" ht="14.25">
      <c r="B8" s="51" t="s">
        <v>0</v>
      </c>
      <c r="C8" s="10"/>
      <c r="D8" s="61">
        <v>136</v>
      </c>
      <c r="E8" s="61">
        <v>145</v>
      </c>
      <c r="F8" s="61">
        <v>133</v>
      </c>
      <c r="G8" s="61">
        <v>135</v>
      </c>
      <c r="H8" s="62">
        <v>148</v>
      </c>
      <c r="I8" s="73">
        <v>9.629629629629633</v>
      </c>
      <c r="J8" s="61">
        <v>8.823529411764696</v>
      </c>
      <c r="L8" s="61">
        <v>419</v>
      </c>
      <c r="M8" s="62">
        <v>416</v>
      </c>
      <c r="N8" s="61">
        <v>-0.7159904534606243</v>
      </c>
      <c r="O8" s="416"/>
      <c r="P8" s="416"/>
      <c r="Q8" s="412"/>
    </row>
    <row r="9" spans="2:17" ht="14.25">
      <c r="B9" s="51" t="s">
        <v>5</v>
      </c>
      <c r="C9" s="10"/>
      <c r="D9" s="174">
        <v>0</v>
      </c>
      <c r="E9" s="174">
        <v>0</v>
      </c>
      <c r="F9" s="174">
        <v>0</v>
      </c>
      <c r="G9" s="174">
        <v>0</v>
      </c>
      <c r="H9" s="475">
        <v>0</v>
      </c>
      <c r="I9" s="174">
        <v>0</v>
      </c>
      <c r="J9" s="174">
        <v>0</v>
      </c>
      <c r="K9" s="174"/>
      <c r="L9" s="174">
        <v>0</v>
      </c>
      <c r="M9" s="475">
        <v>0</v>
      </c>
      <c r="N9" s="61">
        <v>0</v>
      </c>
      <c r="O9" s="416"/>
      <c r="P9" s="416"/>
      <c r="Q9" s="412"/>
    </row>
    <row r="10" spans="2:17" ht="14.25">
      <c r="B10" s="52" t="s">
        <v>6</v>
      </c>
      <c r="C10" s="10"/>
      <c r="D10" s="61">
        <v>151</v>
      </c>
      <c r="E10" s="61">
        <v>119</v>
      </c>
      <c r="F10" s="61">
        <v>54</v>
      </c>
      <c r="G10" s="61">
        <v>123</v>
      </c>
      <c r="H10" s="62">
        <v>63</v>
      </c>
      <c r="I10" s="61">
        <v>-48.78048780487805</v>
      </c>
      <c r="J10" s="61">
        <v>-58.27814569536424</v>
      </c>
      <c r="L10" s="61">
        <v>446</v>
      </c>
      <c r="M10" s="62">
        <v>240</v>
      </c>
      <c r="N10" s="61">
        <v>-46.18834080717489</v>
      </c>
      <c r="O10" s="416"/>
      <c r="P10" s="416"/>
      <c r="Q10" s="412"/>
    </row>
    <row r="11" spans="3:16" ht="14.25">
      <c r="C11" s="10"/>
      <c r="D11" s="82"/>
      <c r="E11" s="82"/>
      <c r="P11" s="294"/>
    </row>
    <row r="12" spans="1:16" s="14" customFormat="1" ht="14.25" customHeight="1">
      <c r="A12" s="45" t="s">
        <v>80</v>
      </c>
      <c r="B12" s="15"/>
      <c r="D12" s="7"/>
      <c r="E12" s="7"/>
      <c r="F12" s="7"/>
      <c r="G12" s="7"/>
      <c r="H12" s="216"/>
      <c r="I12" s="279"/>
      <c r="J12" s="260"/>
      <c r="K12" s="338"/>
      <c r="L12" s="338"/>
      <c r="M12" s="216"/>
      <c r="N12" s="279"/>
      <c r="P12" s="336"/>
    </row>
    <row r="13" spans="2:17" ht="14.25">
      <c r="B13" s="51" t="s">
        <v>280</v>
      </c>
      <c r="C13" s="10"/>
      <c r="D13" s="61">
        <v>96022</v>
      </c>
      <c r="E13" s="61">
        <v>102701</v>
      </c>
      <c r="F13" s="61">
        <v>104530</v>
      </c>
      <c r="G13" s="61">
        <v>102067</v>
      </c>
      <c r="H13" s="62">
        <v>105406</v>
      </c>
      <c r="I13" s="61">
        <v>3.271380563747339</v>
      </c>
      <c r="J13" s="61">
        <v>9.772760409072912</v>
      </c>
      <c r="L13" s="61">
        <v>96022</v>
      </c>
      <c r="M13" s="62">
        <v>105406</v>
      </c>
      <c r="N13" s="61">
        <v>9.772760409072912</v>
      </c>
      <c r="O13" s="505"/>
      <c r="P13" s="505"/>
      <c r="Q13" s="505"/>
    </row>
    <row r="14" spans="2:17" ht="14.25">
      <c r="B14" s="51" t="s">
        <v>8</v>
      </c>
      <c r="C14" s="10"/>
      <c r="D14" s="61">
        <v>51042</v>
      </c>
      <c r="E14" s="61">
        <v>47836</v>
      </c>
      <c r="F14" s="61">
        <v>45074</v>
      </c>
      <c r="G14" s="61">
        <v>43643</v>
      </c>
      <c r="H14" s="62">
        <v>46596</v>
      </c>
      <c r="I14" s="61">
        <v>6.766262630891551</v>
      </c>
      <c r="J14" s="61">
        <v>-8.710473727518519</v>
      </c>
      <c r="L14" s="61">
        <v>51042</v>
      </c>
      <c r="M14" s="62">
        <v>46596</v>
      </c>
      <c r="N14" s="61">
        <v>-8.710473727518519</v>
      </c>
      <c r="O14" s="505"/>
      <c r="P14" s="505"/>
      <c r="Q14" s="505"/>
    </row>
    <row r="15" spans="2:17" ht="14.25">
      <c r="B15" s="51" t="s">
        <v>50</v>
      </c>
      <c r="C15" s="10"/>
      <c r="D15" s="61">
        <v>5</v>
      </c>
      <c r="E15" s="61">
        <v>5</v>
      </c>
      <c r="F15" s="61">
        <v>2</v>
      </c>
      <c r="G15" s="61">
        <v>2</v>
      </c>
      <c r="H15" s="62">
        <v>2</v>
      </c>
      <c r="I15" s="61">
        <v>0</v>
      </c>
      <c r="J15" s="61">
        <v>-60</v>
      </c>
      <c r="L15" s="61">
        <v>12</v>
      </c>
      <c r="M15" s="62">
        <v>6</v>
      </c>
      <c r="N15" s="61">
        <v>-50</v>
      </c>
      <c r="O15" s="505"/>
      <c r="P15" s="505"/>
      <c r="Q15" s="505"/>
    </row>
    <row r="16" spans="2:17" ht="14.25">
      <c r="B16" s="51" t="s">
        <v>51</v>
      </c>
      <c r="C16" s="10"/>
      <c r="D16" s="61">
        <v>1</v>
      </c>
      <c r="E16" s="61">
        <v>1</v>
      </c>
      <c r="F16" s="61">
        <v>1</v>
      </c>
      <c r="G16" s="61">
        <v>1</v>
      </c>
      <c r="H16" s="62">
        <v>1</v>
      </c>
      <c r="I16" s="174">
        <v>0</v>
      </c>
      <c r="J16" s="174">
        <v>0</v>
      </c>
      <c r="K16" s="174"/>
      <c r="L16" s="73">
        <v>3</v>
      </c>
      <c r="M16" s="62">
        <v>3</v>
      </c>
      <c r="N16" s="61">
        <v>0</v>
      </c>
      <c r="O16" s="505"/>
      <c r="P16" s="505"/>
      <c r="Q16" s="505"/>
    </row>
    <row r="17" spans="3:17" ht="14.25">
      <c r="C17" s="10"/>
      <c r="H17" s="217"/>
      <c r="I17" s="260"/>
      <c r="J17" s="260"/>
      <c r="O17" s="416"/>
      <c r="P17" s="416"/>
      <c r="Q17" s="416"/>
    </row>
    <row r="18" spans="4:7" ht="14.25">
      <c r="D18" s="163"/>
      <c r="E18" s="163"/>
      <c r="F18" s="163"/>
      <c r="G18" s="163"/>
    </row>
    <row r="19" spans="4:7" ht="14.25">
      <c r="D19" s="163"/>
      <c r="E19" s="163"/>
      <c r="F19" s="163"/>
      <c r="G19" s="163"/>
    </row>
    <row r="20" spans="4:7" ht="14.25">
      <c r="D20" s="163"/>
      <c r="E20" s="163"/>
      <c r="F20" s="163"/>
      <c r="G20" s="163"/>
    </row>
    <row r="21" spans="4:7" ht="14.25">
      <c r="D21" s="163"/>
      <c r="E21" s="163"/>
      <c r="F21" s="163"/>
      <c r="G21" s="163"/>
    </row>
    <row r="22" spans="4:13" ht="14.25">
      <c r="D22" s="163"/>
      <c r="E22" s="163"/>
      <c r="F22" s="163"/>
      <c r="G22" s="163"/>
      <c r="H22" s="190"/>
      <c r="M22" s="190"/>
    </row>
    <row r="23" spans="4:13" ht="14.25">
      <c r="D23" s="163"/>
      <c r="E23" s="163"/>
      <c r="F23" s="163"/>
      <c r="G23" s="163"/>
      <c r="H23" s="190"/>
      <c r="M23" s="190"/>
    </row>
    <row r="24" spans="4:13" ht="14.25">
      <c r="D24" s="163"/>
      <c r="E24" s="163"/>
      <c r="F24" s="163"/>
      <c r="G24" s="163"/>
      <c r="H24" s="190"/>
      <c r="M24" s="190"/>
    </row>
    <row r="25" spans="4:13" ht="14.25">
      <c r="D25" s="163"/>
      <c r="E25" s="163"/>
      <c r="F25" s="163"/>
      <c r="G25" s="163"/>
      <c r="H25" s="190"/>
      <c r="M25" s="190"/>
    </row>
    <row r="26" spans="8:13" ht="14.25">
      <c r="H26" s="190"/>
      <c r="M26" s="190"/>
    </row>
    <row r="27" spans="8:13" ht="14.25">
      <c r="H27" s="190"/>
      <c r="M27" s="190"/>
    </row>
    <row r="28" spans="8:13" ht="14.25">
      <c r="H28" s="190"/>
      <c r="M28" s="190"/>
    </row>
    <row r="29" spans="8:13" ht="14.25">
      <c r="H29" s="190"/>
      <c r="M29" s="190"/>
    </row>
    <row r="30" spans="8:13" ht="14.25"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201"/>
      <c r="M141" s="201"/>
    </row>
    <row r="142" spans="8:13" ht="14.25">
      <c r="H142" s="201"/>
      <c r="M142" s="201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9"/>
  <sheetViews>
    <sheetView zoomScale="80" zoomScaleNormal="80" zoomScalePageLayoutView="0" workbookViewId="0" topLeftCell="A1">
      <pane xSplit="2" ySplit="3" topLeftCell="C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20" sqref="F20"/>
    </sheetView>
  </sheetViews>
  <sheetFormatPr defaultColWidth="9.140625" defaultRowHeight="12.75"/>
  <cols>
    <col min="1" max="1" width="2.28125" style="552" customWidth="1"/>
    <col min="2" max="2" width="38.28125" style="603" customWidth="1"/>
    <col min="3" max="6" width="9.7109375" style="554" customWidth="1"/>
    <col min="7" max="7" width="9.7109375" style="555" customWidth="1"/>
    <col min="8" max="9" width="9.7109375" style="554" customWidth="1"/>
    <col min="10" max="10" width="3.140625" style="554" customWidth="1"/>
    <col min="11" max="11" width="9.7109375" style="554" customWidth="1"/>
    <col min="12" max="12" width="9.7109375" style="555" customWidth="1"/>
    <col min="13" max="13" width="9.7109375" style="554" customWidth="1"/>
    <col min="14" max="14" width="9.140625" style="552" customWidth="1"/>
    <col min="15" max="16384" width="9.140625" style="552" customWidth="1"/>
  </cols>
  <sheetData>
    <row r="1" spans="1:13" s="548" customFormat="1" ht="20.25">
      <c r="A1" s="547" t="s">
        <v>38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3" s="551" customFormat="1" ht="57.75" customHeight="1">
      <c r="A2" s="843" t="s">
        <v>57</v>
      </c>
      <c r="B2" s="843"/>
      <c r="C2" s="550" t="s">
        <v>347</v>
      </c>
      <c r="D2" s="550" t="s">
        <v>353</v>
      </c>
      <c r="E2" s="550" t="s">
        <v>362</v>
      </c>
      <c r="F2" s="550" t="s">
        <v>380</v>
      </c>
      <c r="G2" s="550" t="s">
        <v>402</v>
      </c>
      <c r="H2" s="550" t="s">
        <v>403</v>
      </c>
      <c r="I2" s="550" t="s">
        <v>404</v>
      </c>
      <c r="J2" s="550"/>
      <c r="K2" s="550" t="s">
        <v>348</v>
      </c>
      <c r="L2" s="550" t="s">
        <v>405</v>
      </c>
      <c r="M2" s="550" t="s">
        <v>406</v>
      </c>
    </row>
    <row r="3" ht="6.75" customHeight="1">
      <c r="B3" s="553"/>
    </row>
    <row r="4" spans="1:13" ht="15">
      <c r="A4" s="557" t="s">
        <v>328</v>
      </c>
      <c r="B4" s="552"/>
      <c r="G4" s="558"/>
      <c r="M4" s="559"/>
    </row>
    <row r="5" spans="2:16" s="560" customFormat="1" ht="14.25">
      <c r="B5" s="561" t="s">
        <v>2</v>
      </c>
      <c r="C5" s="556">
        <v>1815</v>
      </c>
      <c r="D5" s="556">
        <v>1824</v>
      </c>
      <c r="E5" s="556">
        <v>1831</v>
      </c>
      <c r="F5" s="556">
        <v>1888</v>
      </c>
      <c r="G5" s="562">
        <v>1975</v>
      </c>
      <c r="H5" s="556">
        <v>4.608050847457634</v>
      </c>
      <c r="I5" s="556">
        <v>8.81542699724518</v>
      </c>
      <c r="J5" s="556"/>
      <c r="K5" s="556">
        <v>5481</v>
      </c>
      <c r="L5" s="562">
        <v>5694</v>
      </c>
      <c r="M5" s="554">
        <v>3.8861521620142225</v>
      </c>
      <c r="N5" s="554"/>
      <c r="O5" s="554"/>
      <c r="P5" s="554"/>
    </row>
    <row r="6" spans="2:16" s="560" customFormat="1" ht="14.25">
      <c r="B6" s="561" t="s">
        <v>173</v>
      </c>
      <c r="C6" s="556">
        <v>614</v>
      </c>
      <c r="D6" s="556">
        <v>515</v>
      </c>
      <c r="E6" s="556">
        <v>665</v>
      </c>
      <c r="F6" s="556">
        <v>636</v>
      </c>
      <c r="G6" s="562">
        <v>685</v>
      </c>
      <c r="H6" s="556">
        <v>7.704402515723263</v>
      </c>
      <c r="I6" s="556">
        <v>11.56351791530945</v>
      </c>
      <c r="J6" s="563"/>
      <c r="K6" s="556">
        <v>1816</v>
      </c>
      <c r="L6" s="562">
        <v>1986</v>
      </c>
      <c r="M6" s="554">
        <v>9.361233480176212</v>
      </c>
      <c r="N6" s="554"/>
      <c r="O6" s="554"/>
      <c r="P6" s="554"/>
    </row>
    <row r="7" spans="2:16" s="560" customFormat="1" ht="14.25">
      <c r="B7" s="560" t="s">
        <v>216</v>
      </c>
      <c r="C7" s="556">
        <v>500</v>
      </c>
      <c r="D7" s="556">
        <v>437</v>
      </c>
      <c r="E7" s="556">
        <v>390</v>
      </c>
      <c r="F7" s="556">
        <v>400</v>
      </c>
      <c r="G7" s="562">
        <v>399</v>
      </c>
      <c r="H7" s="556">
        <v>-0.24999999999999467</v>
      </c>
      <c r="I7" s="556">
        <v>-20.199999999999996</v>
      </c>
      <c r="J7" s="563"/>
      <c r="K7" s="556">
        <v>1416</v>
      </c>
      <c r="L7" s="562">
        <v>1189</v>
      </c>
      <c r="M7" s="554">
        <v>-16.03107344632768</v>
      </c>
      <c r="N7" s="564"/>
      <c r="O7" s="554"/>
      <c r="P7" s="554"/>
    </row>
    <row r="8" spans="2:16" s="560" customFormat="1" ht="14.25">
      <c r="B8" s="561" t="s">
        <v>3</v>
      </c>
      <c r="C8" s="556">
        <v>2929</v>
      </c>
      <c r="D8" s="556">
        <v>2776</v>
      </c>
      <c r="E8" s="556">
        <v>2886</v>
      </c>
      <c r="F8" s="556">
        <v>2924</v>
      </c>
      <c r="G8" s="562">
        <v>3059</v>
      </c>
      <c r="H8" s="556">
        <v>4.616963064295487</v>
      </c>
      <c r="I8" s="556">
        <v>4.438374871969963</v>
      </c>
      <c r="J8" s="563"/>
      <c r="K8" s="556">
        <v>8713</v>
      </c>
      <c r="L8" s="562">
        <v>8869</v>
      </c>
      <c r="M8" s="554">
        <v>1.7904280959485819</v>
      </c>
      <c r="N8" s="554"/>
      <c r="O8" s="554"/>
      <c r="P8" s="554"/>
    </row>
    <row r="9" spans="2:16" s="560" customFormat="1" ht="14.25">
      <c r="B9" s="561" t="s">
        <v>0</v>
      </c>
      <c r="C9" s="556">
        <v>1199</v>
      </c>
      <c r="D9" s="556">
        <v>1223</v>
      </c>
      <c r="E9" s="556">
        <v>1248</v>
      </c>
      <c r="F9" s="556">
        <v>1268</v>
      </c>
      <c r="G9" s="562">
        <v>1257</v>
      </c>
      <c r="H9" s="556">
        <v>-0.8675078864353258</v>
      </c>
      <c r="I9" s="556">
        <v>4.837364470392003</v>
      </c>
      <c r="J9" s="563"/>
      <c r="K9" s="556">
        <v>3749</v>
      </c>
      <c r="L9" s="562">
        <v>3773</v>
      </c>
      <c r="M9" s="554">
        <v>0.6401707121899136</v>
      </c>
      <c r="N9" s="554"/>
      <c r="O9" s="554"/>
      <c r="P9" s="554"/>
    </row>
    <row r="10" spans="2:16" s="560" customFormat="1" ht="14.25">
      <c r="B10" s="561" t="s">
        <v>4</v>
      </c>
      <c r="C10" s="556">
        <v>1730</v>
      </c>
      <c r="D10" s="556">
        <v>1553</v>
      </c>
      <c r="E10" s="556">
        <v>1638</v>
      </c>
      <c r="F10" s="556">
        <v>1656</v>
      </c>
      <c r="G10" s="562">
        <v>1802</v>
      </c>
      <c r="H10" s="556">
        <v>8.81642512077294</v>
      </c>
      <c r="I10" s="556">
        <v>4.161849710982657</v>
      </c>
      <c r="J10" s="563"/>
      <c r="K10" s="556">
        <v>4964</v>
      </c>
      <c r="L10" s="562">
        <v>5096</v>
      </c>
      <c r="M10" s="554">
        <v>2.659145850120881</v>
      </c>
      <c r="N10" s="554"/>
      <c r="O10" s="554"/>
      <c r="P10" s="554"/>
    </row>
    <row r="11" spans="2:16" s="560" customFormat="1" ht="14.25">
      <c r="B11" s="561" t="s">
        <v>5</v>
      </c>
      <c r="C11" s="556">
        <v>436</v>
      </c>
      <c r="D11" s="556">
        <v>462</v>
      </c>
      <c r="E11" s="556">
        <v>200</v>
      </c>
      <c r="F11" s="556">
        <v>304</v>
      </c>
      <c r="G11" s="562">
        <v>815</v>
      </c>
      <c r="H11" s="556" t="s">
        <v>430</v>
      </c>
      <c r="I11" s="556">
        <v>86.92660550458714</v>
      </c>
      <c r="J11" s="563"/>
      <c r="K11" s="556">
        <v>972</v>
      </c>
      <c r="L11" s="562">
        <v>1319</v>
      </c>
      <c r="M11" s="554">
        <v>35.69958847736625</v>
      </c>
      <c r="N11" s="554"/>
      <c r="O11" s="554"/>
      <c r="P11" s="554"/>
    </row>
    <row r="12" spans="2:16" s="560" customFormat="1" ht="14.25">
      <c r="B12" s="561" t="s">
        <v>6</v>
      </c>
      <c r="C12" s="556">
        <v>1294</v>
      </c>
      <c r="D12" s="556">
        <v>1091</v>
      </c>
      <c r="E12" s="556">
        <v>1438</v>
      </c>
      <c r="F12" s="556">
        <v>1352</v>
      </c>
      <c r="G12" s="562">
        <v>987</v>
      </c>
      <c r="H12" s="556">
        <v>-26.99704142011834</v>
      </c>
      <c r="I12" s="556">
        <v>-23.724884080370945</v>
      </c>
      <c r="J12" s="563"/>
      <c r="K12" s="556">
        <v>3992</v>
      </c>
      <c r="L12" s="562">
        <v>3777</v>
      </c>
      <c r="M12" s="554">
        <v>-5.385771543086171</v>
      </c>
      <c r="N12" s="554"/>
      <c r="O12" s="554"/>
      <c r="P12" s="554"/>
    </row>
    <row r="13" spans="2:16" s="560" customFormat="1" ht="14.25">
      <c r="B13" s="561" t="s">
        <v>217</v>
      </c>
      <c r="C13" s="556">
        <v>1071</v>
      </c>
      <c r="D13" s="556">
        <v>913</v>
      </c>
      <c r="E13" s="556">
        <v>1210</v>
      </c>
      <c r="F13" s="556">
        <v>1140</v>
      </c>
      <c r="G13" s="562">
        <v>822</v>
      </c>
      <c r="H13" s="556">
        <v>-27.89473684210526</v>
      </c>
      <c r="I13" s="556">
        <v>-23.24929971988795</v>
      </c>
      <c r="J13" s="556"/>
      <c r="K13" s="556">
        <v>3325</v>
      </c>
      <c r="L13" s="562">
        <v>3172</v>
      </c>
      <c r="M13" s="554">
        <v>-4.601503759398495</v>
      </c>
      <c r="N13" s="554"/>
      <c r="O13" s="554"/>
      <c r="P13" s="554"/>
    </row>
    <row r="14" spans="2:16" s="560" customFormat="1" ht="14.25">
      <c r="B14" s="561" t="s">
        <v>387</v>
      </c>
      <c r="C14" s="556">
        <v>0</v>
      </c>
      <c r="D14" s="556">
        <v>0</v>
      </c>
      <c r="E14" s="556">
        <v>35</v>
      </c>
      <c r="F14" s="556">
        <v>-10</v>
      </c>
      <c r="G14" s="562">
        <v>-20</v>
      </c>
      <c r="H14" s="556">
        <v>-100</v>
      </c>
      <c r="I14" s="556" t="s">
        <v>305</v>
      </c>
      <c r="J14" s="556"/>
      <c r="K14" s="556">
        <v>0</v>
      </c>
      <c r="L14" s="562">
        <v>5</v>
      </c>
      <c r="M14" s="554" t="s">
        <v>305</v>
      </c>
      <c r="N14" s="554"/>
      <c r="O14" s="554"/>
      <c r="P14" s="554"/>
    </row>
    <row r="15" spans="2:16" s="560" customFormat="1" ht="14.25">
      <c r="B15" s="561" t="s">
        <v>388</v>
      </c>
      <c r="C15" s="556">
        <v>1071</v>
      </c>
      <c r="D15" s="556">
        <v>913</v>
      </c>
      <c r="E15" s="556">
        <v>1245</v>
      </c>
      <c r="F15" s="556">
        <v>1130</v>
      </c>
      <c r="G15" s="562">
        <v>802</v>
      </c>
      <c r="H15" s="556">
        <v>-29.026548672566378</v>
      </c>
      <c r="I15" s="556">
        <v>-25.11671335200747</v>
      </c>
      <c r="J15" s="556"/>
      <c r="K15" s="556">
        <v>3325</v>
      </c>
      <c r="L15" s="562">
        <v>3177</v>
      </c>
      <c r="M15" s="554">
        <v>-4.451127819548873</v>
      </c>
      <c r="N15" s="554"/>
      <c r="O15" s="554"/>
      <c r="P15" s="554"/>
    </row>
    <row r="16" spans="2:14" ht="14.25">
      <c r="B16" s="552"/>
      <c r="N16" s="566"/>
    </row>
    <row r="17" spans="1:14" ht="15">
      <c r="A17" s="557" t="s">
        <v>329</v>
      </c>
      <c r="B17" s="552"/>
      <c r="N17" s="566"/>
    </row>
    <row r="18" spans="2:14" s="560" customFormat="1" ht="14.25">
      <c r="B18" s="561" t="s">
        <v>14</v>
      </c>
      <c r="C18" s="568">
        <v>290207</v>
      </c>
      <c r="D18" s="568">
        <v>301516</v>
      </c>
      <c r="E18" s="568">
        <v>298440</v>
      </c>
      <c r="F18" s="568">
        <v>302973</v>
      </c>
      <c r="G18" s="569">
        <v>314135</v>
      </c>
      <c r="H18" s="570">
        <v>3.6841566740270615</v>
      </c>
      <c r="I18" s="571">
        <v>8.245149152156905</v>
      </c>
      <c r="J18" s="554"/>
      <c r="K18" s="572">
        <v>290207</v>
      </c>
      <c r="L18" s="569">
        <v>314135</v>
      </c>
      <c r="M18" s="573">
        <v>8.245149152156905</v>
      </c>
      <c r="N18" s="566"/>
    </row>
    <row r="19" spans="2:14" s="574" customFormat="1" ht="14.25">
      <c r="B19" s="575" t="s">
        <v>350</v>
      </c>
      <c r="C19" s="576"/>
      <c r="D19" s="576"/>
      <c r="E19" s="576"/>
      <c r="F19" s="576"/>
      <c r="G19" s="577"/>
      <c r="H19" s="578">
        <v>4</v>
      </c>
      <c r="I19" s="579">
        <v>8</v>
      </c>
      <c r="J19" s="580"/>
      <c r="K19" s="581"/>
      <c r="L19" s="577"/>
      <c r="M19" s="579">
        <v>8</v>
      </c>
      <c r="N19" s="582"/>
    </row>
    <row r="20" spans="2:14" s="560" customFormat="1" ht="21" customHeight="1">
      <c r="B20" s="561" t="s">
        <v>7</v>
      </c>
      <c r="C20" s="567">
        <v>465480</v>
      </c>
      <c r="D20" s="567">
        <v>481570</v>
      </c>
      <c r="E20" s="567">
        <v>480356</v>
      </c>
      <c r="F20" s="567">
        <v>486699</v>
      </c>
      <c r="G20" s="583">
        <v>507766</v>
      </c>
      <c r="H20" s="556">
        <v>4.328548034822344</v>
      </c>
      <c r="I20" s="554">
        <v>9.084386010140078</v>
      </c>
      <c r="J20" s="554"/>
      <c r="K20" s="554">
        <v>465480</v>
      </c>
      <c r="L20" s="584">
        <v>507766</v>
      </c>
      <c r="M20" s="554">
        <v>9.084386010140078</v>
      </c>
      <c r="N20" s="566"/>
    </row>
    <row r="21" spans="2:14" s="574" customFormat="1" ht="14.25">
      <c r="B21" s="561" t="s">
        <v>17</v>
      </c>
      <c r="C21" s="568">
        <v>324310</v>
      </c>
      <c r="D21" s="568">
        <v>347446</v>
      </c>
      <c r="E21" s="568">
        <v>342452</v>
      </c>
      <c r="F21" s="568">
        <v>342886</v>
      </c>
      <c r="G21" s="569">
        <v>362102</v>
      </c>
      <c r="H21" s="570">
        <v>5.604194980255839</v>
      </c>
      <c r="I21" s="573">
        <v>11.653048009620415</v>
      </c>
      <c r="J21" s="554"/>
      <c r="K21" s="572">
        <v>324310</v>
      </c>
      <c r="L21" s="569">
        <v>362102</v>
      </c>
      <c r="M21" s="573">
        <v>11.653048009620415</v>
      </c>
      <c r="N21" s="566"/>
    </row>
    <row r="22" spans="2:14" s="574" customFormat="1" ht="14.25">
      <c r="B22" s="575" t="s">
        <v>350</v>
      </c>
      <c r="C22" s="576"/>
      <c r="D22" s="576"/>
      <c r="E22" s="576"/>
      <c r="F22" s="576"/>
      <c r="G22" s="577"/>
      <c r="H22" s="585">
        <v>6</v>
      </c>
      <c r="I22" s="586">
        <v>12</v>
      </c>
      <c r="J22" s="580"/>
      <c r="K22" s="581"/>
      <c r="L22" s="577"/>
      <c r="M22" s="579">
        <v>12</v>
      </c>
      <c r="N22" s="582"/>
    </row>
    <row r="23" spans="2:14" s="560" customFormat="1" ht="16.5" customHeight="1">
      <c r="B23" s="561" t="s">
        <v>8</v>
      </c>
      <c r="C23" s="567">
        <v>418953</v>
      </c>
      <c r="D23" s="567">
        <v>434600</v>
      </c>
      <c r="E23" s="567">
        <v>431984</v>
      </c>
      <c r="F23" s="567">
        <v>437830</v>
      </c>
      <c r="G23" s="583">
        <v>459005</v>
      </c>
      <c r="H23" s="556">
        <v>4.836352008770528</v>
      </c>
      <c r="I23" s="554">
        <v>9.560022245932132</v>
      </c>
      <c r="J23" s="554"/>
      <c r="K23" s="554">
        <v>418953</v>
      </c>
      <c r="L23" s="584">
        <v>459005</v>
      </c>
      <c r="M23" s="554">
        <v>9.560022245932132</v>
      </c>
      <c r="N23" s="566"/>
    </row>
    <row r="24" spans="2:14" s="560" customFormat="1" ht="14.25">
      <c r="B24" s="561" t="s">
        <v>9</v>
      </c>
      <c r="C24" s="567">
        <v>44138</v>
      </c>
      <c r="D24" s="567">
        <v>44609</v>
      </c>
      <c r="E24" s="567">
        <v>45979</v>
      </c>
      <c r="F24" s="567">
        <v>46514</v>
      </c>
      <c r="G24" s="583">
        <v>46385</v>
      </c>
      <c r="H24" s="556">
        <v>-0.27733585587135234</v>
      </c>
      <c r="I24" s="554">
        <v>5.090851420544662</v>
      </c>
      <c r="J24" s="554"/>
      <c r="K24" s="554">
        <v>44138</v>
      </c>
      <c r="L24" s="584">
        <v>46385</v>
      </c>
      <c r="M24" s="554">
        <v>5.090851420544662</v>
      </c>
      <c r="N24" s="566"/>
    </row>
    <row r="25" spans="2:13" ht="14.25">
      <c r="B25" s="552"/>
      <c r="G25" s="587"/>
      <c r="H25" s="559"/>
      <c r="I25" s="559"/>
      <c r="L25" s="587"/>
      <c r="M25" s="559"/>
    </row>
    <row r="26" spans="1:13" ht="15">
      <c r="A26" s="588" t="s">
        <v>330</v>
      </c>
      <c r="B26" s="552"/>
      <c r="G26" s="587"/>
      <c r="H26" s="559"/>
      <c r="I26" s="559"/>
      <c r="L26" s="587"/>
      <c r="M26" s="559"/>
    </row>
    <row r="27" spans="2:13" s="589" customFormat="1" ht="14.25">
      <c r="B27" s="590" t="s">
        <v>126</v>
      </c>
      <c r="C27" s="591">
        <v>1.77</v>
      </c>
      <c r="D27" s="591">
        <v>1.71</v>
      </c>
      <c r="E27" s="591">
        <v>1.74</v>
      </c>
      <c r="F27" s="591">
        <v>1.74</v>
      </c>
      <c r="G27" s="593">
        <v>1.73</v>
      </c>
      <c r="H27" s="591">
        <v>-0.010000000000000009</v>
      </c>
      <c r="I27" s="591">
        <v>-0.040000000000000036</v>
      </c>
      <c r="J27" s="592"/>
      <c r="K27" s="592">
        <v>1.83</v>
      </c>
      <c r="L27" s="593">
        <v>1.74</v>
      </c>
      <c r="M27" s="592">
        <v>-0.09000000000000008</v>
      </c>
    </row>
    <row r="28" spans="2:14" s="594" customFormat="1" ht="14.25">
      <c r="B28" s="595" t="s">
        <v>10</v>
      </c>
      <c r="C28" s="596">
        <v>38</v>
      </c>
      <c r="D28" s="596">
        <v>34.3</v>
      </c>
      <c r="E28" s="596">
        <v>36.6</v>
      </c>
      <c r="F28" s="596">
        <v>35.4</v>
      </c>
      <c r="G28" s="597">
        <v>35.4</v>
      </c>
      <c r="H28" s="596">
        <v>0</v>
      </c>
      <c r="I28" s="596">
        <v>-2.6000000000000014</v>
      </c>
      <c r="J28" s="598"/>
      <c r="K28" s="598">
        <v>37.1</v>
      </c>
      <c r="L28" s="597">
        <v>35.8</v>
      </c>
      <c r="M28" s="598">
        <v>-1.3000000000000043</v>
      </c>
      <c r="N28" s="589"/>
    </row>
    <row r="29" spans="2:14" s="594" customFormat="1" ht="14.25">
      <c r="B29" s="595" t="s">
        <v>11</v>
      </c>
      <c r="C29" s="600">
        <v>40.9</v>
      </c>
      <c r="D29" s="600">
        <v>44.1</v>
      </c>
      <c r="E29" s="600">
        <v>43.2</v>
      </c>
      <c r="F29" s="600">
        <v>43.4</v>
      </c>
      <c r="G29" s="599">
        <v>41.1</v>
      </c>
      <c r="H29" s="600">
        <v>-2.299999999999997</v>
      </c>
      <c r="I29" s="600">
        <v>0.20000000000000284</v>
      </c>
      <c r="J29" s="598"/>
      <c r="K29" s="598">
        <v>43</v>
      </c>
      <c r="L29" s="599">
        <v>42.5</v>
      </c>
      <c r="M29" s="598">
        <v>-0.5</v>
      </c>
      <c r="N29" s="589"/>
    </row>
    <row r="30" spans="2:13" s="589" customFormat="1" ht="14.25">
      <c r="B30" s="590" t="s">
        <v>127</v>
      </c>
      <c r="C30" s="591">
        <v>0.93</v>
      </c>
      <c r="D30" s="591">
        <v>0.77</v>
      </c>
      <c r="E30" s="591">
        <v>1.03</v>
      </c>
      <c r="F30" s="591">
        <v>0.95</v>
      </c>
      <c r="G30" s="593">
        <v>0.65</v>
      </c>
      <c r="H30" s="591">
        <v>-0.29999999999999993</v>
      </c>
      <c r="I30" s="591">
        <v>-0.28</v>
      </c>
      <c r="J30" s="591"/>
      <c r="K30" s="591">
        <v>0.98</v>
      </c>
      <c r="L30" s="593">
        <v>0.87</v>
      </c>
      <c r="M30" s="591">
        <v>-0.10999999999999999</v>
      </c>
    </row>
    <row r="31" spans="2:14" s="594" customFormat="1" ht="14.25">
      <c r="B31" s="595" t="s">
        <v>128</v>
      </c>
      <c r="C31" s="600">
        <v>10.046645641539216</v>
      </c>
      <c r="D31" s="600">
        <v>8.4</v>
      </c>
      <c r="E31" s="600">
        <v>11.1</v>
      </c>
      <c r="F31" s="600">
        <v>10.1</v>
      </c>
      <c r="G31" s="599">
        <v>7.1</v>
      </c>
      <c r="H31" s="600">
        <v>-3</v>
      </c>
      <c r="I31" s="600">
        <v>-2.9466456415392166</v>
      </c>
      <c r="J31" s="600"/>
      <c r="K31" s="598">
        <v>10.697472094593659</v>
      </c>
      <c r="L31" s="599">
        <v>9.4</v>
      </c>
      <c r="M31" s="598">
        <v>-1.2974720945936582</v>
      </c>
      <c r="N31" s="589"/>
    </row>
    <row r="32" spans="2:14" s="594" customFormat="1" ht="14.25">
      <c r="B32" s="595" t="s">
        <v>129</v>
      </c>
      <c r="C32" s="600">
        <v>89.5</v>
      </c>
      <c r="D32" s="600">
        <v>86.8</v>
      </c>
      <c r="E32" s="600">
        <v>87.1</v>
      </c>
      <c r="F32" s="600">
        <v>88.4</v>
      </c>
      <c r="G32" s="599">
        <v>86.8</v>
      </c>
      <c r="H32" s="600">
        <v>-1.6000000000000085</v>
      </c>
      <c r="I32" s="600">
        <v>-2.700000000000003</v>
      </c>
      <c r="J32" s="600"/>
      <c r="K32" s="600">
        <v>89.5</v>
      </c>
      <c r="L32" s="599">
        <v>86.8</v>
      </c>
      <c r="M32" s="600">
        <v>-2.700000000000003</v>
      </c>
      <c r="N32" s="589"/>
    </row>
    <row r="33" spans="2:14" s="594" customFormat="1" ht="14.25">
      <c r="B33" s="595" t="s">
        <v>12</v>
      </c>
      <c r="C33" s="600">
        <v>1.3</v>
      </c>
      <c r="D33" s="600">
        <v>1.4</v>
      </c>
      <c r="E33" s="600">
        <v>1.4</v>
      </c>
      <c r="F33" s="600">
        <v>1.5</v>
      </c>
      <c r="G33" s="599">
        <v>1.7</v>
      </c>
      <c r="H33" s="600">
        <v>0.19999999999999996</v>
      </c>
      <c r="I33" s="600">
        <v>0.3999999999999999</v>
      </c>
      <c r="J33" s="600"/>
      <c r="K33" s="600">
        <v>1.3</v>
      </c>
      <c r="L33" s="599">
        <v>1.7</v>
      </c>
      <c r="M33" s="600">
        <v>0.3999999999999999</v>
      </c>
      <c r="N33" s="589"/>
    </row>
    <row r="34" spans="2:14" s="560" customFormat="1" ht="14.25">
      <c r="B34" s="561" t="s">
        <v>136</v>
      </c>
      <c r="C34" s="601">
        <v>30</v>
      </c>
      <c r="D34" s="601">
        <v>57</v>
      </c>
      <c r="E34" s="601">
        <v>26</v>
      </c>
      <c r="F34" s="173">
        <v>40</v>
      </c>
      <c r="G34" s="717">
        <v>195</v>
      </c>
      <c r="H34" s="173">
        <v>155</v>
      </c>
      <c r="I34" s="173">
        <v>165</v>
      </c>
      <c r="J34" s="134"/>
      <c r="K34" s="134">
        <v>32</v>
      </c>
      <c r="L34" s="718">
        <v>89</v>
      </c>
      <c r="M34" s="134">
        <v>57</v>
      </c>
      <c r="N34" s="589"/>
    </row>
    <row r="35" spans="2:14" s="560" customFormat="1" ht="14.25">
      <c r="B35" s="561" t="s">
        <v>263</v>
      </c>
      <c r="C35" s="600">
        <v>14.4</v>
      </c>
      <c r="D35" s="600">
        <v>14.1</v>
      </c>
      <c r="E35" s="600">
        <v>14.6</v>
      </c>
      <c r="F35" s="719">
        <v>14.4</v>
      </c>
      <c r="G35" s="720">
        <v>14</v>
      </c>
      <c r="H35" s="719">
        <v>-0.40000000000000036</v>
      </c>
      <c r="I35" s="719">
        <v>-0.40000000000000036</v>
      </c>
      <c r="J35" s="721"/>
      <c r="K35" s="721">
        <v>14.4</v>
      </c>
      <c r="L35" s="720">
        <v>14</v>
      </c>
      <c r="M35" s="721">
        <v>-0.40000000000000036</v>
      </c>
      <c r="N35" s="589"/>
    </row>
    <row r="36" spans="2:14" s="594" customFormat="1" ht="14.25">
      <c r="B36" s="595" t="s">
        <v>134</v>
      </c>
      <c r="C36" s="600">
        <v>14.9</v>
      </c>
      <c r="D36" s="600">
        <v>14.7</v>
      </c>
      <c r="E36" s="600">
        <v>15.4</v>
      </c>
      <c r="F36" s="719">
        <v>15.2</v>
      </c>
      <c r="G36" s="720">
        <v>14.8</v>
      </c>
      <c r="H36" s="719">
        <v>-0.3999999999999986</v>
      </c>
      <c r="I36" s="719">
        <v>-0.09999999999999964</v>
      </c>
      <c r="J36" s="721"/>
      <c r="K36" s="721">
        <v>14.9</v>
      </c>
      <c r="L36" s="720">
        <v>14.8</v>
      </c>
      <c r="M36" s="721">
        <v>-0.09999999999999964</v>
      </c>
      <c r="N36" s="589"/>
    </row>
    <row r="37" spans="2:14" s="594" customFormat="1" ht="14.25">
      <c r="B37" s="595" t="s">
        <v>135</v>
      </c>
      <c r="C37" s="600">
        <v>16.5</v>
      </c>
      <c r="D37" s="600">
        <v>16.2</v>
      </c>
      <c r="E37" s="600">
        <v>16.6</v>
      </c>
      <c r="F37" s="719">
        <v>16.5</v>
      </c>
      <c r="G37" s="720">
        <v>15.6</v>
      </c>
      <c r="H37" s="719">
        <v>-0.9000000000000004</v>
      </c>
      <c r="I37" s="719">
        <v>-0.9000000000000004</v>
      </c>
      <c r="J37" s="721"/>
      <c r="K37" s="721">
        <v>16.5</v>
      </c>
      <c r="L37" s="720">
        <v>15.6</v>
      </c>
      <c r="M37" s="721">
        <v>-0.9000000000000004</v>
      </c>
      <c r="N37" s="589"/>
    </row>
    <row r="38" spans="2:13" ht="14.25">
      <c r="B38" s="603" t="s">
        <v>300</v>
      </c>
      <c r="C38" s="602">
        <v>7.8</v>
      </c>
      <c r="D38" s="602">
        <v>7.7</v>
      </c>
      <c r="E38" s="602">
        <v>7.9</v>
      </c>
      <c r="F38" s="170">
        <v>7.9</v>
      </c>
      <c r="G38" s="722">
        <v>7.5</v>
      </c>
      <c r="H38" s="170">
        <v>-0.40000000000000036</v>
      </c>
      <c r="I38" s="170">
        <v>-0.2999999999999998</v>
      </c>
      <c r="J38" s="721"/>
      <c r="K38" s="721">
        <v>7.8</v>
      </c>
      <c r="L38" s="720">
        <v>7.5</v>
      </c>
      <c r="M38" s="721">
        <v>-0.2999999999999998</v>
      </c>
    </row>
    <row r="39" spans="2:13" ht="28.5">
      <c r="B39" s="604" t="s">
        <v>331</v>
      </c>
      <c r="C39" s="554">
        <v>115</v>
      </c>
      <c r="D39" s="554">
        <v>133</v>
      </c>
      <c r="E39" s="554">
        <v>138</v>
      </c>
      <c r="F39" s="61">
        <v>150</v>
      </c>
      <c r="G39" s="62">
        <v>141</v>
      </c>
      <c r="H39" s="61">
        <v>-9</v>
      </c>
      <c r="I39" s="61">
        <v>26</v>
      </c>
      <c r="J39" s="173"/>
      <c r="K39" s="173">
        <v>117</v>
      </c>
      <c r="L39" s="62">
        <v>143</v>
      </c>
      <c r="M39" s="173">
        <v>26</v>
      </c>
    </row>
    <row r="40" spans="6:13" ht="14.25">
      <c r="F40" s="61"/>
      <c r="G40" s="62"/>
      <c r="H40" s="721"/>
      <c r="I40" s="721"/>
      <c r="J40" s="721"/>
      <c r="K40" s="721"/>
      <c r="L40" s="62"/>
      <c r="M40" s="721"/>
    </row>
    <row r="41" spans="6:13" ht="14.25">
      <c r="F41" s="61"/>
      <c r="G41" s="62"/>
      <c r="H41" s="719"/>
      <c r="I41" s="719"/>
      <c r="J41" s="719"/>
      <c r="K41" s="719"/>
      <c r="L41" s="62"/>
      <c r="M41" s="61"/>
    </row>
    <row r="42" spans="2:12" ht="14.25">
      <c r="B42" s="603" t="s">
        <v>395</v>
      </c>
      <c r="G42" s="587"/>
      <c r="L42" s="587"/>
    </row>
    <row r="43" spans="3:12" ht="14.25">
      <c r="C43" s="565"/>
      <c r="D43" s="565"/>
      <c r="E43" s="565"/>
      <c r="F43" s="565"/>
      <c r="G43" s="587"/>
      <c r="L43" s="587"/>
    </row>
    <row r="44" spans="3:12" ht="14.25">
      <c r="C44" s="565"/>
      <c r="D44" s="565"/>
      <c r="E44" s="565"/>
      <c r="F44" s="565"/>
      <c r="G44" s="605"/>
      <c r="L44" s="605"/>
    </row>
    <row r="45" spans="3:12" ht="14.25">
      <c r="C45" s="565"/>
      <c r="D45" s="565"/>
      <c r="E45" s="565"/>
      <c r="F45" s="565"/>
      <c r="G45" s="605"/>
      <c r="L45" s="605"/>
    </row>
    <row r="46" spans="7:12" ht="14.25">
      <c r="G46" s="605"/>
      <c r="L46" s="605"/>
    </row>
    <row r="47" spans="7:12" ht="14.25">
      <c r="G47" s="605"/>
      <c r="L47" s="605"/>
    </row>
    <row r="48" spans="7:12" ht="14.25">
      <c r="G48" s="605"/>
      <c r="L48" s="605"/>
    </row>
    <row r="49" spans="7:12" ht="14.25">
      <c r="G49" s="605"/>
      <c r="L49" s="605"/>
    </row>
    <row r="50" spans="7:12" ht="14.25">
      <c r="G50" s="605"/>
      <c r="L50" s="605"/>
    </row>
    <row r="51" spans="7:12" ht="14.25">
      <c r="G51" s="605"/>
      <c r="L51" s="605"/>
    </row>
    <row r="52" spans="7:12" ht="14.25">
      <c r="G52" s="605"/>
      <c r="L52" s="605"/>
    </row>
    <row r="53" spans="7:12" ht="14.25">
      <c r="G53" s="605"/>
      <c r="L53" s="605"/>
    </row>
    <row r="54" spans="7:12" ht="14.25">
      <c r="G54" s="605"/>
      <c r="L54" s="605"/>
    </row>
    <row r="55" spans="7:12" ht="14.25">
      <c r="G55" s="605"/>
      <c r="L55" s="605"/>
    </row>
    <row r="56" spans="7:12" ht="14.25">
      <c r="G56" s="605"/>
      <c r="L56" s="605"/>
    </row>
    <row r="57" spans="7:12" ht="14.25">
      <c r="G57" s="605"/>
      <c r="L57" s="605"/>
    </row>
    <row r="58" spans="7:12" ht="14.25">
      <c r="G58" s="605"/>
      <c r="L58" s="605"/>
    </row>
    <row r="59" spans="7:12" ht="14.25">
      <c r="G59" s="605"/>
      <c r="L59" s="605"/>
    </row>
    <row r="60" spans="7:12" ht="14.25">
      <c r="G60" s="605"/>
      <c r="L60" s="605"/>
    </row>
    <row r="61" spans="7:12" ht="14.25">
      <c r="G61" s="605"/>
      <c r="L61" s="605"/>
    </row>
    <row r="62" spans="7:12" ht="14.25">
      <c r="G62" s="605"/>
      <c r="L62" s="605"/>
    </row>
    <row r="63" spans="7:12" ht="14.25">
      <c r="G63" s="605"/>
      <c r="L63" s="605"/>
    </row>
    <row r="64" spans="7:12" ht="14.25">
      <c r="G64" s="605"/>
      <c r="L64" s="605"/>
    </row>
    <row r="65" spans="7:12" ht="14.25">
      <c r="G65" s="605"/>
      <c r="L65" s="605"/>
    </row>
    <row r="66" spans="7:12" ht="14.25">
      <c r="G66" s="605"/>
      <c r="L66" s="605"/>
    </row>
    <row r="67" spans="7:12" ht="14.25">
      <c r="G67" s="605"/>
      <c r="L67" s="605"/>
    </row>
    <row r="68" spans="7:12" ht="14.25">
      <c r="G68" s="605"/>
      <c r="L68" s="605"/>
    </row>
    <row r="69" spans="7:12" ht="14.25">
      <c r="G69" s="605"/>
      <c r="L69" s="605"/>
    </row>
    <row r="70" spans="7:12" ht="14.25">
      <c r="G70" s="605"/>
      <c r="L70" s="605"/>
    </row>
    <row r="71" spans="7:12" ht="14.25">
      <c r="G71" s="605"/>
      <c r="L71" s="605"/>
    </row>
    <row r="72" spans="7:12" ht="14.25">
      <c r="G72" s="605"/>
      <c r="L72" s="605"/>
    </row>
    <row r="73" spans="7:12" ht="14.25">
      <c r="G73" s="605"/>
      <c r="L73" s="605"/>
    </row>
    <row r="74" spans="7:12" ht="14.25">
      <c r="G74" s="605"/>
      <c r="L74" s="605"/>
    </row>
    <row r="75" spans="7:12" ht="14.25">
      <c r="G75" s="605"/>
      <c r="L75" s="605"/>
    </row>
    <row r="76" spans="7:12" ht="14.25">
      <c r="G76" s="605"/>
      <c r="L76" s="605"/>
    </row>
    <row r="77" spans="7:12" ht="14.25">
      <c r="G77" s="605"/>
      <c r="L77" s="605"/>
    </row>
    <row r="78" spans="7:12" ht="14.25">
      <c r="G78" s="605"/>
      <c r="L78" s="605"/>
    </row>
    <row r="79" spans="7:12" ht="14.25">
      <c r="G79" s="605"/>
      <c r="L79" s="605"/>
    </row>
    <row r="80" spans="7:12" ht="14.25">
      <c r="G80" s="605"/>
      <c r="L80" s="605"/>
    </row>
    <row r="81" spans="7:12" ht="14.25">
      <c r="G81" s="605"/>
      <c r="L81" s="605"/>
    </row>
    <row r="82" spans="7:12" ht="14.25">
      <c r="G82" s="605"/>
      <c r="L82" s="605"/>
    </row>
    <row r="83" spans="7:12" ht="14.25">
      <c r="G83" s="605"/>
      <c r="L83" s="605"/>
    </row>
    <row r="84" spans="7:12" ht="14.25">
      <c r="G84" s="605"/>
      <c r="L84" s="605"/>
    </row>
    <row r="85" spans="7:12" ht="14.25">
      <c r="G85" s="605"/>
      <c r="L85" s="605"/>
    </row>
    <row r="86" spans="7:12" ht="14.25">
      <c r="G86" s="605"/>
      <c r="L86" s="605"/>
    </row>
    <row r="87" spans="7:12" ht="14.25">
      <c r="G87" s="605"/>
      <c r="L87" s="605"/>
    </row>
    <row r="88" spans="7:12" ht="14.25">
      <c r="G88" s="605"/>
      <c r="L88" s="605"/>
    </row>
    <row r="89" spans="7:12" ht="14.25">
      <c r="G89" s="605"/>
      <c r="L89" s="605"/>
    </row>
    <row r="90" spans="7:12" ht="14.25">
      <c r="G90" s="605"/>
      <c r="L90" s="605"/>
    </row>
    <row r="91" spans="7:12" ht="14.25">
      <c r="G91" s="605"/>
      <c r="L91" s="605"/>
    </row>
    <row r="92" spans="7:12" ht="14.25">
      <c r="G92" s="605"/>
      <c r="L92" s="605"/>
    </row>
    <row r="93" spans="7:12" ht="14.25">
      <c r="G93" s="605"/>
      <c r="L93" s="605"/>
    </row>
    <row r="94" spans="7:12" ht="14.25">
      <c r="G94" s="605"/>
      <c r="L94" s="605"/>
    </row>
    <row r="95" spans="7:12" ht="14.25">
      <c r="G95" s="605"/>
      <c r="L95" s="605"/>
    </row>
    <row r="96" spans="7:12" ht="14.25">
      <c r="G96" s="605"/>
      <c r="L96" s="605"/>
    </row>
    <row r="97" spans="7:12" ht="14.25">
      <c r="G97" s="605"/>
      <c r="L97" s="605"/>
    </row>
    <row r="98" spans="7:12" ht="14.25">
      <c r="G98" s="605"/>
      <c r="L98" s="605"/>
    </row>
    <row r="99" spans="7:12" ht="14.25">
      <c r="G99" s="605"/>
      <c r="L99" s="605"/>
    </row>
    <row r="100" spans="7:12" ht="14.25">
      <c r="G100" s="605"/>
      <c r="L100" s="605"/>
    </row>
    <row r="101" spans="7:12" ht="14.25">
      <c r="G101" s="605"/>
      <c r="L101" s="605"/>
    </row>
    <row r="102" spans="7:12" ht="14.25">
      <c r="G102" s="605"/>
      <c r="L102" s="605"/>
    </row>
    <row r="103" spans="7:12" ht="14.25">
      <c r="G103" s="605"/>
      <c r="L103" s="605"/>
    </row>
    <row r="104" spans="7:12" ht="14.25">
      <c r="G104" s="605"/>
      <c r="L104" s="605"/>
    </row>
    <row r="105" spans="7:12" ht="14.25">
      <c r="G105" s="605"/>
      <c r="L105" s="605"/>
    </row>
    <row r="106" spans="7:12" ht="14.25">
      <c r="G106" s="605"/>
      <c r="L106" s="605"/>
    </row>
    <row r="107" spans="7:12" ht="14.25">
      <c r="G107" s="605"/>
      <c r="L107" s="605"/>
    </row>
    <row r="108" spans="7:12" ht="14.25">
      <c r="G108" s="605"/>
      <c r="L108" s="605"/>
    </row>
    <row r="109" spans="7:12" ht="14.25">
      <c r="G109" s="605"/>
      <c r="L109" s="605"/>
    </row>
    <row r="110" spans="7:12" ht="14.25">
      <c r="G110" s="605"/>
      <c r="L110" s="605"/>
    </row>
    <row r="111" spans="7:12" ht="14.25">
      <c r="G111" s="605"/>
      <c r="L111" s="605"/>
    </row>
    <row r="112" spans="7:12" ht="14.25">
      <c r="G112" s="605"/>
      <c r="L112" s="605"/>
    </row>
    <row r="113" spans="7:12" ht="14.25">
      <c r="G113" s="605"/>
      <c r="L113" s="605"/>
    </row>
    <row r="114" spans="7:12" ht="14.25">
      <c r="G114" s="605"/>
      <c r="L114" s="605"/>
    </row>
    <row r="115" spans="7:12" ht="14.25">
      <c r="G115" s="605"/>
      <c r="L115" s="605"/>
    </row>
    <row r="116" spans="7:12" ht="14.25">
      <c r="G116" s="605"/>
      <c r="L116" s="605"/>
    </row>
    <row r="117" spans="7:12" ht="14.25">
      <c r="G117" s="605"/>
      <c r="L117" s="605"/>
    </row>
    <row r="118" spans="7:12" ht="14.25">
      <c r="G118" s="605"/>
      <c r="L118" s="605"/>
    </row>
    <row r="119" spans="7:12" ht="14.25">
      <c r="G119" s="605"/>
      <c r="L119" s="605"/>
    </row>
    <row r="120" spans="7:12" ht="14.25">
      <c r="G120" s="605"/>
      <c r="L120" s="605"/>
    </row>
    <row r="121" spans="7:12" ht="14.25">
      <c r="G121" s="605"/>
      <c r="L121" s="605"/>
    </row>
    <row r="122" spans="7:12" ht="14.25">
      <c r="G122" s="605"/>
      <c r="L122" s="605"/>
    </row>
    <row r="123" spans="7:12" ht="14.25">
      <c r="G123" s="605"/>
      <c r="L123" s="605"/>
    </row>
    <row r="124" spans="7:12" ht="14.25">
      <c r="G124" s="605"/>
      <c r="L124" s="605"/>
    </row>
    <row r="125" spans="7:12" ht="14.25">
      <c r="G125" s="605"/>
      <c r="L125" s="605"/>
    </row>
    <row r="126" spans="7:12" ht="14.25">
      <c r="G126" s="605"/>
      <c r="L126" s="605"/>
    </row>
    <row r="127" spans="7:12" ht="14.25">
      <c r="G127" s="605"/>
      <c r="L127" s="605"/>
    </row>
    <row r="128" spans="7:12" ht="14.25">
      <c r="G128" s="605"/>
      <c r="L128" s="605"/>
    </row>
    <row r="129" spans="7:12" ht="14.25">
      <c r="G129" s="605"/>
      <c r="L129" s="605"/>
    </row>
    <row r="130" spans="7:12" ht="14.25">
      <c r="G130" s="605"/>
      <c r="L130" s="605"/>
    </row>
    <row r="131" spans="7:12" ht="14.25">
      <c r="G131" s="605"/>
      <c r="L131" s="605"/>
    </row>
    <row r="132" spans="7:12" ht="14.25">
      <c r="G132" s="605"/>
      <c r="L132" s="605"/>
    </row>
    <row r="133" spans="7:12" ht="14.25">
      <c r="G133" s="605"/>
      <c r="L133" s="605"/>
    </row>
    <row r="134" spans="7:12" ht="14.25">
      <c r="G134" s="605"/>
      <c r="L134" s="605"/>
    </row>
    <row r="135" spans="7:12" ht="14.25">
      <c r="G135" s="605"/>
      <c r="L135" s="605"/>
    </row>
    <row r="136" spans="7:12" ht="14.25">
      <c r="G136" s="605"/>
      <c r="L136" s="605"/>
    </row>
    <row r="137" spans="7:12" ht="14.25">
      <c r="G137" s="605"/>
      <c r="L137" s="605"/>
    </row>
    <row r="138" spans="7:12" ht="14.25">
      <c r="G138" s="605"/>
      <c r="L138" s="605"/>
    </row>
    <row r="139" spans="7:12" ht="14.25">
      <c r="G139" s="605"/>
      <c r="L139" s="605"/>
    </row>
    <row r="140" spans="7:12" ht="14.25">
      <c r="G140" s="605"/>
      <c r="L140" s="605"/>
    </row>
    <row r="141" spans="7:12" ht="14.25">
      <c r="G141" s="605"/>
      <c r="L141" s="605"/>
    </row>
    <row r="142" spans="7:12" ht="14.25">
      <c r="G142" s="605"/>
      <c r="L142" s="605"/>
    </row>
    <row r="143" spans="7:12" ht="14.25">
      <c r="G143" s="605"/>
      <c r="L143" s="605"/>
    </row>
    <row r="144" spans="7:12" ht="14.25">
      <c r="G144" s="606"/>
      <c r="L144" s="606"/>
    </row>
    <row r="145" spans="7:12" ht="14.25">
      <c r="G145" s="606"/>
      <c r="L145" s="606"/>
    </row>
    <row r="146" spans="7:12" ht="14.25">
      <c r="G146" s="606"/>
      <c r="L146" s="606"/>
    </row>
    <row r="147" spans="7:12" ht="14.25">
      <c r="G147" s="606"/>
      <c r="L147" s="606"/>
    </row>
    <row r="148" spans="7:12" ht="14.25">
      <c r="G148" s="606"/>
      <c r="L148" s="606"/>
    </row>
    <row r="149" spans="7:12" ht="14.25">
      <c r="G149" s="606"/>
      <c r="L149" s="606"/>
    </row>
  </sheetData>
  <sheetProtection/>
  <mergeCells count="1">
    <mergeCell ref="A2:B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47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14" sqref="E14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28125" style="1" customWidth="1"/>
    <col min="4" max="7" width="9.28125" style="61" customWidth="1"/>
    <col min="8" max="8" width="9.28125" style="62" customWidth="1"/>
    <col min="9" max="9" width="8.421875" style="61" customWidth="1"/>
    <col min="10" max="12" width="8.28125" style="61" customWidth="1"/>
    <col min="13" max="13" width="9.28125" style="62" customWidth="1"/>
    <col min="14" max="14" width="8.28125" style="61" customWidth="1"/>
    <col min="15" max="15" width="4.8515625" style="61" customWidth="1"/>
    <col min="16" max="16384" width="9.140625" style="10" customWidth="1"/>
  </cols>
  <sheetData>
    <row r="1" spans="1:15" s="24" customFormat="1" ht="20.25">
      <c r="A1" s="23" t="s">
        <v>25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144" t="s">
        <v>406</v>
      </c>
      <c r="O2" s="145"/>
    </row>
    <row r="3" spans="1:15" s="14" customFormat="1" ht="6" customHeight="1">
      <c r="A3" s="29"/>
      <c r="B3" s="15"/>
      <c r="D3" s="162"/>
      <c r="E3" s="162"/>
      <c r="F3" s="162"/>
      <c r="G3" s="162"/>
      <c r="H3" s="192"/>
      <c r="I3" s="7"/>
      <c r="J3" s="7"/>
      <c r="K3" s="7"/>
      <c r="L3" s="7"/>
      <c r="M3" s="192"/>
      <c r="N3" s="7"/>
      <c r="O3" s="7"/>
    </row>
    <row r="4" spans="1:15" s="14" customFormat="1" ht="14.25" customHeight="1">
      <c r="A4" s="29" t="s">
        <v>378</v>
      </c>
      <c r="B4" s="15"/>
      <c r="D4" s="162"/>
      <c r="E4" s="162"/>
      <c r="F4" s="7"/>
      <c r="G4" s="7"/>
      <c r="H4" s="64"/>
      <c r="I4" s="7"/>
      <c r="J4" s="7"/>
      <c r="K4" s="7"/>
      <c r="L4" s="7"/>
      <c r="M4" s="202"/>
      <c r="N4" s="7"/>
      <c r="O4" s="7"/>
    </row>
    <row r="5" spans="2:14" ht="14.25">
      <c r="B5" s="20" t="s">
        <v>2</v>
      </c>
      <c r="D5" s="61">
        <v>109</v>
      </c>
      <c r="E5" s="61">
        <v>68</v>
      </c>
      <c r="F5" s="61">
        <v>139</v>
      </c>
      <c r="G5" s="61">
        <v>146</v>
      </c>
      <c r="H5" s="62">
        <v>226</v>
      </c>
      <c r="I5" s="61">
        <v>54.794520547945204</v>
      </c>
      <c r="J5" s="61" t="s">
        <v>430</v>
      </c>
      <c r="L5" s="61">
        <v>457</v>
      </c>
      <c r="M5" s="62">
        <v>511</v>
      </c>
      <c r="N5" s="61">
        <v>11.816192560175054</v>
      </c>
    </row>
    <row r="6" spans="2:14" ht="14.25">
      <c r="B6" s="20" t="s">
        <v>21</v>
      </c>
      <c r="D6" s="61">
        <v>117</v>
      </c>
      <c r="E6" s="61">
        <v>108</v>
      </c>
      <c r="F6" s="61">
        <v>82</v>
      </c>
      <c r="G6" s="61">
        <v>82</v>
      </c>
      <c r="H6" s="62">
        <v>121</v>
      </c>
      <c r="I6" s="61">
        <v>47.5609756097561</v>
      </c>
      <c r="J6" s="61">
        <v>3.418803418803429</v>
      </c>
      <c r="L6" s="61">
        <v>232</v>
      </c>
      <c r="M6" s="62">
        <v>285</v>
      </c>
      <c r="N6" s="61">
        <v>22.844827586206897</v>
      </c>
    </row>
    <row r="7" spans="2:14" ht="14.25">
      <c r="B7" s="20" t="s">
        <v>3</v>
      </c>
      <c r="D7" s="61">
        <v>226</v>
      </c>
      <c r="E7" s="61">
        <v>176</v>
      </c>
      <c r="F7" s="61">
        <v>221</v>
      </c>
      <c r="G7" s="61">
        <v>228</v>
      </c>
      <c r="H7" s="62">
        <v>347</v>
      </c>
      <c r="I7" s="61">
        <v>52.19298245614035</v>
      </c>
      <c r="J7" s="61">
        <v>53.53982300884957</v>
      </c>
      <c r="L7" s="61">
        <v>689</v>
      </c>
      <c r="M7" s="62">
        <v>796</v>
      </c>
      <c r="N7" s="61">
        <v>15.52975326560233</v>
      </c>
    </row>
    <row r="8" spans="2:14" ht="14.25">
      <c r="B8" s="20" t="s">
        <v>0</v>
      </c>
      <c r="D8" s="61">
        <v>50</v>
      </c>
      <c r="E8" s="61">
        <v>-38</v>
      </c>
      <c r="F8" s="61">
        <v>95</v>
      </c>
      <c r="G8" s="61">
        <v>63</v>
      </c>
      <c r="H8" s="62">
        <v>44</v>
      </c>
      <c r="I8" s="61">
        <v>-30.15873015873016</v>
      </c>
      <c r="J8" s="61">
        <v>-12</v>
      </c>
      <c r="L8" s="61">
        <v>325</v>
      </c>
      <c r="M8" s="62">
        <v>202</v>
      </c>
      <c r="N8" s="61">
        <v>-37.846153846153854</v>
      </c>
    </row>
    <row r="9" spans="2:14" ht="14.25">
      <c r="B9" s="20" t="s">
        <v>5</v>
      </c>
      <c r="D9" s="61">
        <v>164</v>
      </c>
      <c r="E9" s="61">
        <v>-77</v>
      </c>
      <c r="F9" s="61">
        <v>32</v>
      </c>
      <c r="G9" s="61">
        <v>-74</v>
      </c>
      <c r="H9" s="62">
        <v>-862</v>
      </c>
      <c r="I9" s="61" t="s">
        <v>431</v>
      </c>
      <c r="J9" s="61" t="s">
        <v>305</v>
      </c>
      <c r="L9" s="61">
        <v>-117</v>
      </c>
      <c r="M9" s="62">
        <v>-904</v>
      </c>
      <c r="N9" s="61" t="s">
        <v>431</v>
      </c>
    </row>
    <row r="10" spans="2:14" ht="14.25">
      <c r="B10" s="21" t="s">
        <v>6</v>
      </c>
      <c r="D10" s="61">
        <v>12</v>
      </c>
      <c r="E10" s="61">
        <v>291</v>
      </c>
      <c r="F10" s="61">
        <v>94</v>
      </c>
      <c r="G10" s="61">
        <v>239</v>
      </c>
      <c r="H10" s="62">
        <v>1165</v>
      </c>
      <c r="I10" s="61" t="s">
        <v>430</v>
      </c>
      <c r="J10" s="61" t="s">
        <v>430</v>
      </c>
      <c r="L10" s="61">
        <v>481</v>
      </c>
      <c r="M10" s="62">
        <v>1498</v>
      </c>
      <c r="N10" s="61" t="s">
        <v>430</v>
      </c>
    </row>
    <row r="11" spans="4:14" ht="14.25">
      <c r="D11" s="81"/>
      <c r="E11" s="81"/>
      <c r="H11" s="217"/>
      <c r="I11" s="260"/>
      <c r="J11" s="260"/>
      <c r="M11" s="217"/>
      <c r="N11" s="260"/>
    </row>
    <row r="12" spans="1:15" s="14" customFormat="1" ht="14.25" customHeight="1">
      <c r="A12" s="29" t="s">
        <v>80</v>
      </c>
      <c r="B12" s="15"/>
      <c r="D12" s="85"/>
      <c r="E12" s="85"/>
      <c r="F12" s="85"/>
      <c r="G12" s="85"/>
      <c r="H12" s="216"/>
      <c r="I12" s="279"/>
      <c r="J12" s="260"/>
      <c r="K12" s="339"/>
      <c r="L12" s="339"/>
      <c r="M12" s="216"/>
      <c r="N12" s="279"/>
      <c r="O12" s="7"/>
    </row>
    <row r="13" spans="2:20" ht="14.25">
      <c r="B13" s="51" t="s">
        <v>280</v>
      </c>
      <c r="D13" s="61">
        <v>45445</v>
      </c>
      <c r="E13" s="61">
        <v>45418</v>
      </c>
      <c r="F13" s="61">
        <v>44681</v>
      </c>
      <c r="G13" s="61">
        <v>45462</v>
      </c>
      <c r="H13" s="62">
        <v>49411</v>
      </c>
      <c r="I13" s="61">
        <v>8.686375434428761</v>
      </c>
      <c r="J13" s="61">
        <v>8.727032676862144</v>
      </c>
      <c r="L13" s="61">
        <v>45445</v>
      </c>
      <c r="M13" s="62">
        <v>49411</v>
      </c>
      <c r="N13" s="61">
        <v>8.727032676862144</v>
      </c>
      <c r="P13" s="505"/>
      <c r="Q13" s="505"/>
      <c r="R13" s="505"/>
      <c r="S13" s="412"/>
      <c r="T13" s="294"/>
    </row>
    <row r="14" spans="2:20" ht="14.25">
      <c r="B14" s="20" t="s">
        <v>8</v>
      </c>
      <c r="D14" s="61">
        <v>34774</v>
      </c>
      <c r="E14" s="61">
        <v>31779</v>
      </c>
      <c r="F14" s="61">
        <v>36060</v>
      </c>
      <c r="G14" s="61">
        <v>41705</v>
      </c>
      <c r="H14" s="62">
        <v>39160</v>
      </c>
      <c r="I14" s="61">
        <v>-6.10238580505934</v>
      </c>
      <c r="J14" s="61">
        <v>12.61287168574221</v>
      </c>
      <c r="L14" s="61">
        <v>34774</v>
      </c>
      <c r="M14" s="62">
        <v>39160</v>
      </c>
      <c r="N14" s="61">
        <v>12.61287168574221</v>
      </c>
      <c r="P14" s="505"/>
      <c r="Q14" s="505"/>
      <c r="R14" s="505"/>
      <c r="S14" s="412"/>
      <c r="T14" s="294"/>
    </row>
    <row r="15" spans="2:20" ht="14.25">
      <c r="B15" s="20" t="s">
        <v>50</v>
      </c>
      <c r="D15" s="61">
        <v>40</v>
      </c>
      <c r="E15" s="61">
        <v>83</v>
      </c>
      <c r="F15" s="61">
        <v>49</v>
      </c>
      <c r="G15" s="61">
        <v>51</v>
      </c>
      <c r="H15" s="62">
        <v>61</v>
      </c>
      <c r="I15" s="61">
        <v>19.6078431372549</v>
      </c>
      <c r="J15" s="61">
        <v>52.49999999999999</v>
      </c>
      <c r="L15" s="61">
        <v>115</v>
      </c>
      <c r="M15" s="62">
        <v>161</v>
      </c>
      <c r="N15" s="61">
        <v>39.99999999999999</v>
      </c>
      <c r="P15" s="505"/>
      <c r="Q15" s="505"/>
      <c r="R15" s="505"/>
      <c r="S15" s="412"/>
      <c r="T15" s="294"/>
    </row>
    <row r="16" spans="2:20" ht="14.25">
      <c r="B16" s="20" t="s">
        <v>51</v>
      </c>
      <c r="D16" s="61">
        <v>52</v>
      </c>
      <c r="E16" s="61">
        <v>53</v>
      </c>
      <c r="F16" s="61">
        <v>56</v>
      </c>
      <c r="G16" s="61">
        <v>58</v>
      </c>
      <c r="H16" s="62">
        <v>58</v>
      </c>
      <c r="I16" s="73">
        <v>0</v>
      </c>
      <c r="J16" s="73">
        <v>11.538461538461542</v>
      </c>
      <c r="L16" s="61">
        <v>159</v>
      </c>
      <c r="M16" s="62">
        <v>172</v>
      </c>
      <c r="N16" s="61">
        <v>8.176100628930815</v>
      </c>
      <c r="P16" s="505"/>
      <c r="Q16" s="505"/>
      <c r="R16" s="505"/>
      <c r="S16" s="412"/>
      <c r="T16" s="294"/>
    </row>
    <row r="17" ht="14.25">
      <c r="R17" s="294"/>
    </row>
    <row r="19" spans="2:7" ht="14.25">
      <c r="B19" s="210" t="s">
        <v>377</v>
      </c>
      <c r="D19" s="163"/>
      <c r="E19" s="163"/>
      <c r="F19" s="163"/>
      <c r="G19" s="163"/>
    </row>
    <row r="20" spans="4:7" ht="14.25">
      <c r="D20" s="163"/>
      <c r="E20" s="163"/>
      <c r="F20" s="163"/>
      <c r="G20" s="163"/>
    </row>
    <row r="21" spans="4:13" ht="14.25">
      <c r="D21" s="163"/>
      <c r="E21" s="163"/>
      <c r="F21" s="163"/>
      <c r="G21" s="163"/>
      <c r="H21" s="190"/>
      <c r="M21" s="190"/>
    </row>
    <row r="22" spans="4:13" ht="14.25">
      <c r="D22" s="163"/>
      <c r="E22" s="163"/>
      <c r="F22" s="163"/>
      <c r="G22" s="163"/>
      <c r="H22" s="190"/>
      <c r="M22" s="190"/>
    </row>
    <row r="23" spans="4:13" ht="14.25">
      <c r="D23" s="163"/>
      <c r="E23" s="163"/>
      <c r="F23" s="163"/>
      <c r="G23" s="163"/>
      <c r="H23" s="190"/>
      <c r="M23" s="190"/>
    </row>
    <row r="24" spans="8:13" ht="14.25">
      <c r="H24" s="190"/>
      <c r="M24" s="190"/>
    </row>
    <row r="25" spans="8:13" ht="14.25">
      <c r="H25" s="190"/>
      <c r="M25" s="190"/>
    </row>
    <row r="26" spans="8:13" ht="14.25">
      <c r="H26" s="190"/>
      <c r="M26" s="190"/>
    </row>
    <row r="27" spans="8:13" ht="14.25">
      <c r="H27" s="190"/>
      <c r="M27" s="190"/>
    </row>
    <row r="28" spans="8:13" ht="14.25">
      <c r="H28" s="190"/>
      <c r="M28" s="190"/>
    </row>
    <row r="29" spans="8:13" ht="14.25">
      <c r="H29" s="190"/>
      <c r="M29" s="190"/>
    </row>
    <row r="30" spans="8:13" ht="14.25"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201"/>
      <c r="M141" s="201"/>
    </row>
    <row r="142" spans="8:13" ht="14.25">
      <c r="H142" s="201"/>
      <c r="M142" s="201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9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9" sqref="E9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140625" style="1" customWidth="1"/>
    <col min="4" max="4" width="9.8515625" style="61" customWidth="1"/>
    <col min="5" max="7" width="10.28125" style="61" customWidth="1"/>
    <col min="8" max="8" width="10.28125" style="62" customWidth="1"/>
    <col min="9" max="9" width="9.421875" style="61" customWidth="1"/>
    <col min="10" max="11" width="8.28125" style="61" customWidth="1"/>
    <col min="12" max="12" width="11.57421875" style="61" customWidth="1"/>
    <col min="13" max="13" width="10.28125" style="62" customWidth="1"/>
    <col min="14" max="14" width="11.57421875" style="61" customWidth="1"/>
    <col min="15" max="16384" width="9.140625" style="10" customWidth="1"/>
  </cols>
  <sheetData>
    <row r="1" spans="1:14" s="24" customFormat="1" ht="20.25">
      <c r="A1" s="23" t="s">
        <v>35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4.5" customHeight="1">
      <c r="A3" s="45"/>
      <c r="B3" s="15"/>
      <c r="D3" s="86"/>
      <c r="E3" s="86"/>
      <c r="F3" s="86"/>
      <c r="G3" s="86"/>
      <c r="H3" s="74"/>
      <c r="I3" s="7"/>
      <c r="J3" s="7"/>
      <c r="K3" s="7"/>
      <c r="L3" s="7"/>
      <c r="M3" s="74"/>
      <c r="N3" s="16"/>
    </row>
    <row r="4" spans="1:14" s="14" customFormat="1" ht="14.25" customHeight="1">
      <c r="A4" s="45" t="s">
        <v>379</v>
      </c>
      <c r="B4" s="15"/>
      <c r="D4" s="86"/>
      <c r="E4" s="86"/>
      <c r="F4" s="86"/>
      <c r="G4" s="86"/>
      <c r="H4" s="206"/>
      <c r="I4" s="7"/>
      <c r="J4" s="7"/>
      <c r="K4" s="7"/>
      <c r="L4" s="7"/>
      <c r="M4" s="206"/>
      <c r="N4" s="16"/>
    </row>
    <row r="5" spans="2:14" ht="14.25">
      <c r="B5" s="51" t="s">
        <v>2</v>
      </c>
      <c r="C5" s="10"/>
      <c r="D5" s="61">
        <v>1211</v>
      </c>
      <c r="E5" s="61">
        <v>1189</v>
      </c>
      <c r="F5" s="61">
        <v>1184</v>
      </c>
      <c r="G5" s="61">
        <v>1238</v>
      </c>
      <c r="H5" s="62">
        <v>1310</v>
      </c>
      <c r="I5" s="61">
        <v>5.815831987075937</v>
      </c>
      <c r="J5" s="61">
        <v>8.175061932287363</v>
      </c>
      <c r="L5" s="61">
        <v>3699</v>
      </c>
      <c r="M5" s="62">
        <v>3732</v>
      </c>
      <c r="N5" s="61">
        <v>0.8921330089213253</v>
      </c>
    </row>
    <row r="6" spans="2:14" ht="14.25">
      <c r="B6" s="51" t="s">
        <v>21</v>
      </c>
      <c r="C6" s="10"/>
      <c r="D6" s="61">
        <v>678</v>
      </c>
      <c r="E6" s="61">
        <v>595</v>
      </c>
      <c r="F6" s="61">
        <v>686</v>
      </c>
      <c r="G6" s="61">
        <v>685</v>
      </c>
      <c r="H6" s="62">
        <v>715</v>
      </c>
      <c r="I6" s="61">
        <v>4.379562043795615</v>
      </c>
      <c r="J6" s="61">
        <v>5.457227138643073</v>
      </c>
      <c r="L6" s="61">
        <v>2057</v>
      </c>
      <c r="M6" s="62">
        <v>2086</v>
      </c>
      <c r="N6" s="61">
        <v>1.4098201263976762</v>
      </c>
    </row>
    <row r="7" spans="2:14" ht="14.25">
      <c r="B7" s="51" t="s">
        <v>3</v>
      </c>
      <c r="C7" s="10"/>
      <c r="D7" s="61">
        <v>1889</v>
      </c>
      <c r="E7" s="61">
        <v>1784</v>
      </c>
      <c r="F7" s="61">
        <v>1870</v>
      </c>
      <c r="G7" s="61">
        <v>1923</v>
      </c>
      <c r="H7" s="62">
        <v>2025</v>
      </c>
      <c r="I7" s="61">
        <v>5.304212168486733</v>
      </c>
      <c r="J7" s="61">
        <v>7.199576495500271</v>
      </c>
      <c r="L7" s="61">
        <v>5756</v>
      </c>
      <c r="M7" s="62">
        <v>5818</v>
      </c>
      <c r="N7" s="61">
        <v>1.0771369006254305</v>
      </c>
    </row>
    <row r="8" spans="2:14" ht="14.25">
      <c r="B8" s="51" t="s">
        <v>0</v>
      </c>
      <c r="C8" s="10"/>
      <c r="D8" s="61">
        <v>691</v>
      </c>
      <c r="E8" s="61">
        <v>640</v>
      </c>
      <c r="F8" s="61">
        <v>734</v>
      </c>
      <c r="G8" s="61">
        <v>746</v>
      </c>
      <c r="H8" s="62">
        <v>746</v>
      </c>
      <c r="I8" s="61">
        <v>0</v>
      </c>
      <c r="J8" s="61">
        <v>7.959479015918958</v>
      </c>
      <c r="L8" s="61">
        <v>2231</v>
      </c>
      <c r="M8" s="62">
        <v>2226</v>
      </c>
      <c r="N8" s="61">
        <v>-0.22411474675033682</v>
      </c>
    </row>
    <row r="9" spans="2:14" ht="14.25">
      <c r="B9" s="51" t="s">
        <v>5</v>
      </c>
      <c r="C9" s="10"/>
      <c r="D9" s="61">
        <v>241</v>
      </c>
      <c r="E9" s="61">
        <v>197</v>
      </c>
      <c r="F9" s="61">
        <v>140</v>
      </c>
      <c r="G9" s="61">
        <v>217</v>
      </c>
      <c r="H9" s="62">
        <v>737</v>
      </c>
      <c r="I9" s="61" t="s">
        <v>430</v>
      </c>
      <c r="J9" s="61" t="s">
        <v>430</v>
      </c>
      <c r="L9" s="61">
        <v>461</v>
      </c>
      <c r="M9" s="62">
        <v>1094</v>
      </c>
      <c r="N9" s="61" t="s">
        <v>430</v>
      </c>
    </row>
    <row r="10" spans="2:14" ht="14.25">
      <c r="B10" s="52" t="s">
        <v>6</v>
      </c>
      <c r="C10" s="10"/>
      <c r="D10" s="61">
        <v>957</v>
      </c>
      <c r="E10" s="61">
        <v>947</v>
      </c>
      <c r="F10" s="61">
        <v>996</v>
      </c>
      <c r="G10" s="61">
        <v>960</v>
      </c>
      <c r="H10" s="62">
        <v>542</v>
      </c>
      <c r="I10" s="61">
        <v>-43.541666666666664</v>
      </c>
      <c r="J10" s="61">
        <v>-43.364681295715776</v>
      </c>
      <c r="L10" s="61">
        <v>3064</v>
      </c>
      <c r="M10" s="62">
        <v>2498</v>
      </c>
      <c r="N10" s="61">
        <v>-18.472584856396868</v>
      </c>
    </row>
    <row r="11" spans="2:14" ht="14.25">
      <c r="B11" s="52" t="s">
        <v>49</v>
      </c>
      <c r="C11" s="10"/>
      <c r="D11" s="61">
        <v>136</v>
      </c>
      <c r="E11" s="61">
        <v>93</v>
      </c>
      <c r="F11" s="61">
        <v>113</v>
      </c>
      <c r="G11" s="61">
        <v>110</v>
      </c>
      <c r="H11" s="62">
        <v>57</v>
      </c>
      <c r="I11" s="61">
        <v>-48.18181818181818</v>
      </c>
      <c r="J11" s="61">
        <v>-58.08823529411764</v>
      </c>
      <c r="L11" s="61">
        <v>401</v>
      </c>
      <c r="M11" s="62">
        <v>280</v>
      </c>
      <c r="N11" s="61">
        <v>-30.17456359102244</v>
      </c>
    </row>
    <row r="12" spans="2:14" ht="14.25">
      <c r="B12" s="52" t="s">
        <v>40</v>
      </c>
      <c r="C12" s="10"/>
      <c r="D12" s="61">
        <v>790</v>
      </c>
      <c r="E12" s="61">
        <v>822</v>
      </c>
      <c r="F12" s="61">
        <v>850</v>
      </c>
      <c r="G12" s="61">
        <v>820</v>
      </c>
      <c r="H12" s="62">
        <v>447</v>
      </c>
      <c r="I12" s="61">
        <v>-45.48780487804878</v>
      </c>
      <c r="J12" s="61">
        <v>-43.41772151898734</v>
      </c>
      <c r="L12" s="61">
        <v>2574</v>
      </c>
      <c r="M12" s="62">
        <v>2117</v>
      </c>
      <c r="N12" s="61">
        <v>-17.75446775446775</v>
      </c>
    </row>
    <row r="13" spans="3:14" ht="14.25">
      <c r="C13" s="10"/>
      <c r="D13" s="82"/>
      <c r="E13" s="82"/>
      <c r="F13" s="82"/>
      <c r="G13" s="82"/>
      <c r="H13" s="217"/>
      <c r="I13" s="260"/>
      <c r="J13" s="260"/>
      <c r="M13" s="217"/>
      <c r="N13" s="260"/>
    </row>
    <row r="14" spans="1:14" s="14" customFormat="1" ht="14.25" customHeight="1">
      <c r="A14" s="45" t="s">
        <v>80</v>
      </c>
      <c r="B14" s="15"/>
      <c r="D14" s="85"/>
      <c r="E14" s="85"/>
      <c r="F14" s="85"/>
      <c r="G14" s="85"/>
      <c r="H14" s="216"/>
      <c r="I14" s="279"/>
      <c r="J14" s="279"/>
      <c r="K14" s="7"/>
      <c r="L14" s="7"/>
      <c r="M14" s="216"/>
      <c r="N14" s="433"/>
    </row>
    <row r="15" spans="2:14" ht="14.25">
      <c r="B15" s="51" t="s">
        <v>52</v>
      </c>
      <c r="C15" s="10"/>
      <c r="D15" s="61">
        <v>191199</v>
      </c>
      <c r="E15" s="61">
        <v>198037</v>
      </c>
      <c r="F15" s="61">
        <v>197055</v>
      </c>
      <c r="G15" s="61">
        <v>199941</v>
      </c>
      <c r="H15" s="62">
        <v>206578</v>
      </c>
      <c r="I15" s="61">
        <v>3.3194792463776768</v>
      </c>
      <c r="J15" s="61">
        <v>8.043452110105175</v>
      </c>
      <c r="L15" s="61">
        <v>191199</v>
      </c>
      <c r="M15" s="62">
        <v>206578</v>
      </c>
      <c r="N15" s="61">
        <v>8.043452110105175</v>
      </c>
    </row>
    <row r="16" spans="2:14" ht="14.25">
      <c r="B16" s="51" t="s">
        <v>280</v>
      </c>
      <c r="C16" s="10"/>
      <c r="D16" s="61">
        <v>308730</v>
      </c>
      <c r="E16" s="61">
        <v>316908</v>
      </c>
      <c r="F16" s="61">
        <v>317918</v>
      </c>
      <c r="G16" s="61">
        <v>321137</v>
      </c>
      <c r="H16" s="62">
        <v>331231</v>
      </c>
      <c r="I16" s="61">
        <v>3.1432067933623298</v>
      </c>
      <c r="J16" s="61">
        <v>7.288245392414083</v>
      </c>
      <c r="L16" s="61">
        <v>308730</v>
      </c>
      <c r="M16" s="62">
        <v>331231</v>
      </c>
      <c r="N16" s="61">
        <v>7.288245392414083</v>
      </c>
    </row>
    <row r="17" spans="2:14" ht="14.25">
      <c r="B17" s="51" t="s">
        <v>7</v>
      </c>
      <c r="C17" s="10"/>
      <c r="D17" s="61">
        <v>313813</v>
      </c>
      <c r="E17" s="61">
        <v>321991</v>
      </c>
      <c r="F17" s="61">
        <v>323001</v>
      </c>
      <c r="G17" s="61">
        <v>326220</v>
      </c>
      <c r="H17" s="62">
        <v>336367</v>
      </c>
      <c r="I17" s="61">
        <v>3.110477591809202</v>
      </c>
      <c r="J17" s="61">
        <v>7.187082753104557</v>
      </c>
      <c r="L17" s="61">
        <v>313813</v>
      </c>
      <c r="M17" s="62">
        <v>336367</v>
      </c>
      <c r="N17" s="61">
        <v>7.187082753104557</v>
      </c>
    </row>
    <row r="18" spans="4:13" ht="14.25">
      <c r="D18" s="163"/>
      <c r="E18" s="163"/>
      <c r="F18" s="163"/>
      <c r="G18" s="163"/>
      <c r="H18" s="205"/>
      <c r="M18" s="205"/>
    </row>
    <row r="19" spans="4:13" ht="14.25">
      <c r="D19" s="163"/>
      <c r="E19" s="163"/>
      <c r="F19" s="163"/>
      <c r="G19" s="163"/>
      <c r="H19" s="190"/>
      <c r="M19" s="190"/>
    </row>
    <row r="20" spans="2:13" ht="14.25">
      <c r="B20" s="210" t="s">
        <v>377</v>
      </c>
      <c r="D20" s="163"/>
      <c r="E20" s="163"/>
      <c r="F20" s="163"/>
      <c r="G20" s="163"/>
      <c r="H20" s="190"/>
      <c r="M20" s="190"/>
    </row>
    <row r="21" spans="4:13" ht="14.25">
      <c r="D21" s="163"/>
      <c r="H21" s="190"/>
      <c r="M21" s="190"/>
    </row>
    <row r="22" spans="4:13" ht="14.25">
      <c r="D22" s="163"/>
      <c r="H22" s="190"/>
      <c r="M22" s="190"/>
    </row>
    <row r="23" spans="4:13" ht="14.25">
      <c r="D23" s="163"/>
      <c r="H23" s="190"/>
      <c r="M23" s="190"/>
    </row>
    <row r="24" spans="4:13" ht="14.25">
      <c r="D24" s="163"/>
      <c r="H24" s="190"/>
      <c r="M24" s="190"/>
    </row>
    <row r="25" spans="4:13" ht="14.25">
      <c r="D25" s="163"/>
      <c r="E25" s="163"/>
      <c r="F25" s="163"/>
      <c r="G25" s="163"/>
      <c r="H25" s="190"/>
      <c r="M25" s="190"/>
    </row>
    <row r="26" spans="4:13" ht="14.25">
      <c r="D26" s="163"/>
      <c r="E26" s="163"/>
      <c r="F26" s="163"/>
      <c r="G26" s="163"/>
      <c r="H26" s="190"/>
      <c r="M26" s="190"/>
    </row>
    <row r="27" spans="4:13" ht="14.25">
      <c r="D27" s="163"/>
      <c r="E27" s="163"/>
      <c r="F27" s="163"/>
      <c r="G27" s="163"/>
      <c r="H27" s="190"/>
      <c r="M27" s="190"/>
    </row>
    <row r="28" spans="4:13" ht="14.25">
      <c r="D28" s="163"/>
      <c r="E28" s="163"/>
      <c r="F28" s="163"/>
      <c r="G28" s="163"/>
      <c r="H28" s="190"/>
      <c r="M28" s="190"/>
    </row>
    <row r="29" spans="4:13" ht="14.25">
      <c r="D29" s="163"/>
      <c r="E29" s="163"/>
      <c r="F29" s="163"/>
      <c r="G29" s="163"/>
      <c r="H29" s="190"/>
      <c r="M29" s="190"/>
    </row>
    <row r="30" spans="4:13" ht="14.25">
      <c r="D30" s="163"/>
      <c r="E30" s="163"/>
      <c r="F30" s="163"/>
      <c r="G30" s="163"/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190"/>
      <c r="M141" s="190"/>
    </row>
    <row r="142" spans="8:13" ht="14.25">
      <c r="H142" s="190"/>
      <c r="M142" s="190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  <row r="148" spans="8:13" ht="14.25">
      <c r="H148" s="201"/>
      <c r="M148" s="201"/>
    </row>
    <row r="149" spans="8:13" ht="14.25">
      <c r="H149" s="201"/>
      <c r="M149" s="201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89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9"/>
  <sheetViews>
    <sheetView zoomScale="80" zoomScaleNormal="80" zoomScalePageLayoutView="0" workbookViewId="0" topLeftCell="A1">
      <selection activeCell="F13" sqref="F13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8515625" style="1" customWidth="1"/>
    <col min="4" max="7" width="9.28125" style="61" customWidth="1"/>
    <col min="8" max="8" width="9.28125" style="62" customWidth="1"/>
    <col min="9" max="9" width="9.28125" style="61" customWidth="1"/>
    <col min="10" max="10" width="10.00390625" style="61" bestFit="1" customWidth="1"/>
    <col min="11" max="12" width="10.00390625" style="61" customWidth="1"/>
    <col min="13" max="13" width="9.28125" style="62" customWidth="1"/>
    <col min="14" max="14" width="11.8515625" style="61" customWidth="1"/>
    <col min="15" max="16384" width="9.140625" style="10" customWidth="1"/>
  </cols>
  <sheetData>
    <row r="1" spans="1:14" s="24" customFormat="1" ht="20.25">
      <c r="A1" s="23" t="s">
        <v>36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6" customHeight="1">
      <c r="A3" s="45"/>
      <c r="B3" s="15"/>
      <c r="D3" s="7"/>
      <c r="E3" s="7"/>
      <c r="F3" s="7"/>
      <c r="G3" s="7"/>
      <c r="H3" s="192"/>
      <c r="I3" s="7"/>
      <c r="J3" s="7"/>
      <c r="K3" s="7"/>
      <c r="L3" s="7"/>
      <c r="M3" s="192"/>
      <c r="N3" s="16"/>
    </row>
    <row r="4" spans="1:14" s="14" customFormat="1" ht="14.25" customHeight="1">
      <c r="A4" s="45" t="s">
        <v>379</v>
      </c>
      <c r="B4" s="15"/>
      <c r="D4" s="7"/>
      <c r="E4" s="7"/>
      <c r="F4" s="7"/>
      <c r="G4" s="7"/>
      <c r="H4" s="64"/>
      <c r="I4" s="7"/>
      <c r="J4" s="7"/>
      <c r="K4" s="7"/>
      <c r="L4" s="7"/>
      <c r="M4" s="64"/>
      <c r="N4" s="16"/>
    </row>
    <row r="5" spans="2:14" ht="14.25">
      <c r="B5" s="51" t="s">
        <v>2</v>
      </c>
      <c r="C5" s="10"/>
      <c r="D5" s="61">
        <v>325</v>
      </c>
      <c r="E5" s="61">
        <v>342</v>
      </c>
      <c r="F5" s="61">
        <v>351</v>
      </c>
      <c r="G5" s="61">
        <v>343</v>
      </c>
      <c r="H5" s="62">
        <v>354</v>
      </c>
      <c r="I5" s="61">
        <v>3.206997084548102</v>
      </c>
      <c r="J5" s="61">
        <v>8.923076923076923</v>
      </c>
      <c r="L5" s="61">
        <v>975</v>
      </c>
      <c r="M5" s="62">
        <v>1048</v>
      </c>
      <c r="N5" s="61">
        <v>7.487179487179496</v>
      </c>
    </row>
    <row r="6" spans="2:14" ht="14.25">
      <c r="B6" s="51" t="s">
        <v>21</v>
      </c>
      <c r="C6" s="10"/>
      <c r="D6" s="61">
        <v>241</v>
      </c>
      <c r="E6" s="61">
        <v>170</v>
      </c>
      <c r="F6" s="61">
        <v>173</v>
      </c>
      <c r="G6" s="61">
        <v>193</v>
      </c>
      <c r="H6" s="62">
        <v>209</v>
      </c>
      <c r="I6" s="61">
        <v>8.290155440414516</v>
      </c>
      <c r="J6" s="61">
        <v>-13.278008298755184</v>
      </c>
      <c r="L6" s="61">
        <v>615</v>
      </c>
      <c r="M6" s="62">
        <v>575</v>
      </c>
      <c r="N6" s="61">
        <v>-6.504065040650408</v>
      </c>
    </row>
    <row r="7" spans="2:14" ht="14.25">
      <c r="B7" s="51" t="s">
        <v>3</v>
      </c>
      <c r="C7" s="10"/>
      <c r="D7" s="61">
        <v>566</v>
      </c>
      <c r="E7" s="61">
        <v>512</v>
      </c>
      <c r="F7" s="61">
        <v>524</v>
      </c>
      <c r="G7" s="61">
        <v>536</v>
      </c>
      <c r="H7" s="62">
        <v>563</v>
      </c>
      <c r="I7" s="61">
        <v>5.037313432835822</v>
      </c>
      <c r="J7" s="61">
        <v>-0.5300353356890497</v>
      </c>
      <c r="L7" s="61">
        <v>1590</v>
      </c>
      <c r="M7" s="62">
        <v>1623</v>
      </c>
      <c r="N7" s="61">
        <v>2.075471698113218</v>
      </c>
    </row>
    <row r="8" spans="2:14" ht="14.25">
      <c r="B8" s="51" t="s">
        <v>0</v>
      </c>
      <c r="C8" s="10"/>
      <c r="D8" s="61">
        <v>228</v>
      </c>
      <c r="E8" s="61">
        <v>273</v>
      </c>
      <c r="F8" s="61">
        <v>230</v>
      </c>
      <c r="G8" s="61">
        <v>235</v>
      </c>
      <c r="H8" s="62">
        <v>224</v>
      </c>
      <c r="I8" s="61">
        <v>-4.680851063829783</v>
      </c>
      <c r="J8" s="61">
        <v>-1.7543859649122862</v>
      </c>
      <c r="L8" s="61">
        <v>688</v>
      </c>
      <c r="M8" s="62">
        <v>689</v>
      </c>
      <c r="N8" s="61">
        <v>0.14534883720929148</v>
      </c>
    </row>
    <row r="9" spans="2:14" ht="14.25">
      <c r="B9" s="51" t="s">
        <v>5</v>
      </c>
      <c r="C9" s="10"/>
      <c r="D9" s="61">
        <v>70</v>
      </c>
      <c r="E9" s="61">
        <v>107</v>
      </c>
      <c r="F9" s="61">
        <v>20</v>
      </c>
      <c r="G9" s="61">
        <v>26</v>
      </c>
      <c r="H9" s="62">
        <v>-10</v>
      </c>
      <c r="I9" s="61" t="s">
        <v>305</v>
      </c>
      <c r="J9" s="61" t="s">
        <v>305</v>
      </c>
      <c r="L9" s="61">
        <v>195</v>
      </c>
      <c r="M9" s="62">
        <v>36</v>
      </c>
      <c r="N9" s="61">
        <v>-81.53846153846153</v>
      </c>
    </row>
    <row r="10" spans="2:14" ht="14.25">
      <c r="B10" s="52" t="s">
        <v>6</v>
      </c>
      <c r="C10" s="10"/>
      <c r="D10" s="61">
        <v>268</v>
      </c>
      <c r="E10" s="61">
        <v>132</v>
      </c>
      <c r="F10" s="61">
        <v>274</v>
      </c>
      <c r="G10" s="61">
        <v>275</v>
      </c>
      <c r="H10" s="62">
        <v>349</v>
      </c>
      <c r="I10" s="61">
        <v>26.909090909090907</v>
      </c>
      <c r="J10" s="61">
        <v>30.22388059701493</v>
      </c>
      <c r="L10" s="61">
        <v>707</v>
      </c>
      <c r="M10" s="62">
        <v>898</v>
      </c>
      <c r="N10" s="61">
        <v>27.015558698727006</v>
      </c>
    </row>
    <row r="11" spans="2:14" ht="14.25">
      <c r="B11" s="52" t="s">
        <v>49</v>
      </c>
      <c r="C11" s="10"/>
      <c r="D11" s="61">
        <v>36</v>
      </c>
      <c r="E11" s="61">
        <v>21</v>
      </c>
      <c r="F11" s="61">
        <v>46</v>
      </c>
      <c r="G11" s="61">
        <v>46</v>
      </c>
      <c r="H11" s="62">
        <v>57</v>
      </c>
      <c r="I11" s="61">
        <v>23.913043478260864</v>
      </c>
      <c r="J11" s="61">
        <v>58.33333333333333</v>
      </c>
      <c r="L11" s="61">
        <v>105</v>
      </c>
      <c r="M11" s="62">
        <v>149</v>
      </c>
      <c r="N11" s="61">
        <v>41.90476190476191</v>
      </c>
    </row>
    <row r="12" spans="2:14" ht="14.25">
      <c r="B12" s="52" t="s">
        <v>40</v>
      </c>
      <c r="C12" s="10"/>
      <c r="D12" s="61">
        <v>232</v>
      </c>
      <c r="E12" s="61">
        <v>111</v>
      </c>
      <c r="F12" s="61">
        <v>228</v>
      </c>
      <c r="G12" s="61">
        <v>229</v>
      </c>
      <c r="H12" s="62">
        <v>292</v>
      </c>
      <c r="I12" s="61">
        <v>27.510917030567693</v>
      </c>
      <c r="J12" s="61">
        <v>25.86206896551724</v>
      </c>
      <c r="L12" s="61">
        <v>602</v>
      </c>
      <c r="M12" s="62">
        <v>749</v>
      </c>
      <c r="N12" s="61">
        <v>24.418604651162788</v>
      </c>
    </row>
    <row r="13" spans="3:14" ht="14.25">
      <c r="C13" s="10"/>
      <c r="H13" s="217"/>
      <c r="I13" s="260"/>
      <c r="J13" s="260"/>
      <c r="M13" s="217"/>
      <c r="N13" s="260"/>
    </row>
    <row r="14" spans="1:14" s="14" customFormat="1" ht="14.25" customHeight="1">
      <c r="A14" s="45" t="s">
        <v>80</v>
      </c>
      <c r="B14" s="15"/>
      <c r="D14" s="7"/>
      <c r="E14" s="7"/>
      <c r="F14" s="7"/>
      <c r="G14" s="7"/>
      <c r="H14" s="216"/>
      <c r="I14" s="279"/>
      <c r="J14" s="279"/>
      <c r="K14" s="7"/>
      <c r="L14" s="7"/>
      <c r="M14" s="216"/>
      <c r="N14" s="433"/>
    </row>
    <row r="15" spans="2:14" ht="14.25">
      <c r="B15" s="51" t="s">
        <v>52</v>
      </c>
      <c r="C15" s="10"/>
      <c r="D15" s="61">
        <v>52647</v>
      </c>
      <c r="E15" s="61">
        <v>54222</v>
      </c>
      <c r="F15" s="61">
        <v>52544</v>
      </c>
      <c r="G15" s="61">
        <v>53406</v>
      </c>
      <c r="H15" s="62">
        <v>56654</v>
      </c>
      <c r="I15" s="61">
        <v>6.081713665131261</v>
      </c>
      <c r="J15" s="61">
        <v>7.611069956502736</v>
      </c>
      <c r="L15" s="61">
        <v>52647</v>
      </c>
      <c r="M15" s="62">
        <v>56654</v>
      </c>
      <c r="N15" s="61">
        <v>7.611069956502736</v>
      </c>
    </row>
    <row r="16" spans="2:14" ht="14.25">
      <c r="B16" s="51" t="s">
        <v>280</v>
      </c>
      <c r="C16" s="10"/>
      <c r="D16" s="61">
        <v>70166</v>
      </c>
      <c r="E16" s="61">
        <v>73338</v>
      </c>
      <c r="F16" s="61">
        <v>71165</v>
      </c>
      <c r="G16" s="61">
        <v>72558</v>
      </c>
      <c r="H16" s="62">
        <v>78551</v>
      </c>
      <c r="I16" s="61">
        <v>8.259599217177982</v>
      </c>
      <c r="J16" s="61">
        <v>11.95023230624519</v>
      </c>
      <c r="L16" s="61">
        <v>70166</v>
      </c>
      <c r="M16" s="62">
        <v>78551</v>
      </c>
      <c r="N16" s="61">
        <v>11.95023230624519</v>
      </c>
    </row>
    <row r="17" spans="2:14" ht="14.25">
      <c r="B17" s="51" t="s">
        <v>7</v>
      </c>
      <c r="C17" s="10"/>
      <c r="D17" s="61">
        <v>70198</v>
      </c>
      <c r="E17" s="61">
        <v>73372</v>
      </c>
      <c r="F17" s="61">
        <v>71197</v>
      </c>
      <c r="G17" s="61">
        <v>72589</v>
      </c>
      <c r="H17" s="62">
        <v>78581</v>
      </c>
      <c r="I17" s="61">
        <v>8.254694237418892</v>
      </c>
      <c r="J17" s="61">
        <v>11.941935667682845</v>
      </c>
      <c r="L17" s="61">
        <v>70198</v>
      </c>
      <c r="M17" s="62">
        <v>78581</v>
      </c>
      <c r="N17" s="61">
        <v>11.941935667682845</v>
      </c>
    </row>
    <row r="18" spans="3:14" ht="14.25">
      <c r="C18" s="10"/>
      <c r="D18" s="87"/>
      <c r="E18" s="87"/>
      <c r="F18" s="87"/>
      <c r="G18" s="87"/>
      <c r="I18" s="191"/>
      <c r="J18" s="191"/>
      <c r="K18" s="191"/>
      <c r="L18" s="191"/>
      <c r="N18" s="191"/>
    </row>
    <row r="19" spans="4:13" ht="14.25">
      <c r="D19" s="163"/>
      <c r="E19" s="163"/>
      <c r="F19" s="163"/>
      <c r="G19" s="163"/>
      <c r="H19" s="190"/>
      <c r="M19" s="190"/>
    </row>
    <row r="20" spans="2:13" ht="14.25">
      <c r="B20" s="210" t="s">
        <v>377</v>
      </c>
      <c r="D20" s="163"/>
      <c r="E20" s="163"/>
      <c r="F20" s="163"/>
      <c r="G20" s="163"/>
      <c r="H20" s="190"/>
      <c r="M20" s="190"/>
    </row>
    <row r="21" spans="4:13" ht="14.25">
      <c r="D21" s="163"/>
      <c r="E21" s="163"/>
      <c r="F21" s="163"/>
      <c r="G21" s="163"/>
      <c r="H21" s="190"/>
      <c r="M21" s="190"/>
    </row>
    <row r="22" spans="4:13" ht="14.25">
      <c r="D22" s="163"/>
      <c r="H22" s="190"/>
      <c r="M22" s="190"/>
    </row>
    <row r="23" spans="4:13" ht="14.25">
      <c r="D23" s="163"/>
      <c r="H23" s="190"/>
      <c r="M23" s="190"/>
    </row>
    <row r="24" spans="4:13" ht="14.25">
      <c r="D24" s="163"/>
      <c r="H24" s="190"/>
      <c r="M24" s="190"/>
    </row>
    <row r="25" spans="4:13" ht="14.25">
      <c r="D25" s="163"/>
      <c r="E25" s="163"/>
      <c r="F25" s="163"/>
      <c r="G25" s="163"/>
      <c r="H25" s="190"/>
      <c r="M25" s="190"/>
    </row>
    <row r="26" spans="4:13" ht="14.25">
      <c r="D26" s="163"/>
      <c r="E26" s="163"/>
      <c r="F26" s="163"/>
      <c r="G26" s="163"/>
      <c r="H26" s="190"/>
      <c r="M26" s="190"/>
    </row>
    <row r="27" spans="8:13" ht="14.25">
      <c r="H27" s="190"/>
      <c r="M27" s="190"/>
    </row>
    <row r="28" spans="8:13" ht="14.25">
      <c r="H28" s="190"/>
      <c r="M28" s="190"/>
    </row>
    <row r="29" spans="8:13" ht="14.25">
      <c r="H29" s="190"/>
      <c r="M29" s="190"/>
    </row>
    <row r="30" spans="8:13" ht="14.25"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190"/>
      <c r="M141" s="190"/>
    </row>
    <row r="142" spans="8:13" ht="14.25">
      <c r="H142" s="190"/>
      <c r="M142" s="190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  <row r="148" spans="8:13" ht="14.25">
      <c r="H148" s="201"/>
      <c r="M148" s="201"/>
    </row>
    <row r="149" spans="8:13" ht="14.25">
      <c r="H149" s="201"/>
      <c r="M149" s="201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11" sqref="E11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28125" style="1" customWidth="1"/>
    <col min="4" max="4" width="10.28125" style="61" customWidth="1"/>
    <col min="5" max="7" width="9.7109375" style="61" customWidth="1"/>
    <col min="8" max="8" width="10.28125" style="62" customWidth="1"/>
    <col min="9" max="9" width="7.8515625" style="61" customWidth="1"/>
    <col min="10" max="12" width="9.28125" style="61" customWidth="1"/>
    <col min="13" max="13" width="10.28125" style="62" customWidth="1"/>
    <col min="14" max="14" width="11.140625" style="61" customWidth="1"/>
    <col min="15" max="16384" width="9.140625" style="10" customWidth="1"/>
  </cols>
  <sheetData>
    <row r="1" spans="1:14" s="24" customFormat="1" ht="20.25">
      <c r="A1" s="23" t="s">
        <v>53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6" customHeight="1">
      <c r="A3" s="45"/>
      <c r="B3" s="15"/>
      <c r="D3" s="7"/>
      <c r="E3" s="7"/>
      <c r="F3" s="7"/>
      <c r="G3" s="7"/>
      <c r="H3" s="192"/>
      <c r="I3" s="7"/>
      <c r="J3" s="7"/>
      <c r="K3" s="7"/>
      <c r="L3" s="7"/>
      <c r="M3" s="192"/>
      <c r="N3" s="7"/>
    </row>
    <row r="4" spans="1:14" s="14" customFormat="1" ht="14.25" customHeight="1">
      <c r="A4" s="45" t="s">
        <v>379</v>
      </c>
      <c r="B4" s="15"/>
      <c r="D4" s="7"/>
      <c r="E4" s="7"/>
      <c r="F4" s="7"/>
      <c r="G4" s="7"/>
      <c r="H4" s="202"/>
      <c r="I4" s="7"/>
      <c r="J4" s="7"/>
      <c r="K4" s="7"/>
      <c r="L4" s="7"/>
      <c r="M4" s="202"/>
      <c r="N4" s="7"/>
    </row>
    <row r="5" spans="2:14" ht="14.25">
      <c r="B5" s="51" t="s">
        <v>2</v>
      </c>
      <c r="C5" s="10"/>
      <c r="D5" s="61">
        <v>115</v>
      </c>
      <c r="E5" s="61">
        <v>118</v>
      </c>
      <c r="F5" s="61">
        <v>119</v>
      </c>
      <c r="G5" s="61">
        <v>129</v>
      </c>
      <c r="H5" s="62">
        <v>139</v>
      </c>
      <c r="I5" s="61">
        <v>7.751937984496116</v>
      </c>
      <c r="J5" s="61">
        <v>20.869565217391294</v>
      </c>
      <c r="L5" s="61">
        <v>346</v>
      </c>
      <c r="M5" s="62">
        <v>387</v>
      </c>
      <c r="N5" s="61">
        <v>11.849710982658967</v>
      </c>
    </row>
    <row r="6" spans="2:14" ht="14.25">
      <c r="B6" s="51" t="s">
        <v>21</v>
      </c>
      <c r="C6" s="10"/>
      <c r="D6" s="61">
        <v>93</v>
      </c>
      <c r="E6" s="61">
        <v>103</v>
      </c>
      <c r="F6" s="61">
        <v>89</v>
      </c>
      <c r="G6" s="61">
        <v>79</v>
      </c>
      <c r="H6" s="62">
        <v>74</v>
      </c>
      <c r="I6" s="61">
        <v>-6.329113924050633</v>
      </c>
      <c r="J6" s="61">
        <v>-20.430107526881724</v>
      </c>
      <c r="L6" s="61">
        <v>267</v>
      </c>
      <c r="M6" s="62">
        <v>242</v>
      </c>
      <c r="N6" s="61">
        <v>-9.363295880149813</v>
      </c>
    </row>
    <row r="7" spans="2:14" ht="14.25">
      <c r="B7" s="51" t="s">
        <v>3</v>
      </c>
      <c r="C7" s="10"/>
      <c r="D7" s="61">
        <v>208</v>
      </c>
      <c r="E7" s="61">
        <v>221</v>
      </c>
      <c r="F7" s="61">
        <v>208</v>
      </c>
      <c r="G7" s="61">
        <v>208</v>
      </c>
      <c r="H7" s="62">
        <v>213</v>
      </c>
      <c r="I7" s="61">
        <v>2.4038461538461453</v>
      </c>
      <c r="J7" s="61">
        <v>2.4038461538461453</v>
      </c>
      <c r="L7" s="61">
        <v>613</v>
      </c>
      <c r="M7" s="62">
        <v>629</v>
      </c>
      <c r="N7" s="61">
        <v>2.610114192495927</v>
      </c>
    </row>
    <row r="8" spans="2:14" ht="14.25">
      <c r="B8" s="51" t="s">
        <v>0</v>
      </c>
      <c r="C8" s="10"/>
      <c r="D8" s="61">
        <v>152</v>
      </c>
      <c r="E8" s="61">
        <v>173</v>
      </c>
      <c r="F8" s="61">
        <v>146</v>
      </c>
      <c r="G8" s="61">
        <v>155</v>
      </c>
      <c r="H8" s="62">
        <v>150</v>
      </c>
      <c r="I8" s="61">
        <v>-3.2258064516129004</v>
      </c>
      <c r="J8" s="61">
        <v>-1.3157894736842146</v>
      </c>
      <c r="L8" s="61">
        <v>472</v>
      </c>
      <c r="M8" s="62">
        <v>451</v>
      </c>
      <c r="N8" s="61">
        <v>-4.449152542372881</v>
      </c>
    </row>
    <row r="9" spans="2:14" ht="14.25">
      <c r="B9" s="51" t="s">
        <v>5</v>
      </c>
      <c r="C9" s="10"/>
      <c r="D9" s="61">
        <v>35</v>
      </c>
      <c r="E9" s="61">
        <v>83</v>
      </c>
      <c r="F9" s="61">
        <v>17</v>
      </c>
      <c r="G9" s="61">
        <v>18</v>
      </c>
      <c r="H9" s="62">
        <v>31</v>
      </c>
      <c r="I9" s="61">
        <v>72.22222222222223</v>
      </c>
      <c r="J9" s="61">
        <v>-11.428571428571432</v>
      </c>
      <c r="L9" s="61">
        <v>108</v>
      </c>
      <c r="M9" s="62">
        <v>66</v>
      </c>
      <c r="N9" s="61">
        <v>-38.888888888888886</v>
      </c>
    </row>
    <row r="10" spans="2:14" ht="14.25">
      <c r="B10" s="52" t="s">
        <v>6</v>
      </c>
      <c r="C10" s="10"/>
      <c r="D10" s="61">
        <v>21</v>
      </c>
      <c r="E10" s="61">
        <v>-35</v>
      </c>
      <c r="F10" s="61">
        <v>45</v>
      </c>
      <c r="G10" s="61">
        <v>35</v>
      </c>
      <c r="H10" s="62">
        <v>32</v>
      </c>
      <c r="I10" s="61">
        <v>-8.571428571428575</v>
      </c>
      <c r="J10" s="61">
        <v>52.38095238095237</v>
      </c>
      <c r="L10" s="61">
        <v>33</v>
      </c>
      <c r="M10" s="62">
        <v>112</v>
      </c>
      <c r="N10" s="61" t="s">
        <v>430</v>
      </c>
    </row>
    <row r="11" spans="2:14" ht="14.25">
      <c r="B11" s="52" t="s">
        <v>49</v>
      </c>
      <c r="C11" s="10"/>
      <c r="D11" s="73">
        <v>5</v>
      </c>
      <c r="E11" s="73">
        <v>10</v>
      </c>
      <c r="F11" s="73">
        <v>7</v>
      </c>
      <c r="G11" s="73">
        <v>7</v>
      </c>
      <c r="H11" s="62">
        <v>10</v>
      </c>
      <c r="I11" s="61">
        <v>42.85714285714286</v>
      </c>
      <c r="J11" s="61">
        <v>100</v>
      </c>
      <c r="L11" s="61">
        <v>9</v>
      </c>
      <c r="M11" s="78">
        <v>24</v>
      </c>
      <c r="N11" s="61" t="s">
        <v>430</v>
      </c>
    </row>
    <row r="12" spans="2:14" ht="14.25">
      <c r="B12" s="52" t="s">
        <v>40</v>
      </c>
      <c r="C12" s="10"/>
      <c r="D12" s="61">
        <v>16</v>
      </c>
      <c r="E12" s="61">
        <v>-45</v>
      </c>
      <c r="F12" s="61">
        <v>38</v>
      </c>
      <c r="G12" s="61">
        <v>28</v>
      </c>
      <c r="H12" s="62">
        <v>22</v>
      </c>
      <c r="I12" s="61">
        <v>-21.42857142857143</v>
      </c>
      <c r="J12" s="61">
        <v>37.5</v>
      </c>
      <c r="L12" s="61">
        <v>24</v>
      </c>
      <c r="M12" s="62">
        <v>88</v>
      </c>
      <c r="N12" s="61" t="s">
        <v>430</v>
      </c>
    </row>
    <row r="13" spans="3:14" ht="14.25">
      <c r="C13" s="10"/>
      <c r="H13" s="217"/>
      <c r="I13" s="260"/>
      <c r="J13" s="260"/>
      <c r="M13" s="217"/>
      <c r="N13" s="260"/>
    </row>
    <row r="14" spans="1:14" s="14" customFormat="1" ht="14.25" customHeight="1">
      <c r="A14" s="45" t="s">
        <v>80</v>
      </c>
      <c r="B14" s="15"/>
      <c r="D14" s="7"/>
      <c r="E14" s="7"/>
      <c r="F14" s="7"/>
      <c r="G14" s="7"/>
      <c r="H14" s="216"/>
      <c r="I14" s="279"/>
      <c r="J14" s="279"/>
      <c r="K14" s="7"/>
      <c r="L14" s="7"/>
      <c r="M14" s="216"/>
      <c r="N14" s="279"/>
    </row>
    <row r="15" spans="2:14" ht="14.25">
      <c r="B15" s="51" t="s">
        <v>52</v>
      </c>
      <c r="C15" s="10"/>
      <c r="D15" s="61">
        <v>22053</v>
      </c>
      <c r="E15" s="61">
        <v>22852</v>
      </c>
      <c r="F15" s="61">
        <v>23229</v>
      </c>
      <c r="G15" s="61">
        <v>23689</v>
      </c>
      <c r="H15" s="62">
        <v>25440</v>
      </c>
      <c r="I15" s="61">
        <v>7.391616362024567</v>
      </c>
      <c r="J15" s="61">
        <v>15.358454632022855</v>
      </c>
      <c r="L15" s="61">
        <v>22053</v>
      </c>
      <c r="M15" s="62">
        <v>25440</v>
      </c>
      <c r="N15" s="61">
        <v>15.358454632022855</v>
      </c>
    </row>
    <row r="16" spans="2:14" ht="14.25">
      <c r="B16" s="51" t="s">
        <v>280</v>
      </c>
      <c r="C16" s="10"/>
      <c r="D16" s="61">
        <v>37603</v>
      </c>
      <c r="E16" s="61">
        <v>40436</v>
      </c>
      <c r="F16" s="61">
        <v>40325</v>
      </c>
      <c r="G16" s="61">
        <v>41005</v>
      </c>
      <c r="H16" s="62">
        <v>44929</v>
      </c>
      <c r="I16" s="61">
        <v>9.569564687233267</v>
      </c>
      <c r="J16" s="61">
        <v>19.48248809935378</v>
      </c>
      <c r="L16" s="61">
        <v>37603</v>
      </c>
      <c r="M16" s="62">
        <v>44929</v>
      </c>
      <c r="N16" s="61">
        <v>19.48248809935378</v>
      </c>
    </row>
    <row r="17" spans="2:14" ht="14.25">
      <c r="B17" s="51" t="s">
        <v>7</v>
      </c>
      <c r="C17" s="10"/>
      <c r="D17" s="61">
        <v>37603</v>
      </c>
      <c r="E17" s="61">
        <v>40436</v>
      </c>
      <c r="F17" s="61">
        <v>40325</v>
      </c>
      <c r="G17" s="61">
        <v>41005</v>
      </c>
      <c r="H17" s="62">
        <v>44929</v>
      </c>
      <c r="I17" s="61">
        <v>9.569564687233267</v>
      </c>
      <c r="J17" s="61">
        <v>19.48248809935378</v>
      </c>
      <c r="L17" s="61">
        <v>37603</v>
      </c>
      <c r="M17" s="62">
        <v>44929</v>
      </c>
      <c r="N17" s="61">
        <v>19.48248809935378</v>
      </c>
    </row>
    <row r="18" spans="3:13" ht="14.25">
      <c r="C18" s="10"/>
      <c r="D18" s="163"/>
      <c r="E18" s="163"/>
      <c r="F18" s="163"/>
      <c r="G18" s="163"/>
      <c r="H18" s="217"/>
      <c r="M18" s="217"/>
    </row>
    <row r="19" spans="4:13" ht="14.25">
      <c r="D19" s="163"/>
      <c r="E19" s="163"/>
      <c r="F19" s="163"/>
      <c r="G19" s="163"/>
      <c r="H19" s="190"/>
      <c r="M19" s="190"/>
    </row>
    <row r="20" spans="2:13" ht="14.25">
      <c r="B20" s="210" t="s">
        <v>377</v>
      </c>
      <c r="D20" s="163"/>
      <c r="E20" s="163"/>
      <c r="F20" s="163"/>
      <c r="G20" s="163"/>
      <c r="H20" s="190"/>
      <c r="M20" s="190"/>
    </row>
    <row r="21" spans="4:13" ht="14.25">
      <c r="D21" s="163"/>
      <c r="H21" s="190"/>
      <c r="M21" s="190"/>
    </row>
    <row r="22" spans="8:13" ht="14.25">
      <c r="H22" s="190"/>
      <c r="M22" s="190"/>
    </row>
    <row r="23" spans="8:13" ht="14.25">
      <c r="H23" s="190"/>
      <c r="M23" s="190"/>
    </row>
    <row r="24" spans="8:13" ht="14.25">
      <c r="H24" s="190"/>
      <c r="M24" s="190"/>
    </row>
    <row r="25" spans="8:13" ht="14.25">
      <c r="H25" s="190"/>
      <c r="M25" s="190"/>
    </row>
    <row r="26" spans="8:13" ht="14.25">
      <c r="H26" s="190"/>
      <c r="M26" s="190"/>
    </row>
    <row r="27" spans="8:13" ht="14.25">
      <c r="H27" s="190"/>
      <c r="M27" s="190"/>
    </row>
    <row r="28" spans="8:13" ht="14.25">
      <c r="H28" s="190"/>
      <c r="M28" s="190"/>
    </row>
    <row r="29" spans="8:13" ht="14.25">
      <c r="H29" s="190"/>
      <c r="M29" s="190"/>
    </row>
    <row r="30" spans="8:13" ht="14.25"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201"/>
      <c r="M139" s="201"/>
    </row>
    <row r="140" spans="8:13" ht="14.25">
      <c r="H140" s="201"/>
      <c r="M140" s="201"/>
    </row>
    <row r="141" spans="8:13" ht="14.25">
      <c r="H141" s="201"/>
      <c r="M141" s="201"/>
    </row>
    <row r="142" spans="8:13" ht="14.25">
      <c r="H142" s="201"/>
      <c r="M142" s="201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3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9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L11" sqref="L11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7" width="9.28125" style="61" customWidth="1"/>
    <col min="8" max="8" width="9.28125" style="62" customWidth="1"/>
    <col min="9" max="9" width="8.421875" style="61" customWidth="1"/>
    <col min="10" max="12" width="9.28125" style="61" customWidth="1"/>
    <col min="13" max="13" width="9.28125" style="62" customWidth="1"/>
    <col min="14" max="14" width="14.421875" style="61" customWidth="1"/>
    <col min="15" max="16384" width="9.140625" style="10" customWidth="1"/>
  </cols>
  <sheetData>
    <row r="1" spans="1:14" s="24" customFormat="1" ht="20.25">
      <c r="A1" s="23" t="s">
        <v>301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4.5" customHeight="1">
      <c r="A3" s="45"/>
      <c r="B3" s="15"/>
      <c r="D3" s="162"/>
      <c r="E3" s="162"/>
      <c r="F3" s="162"/>
      <c r="G3" s="162"/>
      <c r="H3" s="192"/>
      <c r="I3" s="7"/>
      <c r="J3" s="7"/>
      <c r="K3" s="7"/>
      <c r="L3" s="7"/>
      <c r="M3" s="192"/>
      <c r="N3" s="7"/>
    </row>
    <row r="4" spans="1:14" s="14" customFormat="1" ht="14.25" customHeight="1">
      <c r="A4" s="45" t="s">
        <v>379</v>
      </c>
      <c r="B4" s="15"/>
      <c r="D4" s="162"/>
      <c r="E4" s="162"/>
      <c r="F4" s="162"/>
      <c r="G4" s="162"/>
      <c r="H4" s="278"/>
      <c r="I4" s="7"/>
      <c r="J4" s="7"/>
      <c r="K4" s="7"/>
      <c r="L4" s="7"/>
      <c r="M4" s="278"/>
      <c r="N4" s="7"/>
    </row>
    <row r="5" spans="2:14" ht="14.25">
      <c r="B5" s="51" t="s">
        <v>2</v>
      </c>
      <c r="C5" s="10"/>
      <c r="D5" s="61">
        <v>108</v>
      </c>
      <c r="E5" s="61">
        <v>117</v>
      </c>
      <c r="F5" s="61">
        <v>118</v>
      </c>
      <c r="G5" s="61">
        <v>115</v>
      </c>
      <c r="H5" s="78">
        <v>110</v>
      </c>
      <c r="I5" s="61">
        <v>-4.347826086956519</v>
      </c>
      <c r="J5" s="61">
        <v>1.85185185185186</v>
      </c>
      <c r="L5" s="61">
        <v>308</v>
      </c>
      <c r="M5" s="78">
        <v>343</v>
      </c>
      <c r="N5" s="61">
        <v>11.363636363636353</v>
      </c>
    </row>
    <row r="6" spans="2:14" ht="14.25">
      <c r="B6" s="51" t="s">
        <v>21</v>
      </c>
      <c r="C6" s="10"/>
      <c r="D6" s="61">
        <v>80</v>
      </c>
      <c r="E6" s="61">
        <v>61</v>
      </c>
      <c r="F6" s="61">
        <v>77</v>
      </c>
      <c r="G6" s="61">
        <v>53</v>
      </c>
      <c r="H6" s="78">
        <v>58</v>
      </c>
      <c r="I6" s="61">
        <v>9.433962264150942</v>
      </c>
      <c r="J6" s="61">
        <v>-27.500000000000004</v>
      </c>
      <c r="L6" s="61">
        <v>231</v>
      </c>
      <c r="M6" s="78">
        <v>188</v>
      </c>
      <c r="N6" s="61">
        <v>-18.61471861471862</v>
      </c>
    </row>
    <row r="7" spans="2:14" ht="14.25">
      <c r="B7" s="51" t="s">
        <v>3</v>
      </c>
      <c r="C7" s="10"/>
      <c r="D7" s="61">
        <v>188</v>
      </c>
      <c r="E7" s="61">
        <v>178</v>
      </c>
      <c r="F7" s="61">
        <v>195</v>
      </c>
      <c r="G7" s="61">
        <v>168</v>
      </c>
      <c r="H7" s="78">
        <v>168</v>
      </c>
      <c r="I7" s="61">
        <v>0</v>
      </c>
      <c r="J7" s="61">
        <v>-10.63829787234043</v>
      </c>
      <c r="L7" s="61">
        <v>539</v>
      </c>
      <c r="M7" s="78">
        <v>531</v>
      </c>
      <c r="N7" s="61">
        <v>-1.4842300556586308</v>
      </c>
    </row>
    <row r="8" spans="2:14" ht="14.25">
      <c r="B8" s="51" t="s">
        <v>0</v>
      </c>
      <c r="C8" s="10"/>
      <c r="D8" s="61">
        <v>103</v>
      </c>
      <c r="E8" s="61">
        <v>112</v>
      </c>
      <c r="F8" s="61">
        <v>112</v>
      </c>
      <c r="G8" s="61">
        <v>107</v>
      </c>
      <c r="H8" s="78">
        <v>112</v>
      </c>
      <c r="I8" s="73">
        <v>4.672897196261672</v>
      </c>
      <c r="J8" s="61">
        <v>8.737864077669899</v>
      </c>
      <c r="L8" s="61">
        <v>287</v>
      </c>
      <c r="M8" s="78">
        <v>331</v>
      </c>
      <c r="N8" s="61">
        <v>15.33101045296168</v>
      </c>
    </row>
    <row r="9" spans="2:14" ht="14.25">
      <c r="B9" s="51" t="s">
        <v>5</v>
      </c>
      <c r="C9" s="10"/>
      <c r="D9" s="61">
        <v>55</v>
      </c>
      <c r="E9" s="61">
        <v>68</v>
      </c>
      <c r="F9" s="61">
        <v>25</v>
      </c>
      <c r="G9" s="61">
        <v>33</v>
      </c>
      <c r="H9" s="78">
        <v>60</v>
      </c>
      <c r="I9" s="61">
        <v>81.81818181818181</v>
      </c>
      <c r="J9" s="61">
        <v>9.090909090909083</v>
      </c>
      <c r="L9" s="61">
        <v>128</v>
      </c>
      <c r="M9" s="78">
        <v>118</v>
      </c>
      <c r="N9" s="61">
        <v>-7.8125</v>
      </c>
    </row>
    <row r="10" spans="2:14" ht="14.25">
      <c r="B10" s="52" t="s">
        <v>6</v>
      </c>
      <c r="C10" s="10"/>
      <c r="D10" s="61">
        <v>30</v>
      </c>
      <c r="E10" s="61">
        <v>-2</v>
      </c>
      <c r="F10" s="61">
        <v>58</v>
      </c>
      <c r="G10" s="61">
        <v>28</v>
      </c>
      <c r="H10" s="78">
        <v>-4</v>
      </c>
      <c r="I10" s="61" t="s">
        <v>305</v>
      </c>
      <c r="J10" s="61" t="s">
        <v>305</v>
      </c>
      <c r="L10" s="61">
        <v>124</v>
      </c>
      <c r="M10" s="78">
        <v>82</v>
      </c>
      <c r="N10" s="61">
        <v>-33.87096774193549</v>
      </c>
    </row>
    <row r="11" spans="2:14" ht="12.75" customHeight="1">
      <c r="B11" s="52" t="s">
        <v>49</v>
      </c>
      <c r="C11" s="10"/>
      <c r="D11" s="73">
        <v>7</v>
      </c>
      <c r="E11" s="73">
        <v>-6</v>
      </c>
      <c r="F11" s="73">
        <v>14</v>
      </c>
      <c r="G11" s="73">
        <v>4</v>
      </c>
      <c r="H11" s="78">
        <v>-14</v>
      </c>
      <c r="I11" s="61" t="s">
        <v>305</v>
      </c>
      <c r="J11" s="61" t="s">
        <v>305</v>
      </c>
      <c r="L11" s="61">
        <v>35</v>
      </c>
      <c r="M11" s="78">
        <v>4</v>
      </c>
      <c r="N11" s="61">
        <v>-88.57142857142857</v>
      </c>
    </row>
    <row r="12" spans="2:14" ht="14.25">
      <c r="B12" s="52" t="s">
        <v>40</v>
      </c>
      <c r="C12" s="10"/>
      <c r="D12" s="310">
        <v>23</v>
      </c>
      <c r="E12" s="73">
        <v>4</v>
      </c>
      <c r="F12" s="73">
        <v>44</v>
      </c>
      <c r="G12" s="73">
        <v>23</v>
      </c>
      <c r="H12" s="78">
        <v>10</v>
      </c>
      <c r="I12" s="61">
        <v>-56.52173913043479</v>
      </c>
      <c r="J12" s="61">
        <v>-56.52173913043479</v>
      </c>
      <c r="L12" s="61">
        <v>88</v>
      </c>
      <c r="M12" s="78">
        <v>77</v>
      </c>
      <c r="N12" s="61">
        <v>-12.5</v>
      </c>
    </row>
    <row r="13" spans="3:14" ht="14.25">
      <c r="C13" s="10"/>
      <c r="H13" s="217"/>
      <c r="I13" s="260"/>
      <c r="J13" s="260"/>
      <c r="M13" s="217"/>
      <c r="N13" s="260"/>
    </row>
    <row r="14" spans="1:14" s="14" customFormat="1" ht="14.25" customHeight="1">
      <c r="A14" s="45" t="s">
        <v>80</v>
      </c>
      <c r="B14" s="15"/>
      <c r="D14" s="7"/>
      <c r="E14" s="7"/>
      <c r="F14" s="7"/>
      <c r="G14" s="7"/>
      <c r="H14" s="216"/>
      <c r="I14" s="279"/>
      <c r="J14" s="279"/>
      <c r="K14" s="7"/>
      <c r="L14" s="7"/>
      <c r="M14" s="216"/>
      <c r="N14" s="279"/>
    </row>
    <row r="15" spans="2:14" ht="14.25">
      <c r="B15" s="51" t="s">
        <v>52</v>
      </c>
      <c r="C15" s="10"/>
      <c r="D15" s="61">
        <v>13414</v>
      </c>
      <c r="E15" s="61">
        <v>13976</v>
      </c>
      <c r="F15" s="61">
        <v>13283</v>
      </c>
      <c r="G15" s="61">
        <v>12679</v>
      </c>
      <c r="H15" s="62">
        <v>12322</v>
      </c>
      <c r="I15" s="61">
        <v>-2.8156794699897514</v>
      </c>
      <c r="J15" s="61">
        <v>-8.14074847174594</v>
      </c>
      <c r="L15" s="61">
        <v>13414</v>
      </c>
      <c r="M15" s="62">
        <v>12322</v>
      </c>
      <c r="N15" s="61">
        <v>-8.14074847174594</v>
      </c>
    </row>
    <row r="16" spans="2:14" ht="14.25">
      <c r="B16" s="51" t="s">
        <v>280</v>
      </c>
      <c r="C16" s="10"/>
      <c r="D16" s="61">
        <v>21000</v>
      </c>
      <c r="E16" s="61">
        <v>21613</v>
      </c>
      <c r="F16" s="61">
        <v>20904</v>
      </c>
      <c r="G16" s="61">
        <v>20960</v>
      </c>
      <c r="H16" s="62">
        <v>20964</v>
      </c>
      <c r="I16" s="61">
        <v>0.019083969465638617</v>
      </c>
      <c r="J16" s="61">
        <v>-0.17142857142856682</v>
      </c>
      <c r="L16" s="61">
        <v>21000</v>
      </c>
      <c r="M16" s="62">
        <v>20964</v>
      </c>
      <c r="N16" s="61">
        <v>-0.17142857142856682</v>
      </c>
    </row>
    <row r="17" spans="2:14" ht="14.25">
      <c r="B17" s="51" t="s">
        <v>7</v>
      </c>
      <c r="C17" s="10"/>
      <c r="D17" s="61">
        <v>21000</v>
      </c>
      <c r="E17" s="61">
        <v>21613</v>
      </c>
      <c r="F17" s="61">
        <v>20904</v>
      </c>
      <c r="G17" s="61">
        <v>20960</v>
      </c>
      <c r="H17" s="62">
        <v>20964</v>
      </c>
      <c r="I17" s="61">
        <v>0.019083969465638617</v>
      </c>
      <c r="J17" s="61">
        <v>-0.17142857142856682</v>
      </c>
      <c r="L17" s="61">
        <v>21000</v>
      </c>
      <c r="M17" s="62">
        <v>20964</v>
      </c>
      <c r="N17" s="61">
        <v>-0.17142857142856682</v>
      </c>
    </row>
    <row r="18" spans="9:14" ht="14.25">
      <c r="I18" s="191"/>
      <c r="J18" s="191"/>
      <c r="K18" s="191"/>
      <c r="L18" s="191"/>
      <c r="N18" s="191"/>
    </row>
    <row r="19" spans="4:13" ht="14.25">
      <c r="D19" s="163"/>
      <c r="E19" s="163"/>
      <c r="F19" s="163"/>
      <c r="G19" s="163"/>
      <c r="H19" s="190"/>
      <c r="M19" s="190"/>
    </row>
    <row r="20" spans="2:13" ht="14.25">
      <c r="B20" s="210" t="s">
        <v>377</v>
      </c>
      <c r="D20" s="163"/>
      <c r="H20" s="190"/>
      <c r="M20" s="190"/>
    </row>
    <row r="21" spans="4:13" ht="14.25">
      <c r="D21" s="163"/>
      <c r="E21" s="163"/>
      <c r="F21" s="163"/>
      <c r="G21" s="163"/>
      <c r="H21" s="190"/>
      <c r="M21" s="190"/>
    </row>
    <row r="22" spans="4:13" ht="14.25">
      <c r="D22" s="163"/>
      <c r="E22" s="163"/>
      <c r="F22" s="163"/>
      <c r="G22" s="163"/>
      <c r="H22" s="190"/>
      <c r="M22" s="190"/>
    </row>
    <row r="23" spans="4:13" ht="14.25">
      <c r="D23" s="163"/>
      <c r="E23" s="163"/>
      <c r="F23" s="163"/>
      <c r="G23" s="163"/>
      <c r="H23" s="190"/>
      <c r="M23" s="190"/>
    </row>
    <row r="24" spans="4:13" ht="14.25">
      <c r="D24" s="163"/>
      <c r="E24" s="163"/>
      <c r="F24" s="163"/>
      <c r="G24" s="163"/>
      <c r="H24" s="190"/>
      <c r="M24" s="190"/>
    </row>
    <row r="25" spans="4:13" ht="14.25">
      <c r="D25" s="163"/>
      <c r="E25" s="163"/>
      <c r="F25" s="163"/>
      <c r="G25" s="163"/>
      <c r="H25" s="190"/>
      <c r="M25" s="190"/>
    </row>
    <row r="26" spans="4:13" ht="14.25">
      <c r="D26" s="163"/>
      <c r="E26" s="163"/>
      <c r="F26" s="163"/>
      <c r="G26" s="163"/>
      <c r="H26" s="190"/>
      <c r="M26" s="190"/>
    </row>
    <row r="27" spans="4:13" ht="14.25">
      <c r="D27" s="163"/>
      <c r="E27" s="163"/>
      <c r="F27" s="163"/>
      <c r="G27" s="163"/>
      <c r="H27" s="190"/>
      <c r="M27" s="190"/>
    </row>
    <row r="28" spans="4:13" ht="14.25">
      <c r="D28" s="163"/>
      <c r="E28" s="163"/>
      <c r="F28" s="163"/>
      <c r="G28" s="163"/>
      <c r="H28" s="190"/>
      <c r="M28" s="190"/>
    </row>
    <row r="29" spans="4:13" ht="14.25">
      <c r="D29" s="163"/>
      <c r="E29" s="163"/>
      <c r="F29" s="163"/>
      <c r="G29" s="163"/>
      <c r="H29" s="190"/>
      <c r="M29" s="190"/>
    </row>
    <row r="30" spans="4:13" ht="14.25">
      <c r="D30" s="163"/>
      <c r="E30" s="163"/>
      <c r="F30" s="163"/>
      <c r="G30" s="163"/>
      <c r="H30" s="190"/>
      <c r="M30" s="190"/>
    </row>
    <row r="31" spans="4:13" ht="14.25">
      <c r="D31" s="163"/>
      <c r="E31" s="163"/>
      <c r="F31" s="163"/>
      <c r="G31" s="163"/>
      <c r="H31" s="190"/>
      <c r="M31" s="190"/>
    </row>
    <row r="32" spans="4:13" ht="14.25">
      <c r="D32" s="163"/>
      <c r="E32" s="163"/>
      <c r="F32" s="163"/>
      <c r="G32" s="163"/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190"/>
      <c r="M141" s="190"/>
    </row>
    <row r="142" spans="8:13" ht="14.25">
      <c r="H142" s="190"/>
      <c r="M142" s="190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  <row r="148" spans="8:13" ht="14.25">
      <c r="H148" s="201"/>
      <c r="M148" s="201"/>
    </row>
    <row r="149" spans="8:13" ht="14.25">
      <c r="H149" s="201"/>
      <c r="M149" s="201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1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P8" sqref="P8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7" width="9.28125" style="61" customWidth="1"/>
    <col min="8" max="8" width="9.8515625" style="62" customWidth="1"/>
    <col min="9" max="9" width="8.140625" style="61" customWidth="1"/>
    <col min="10" max="12" width="8.421875" style="61" customWidth="1"/>
    <col min="13" max="13" width="9.8515625" style="62" customWidth="1"/>
    <col min="14" max="14" width="9.00390625" style="61" customWidth="1"/>
    <col min="15" max="16384" width="9.140625" style="10" customWidth="1"/>
  </cols>
  <sheetData>
    <row r="1" spans="1:14" s="24" customFormat="1" ht="20.25">
      <c r="A1" s="23" t="s">
        <v>56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45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280" t="s">
        <v>402</v>
      </c>
      <c r="I2" s="144" t="s">
        <v>403</v>
      </c>
      <c r="J2" s="144" t="s">
        <v>404</v>
      </c>
      <c r="K2" s="144"/>
      <c r="L2" s="144" t="s">
        <v>348</v>
      </c>
      <c r="M2" s="280" t="s">
        <v>405</v>
      </c>
      <c r="N2" s="296" t="s">
        <v>406</v>
      </c>
    </row>
    <row r="3" spans="1:14" s="14" customFormat="1" ht="6.75" customHeight="1">
      <c r="A3" s="45"/>
      <c r="B3" s="15"/>
      <c r="D3" s="162"/>
      <c r="E3" s="162"/>
      <c r="F3" s="162"/>
      <c r="G3" s="162"/>
      <c r="H3" s="64"/>
      <c r="I3" s="7"/>
      <c r="J3" s="7"/>
      <c r="K3" s="7"/>
      <c r="L3" s="7"/>
      <c r="M3" s="64"/>
      <c r="N3" s="7"/>
    </row>
    <row r="4" spans="1:14" s="14" customFormat="1" ht="14.25" customHeight="1">
      <c r="A4" s="45" t="s">
        <v>77</v>
      </c>
      <c r="B4" s="15"/>
      <c r="D4" s="162"/>
      <c r="E4" s="162"/>
      <c r="F4" s="162"/>
      <c r="G4" s="162"/>
      <c r="H4" s="64"/>
      <c r="I4" s="7"/>
      <c r="J4" s="7"/>
      <c r="K4" s="7"/>
      <c r="L4" s="7"/>
      <c r="M4" s="64"/>
      <c r="N4" s="7"/>
    </row>
    <row r="5" spans="2:14" ht="14.25">
      <c r="B5" s="51" t="s">
        <v>2</v>
      </c>
      <c r="C5" s="10"/>
      <c r="D5" s="61">
        <v>56</v>
      </c>
      <c r="E5" s="61">
        <v>58</v>
      </c>
      <c r="F5" s="61">
        <v>59</v>
      </c>
      <c r="G5" s="61">
        <v>63</v>
      </c>
      <c r="H5" s="62">
        <v>62</v>
      </c>
      <c r="I5" s="73">
        <v>-1.5873015873015928</v>
      </c>
      <c r="J5" s="61">
        <v>10.71428571428572</v>
      </c>
      <c r="L5" s="61">
        <v>153</v>
      </c>
      <c r="M5" s="62">
        <v>184</v>
      </c>
      <c r="N5" s="73">
        <v>20.261437908496728</v>
      </c>
    </row>
    <row r="6" spans="2:14" ht="14.25">
      <c r="B6" s="51" t="s">
        <v>21</v>
      </c>
      <c r="C6" s="10"/>
      <c r="D6" s="61">
        <v>22</v>
      </c>
      <c r="E6" s="61">
        <v>23</v>
      </c>
      <c r="F6" s="61">
        <v>30</v>
      </c>
      <c r="G6" s="61">
        <v>26</v>
      </c>
      <c r="H6" s="62">
        <v>28</v>
      </c>
      <c r="I6" s="73">
        <v>7.692307692307687</v>
      </c>
      <c r="J6" s="61">
        <v>27.27272727272727</v>
      </c>
      <c r="L6" s="61">
        <v>62</v>
      </c>
      <c r="M6" s="62">
        <v>84</v>
      </c>
      <c r="N6" s="73">
        <v>35.48387096774193</v>
      </c>
    </row>
    <row r="7" spans="2:14" ht="14.25">
      <c r="B7" s="51" t="s">
        <v>3</v>
      </c>
      <c r="C7" s="10"/>
      <c r="D7" s="61">
        <v>78</v>
      </c>
      <c r="E7" s="61">
        <v>81</v>
      </c>
      <c r="F7" s="61">
        <v>89</v>
      </c>
      <c r="G7" s="61">
        <v>89</v>
      </c>
      <c r="H7" s="62">
        <v>90</v>
      </c>
      <c r="I7" s="73">
        <v>1.1235955056179803</v>
      </c>
      <c r="J7" s="61">
        <v>15.384615384615374</v>
      </c>
      <c r="L7" s="61">
        <v>215</v>
      </c>
      <c r="M7" s="62">
        <v>268</v>
      </c>
      <c r="N7" s="73">
        <v>24.65116279069768</v>
      </c>
    </row>
    <row r="8" spans="2:14" ht="14.25">
      <c r="B8" s="51" t="s">
        <v>0</v>
      </c>
      <c r="C8" s="10"/>
      <c r="D8" s="61">
        <v>25</v>
      </c>
      <c r="E8" s="61">
        <v>25</v>
      </c>
      <c r="F8" s="61">
        <v>26</v>
      </c>
      <c r="G8" s="61">
        <v>25</v>
      </c>
      <c r="H8" s="62">
        <v>25</v>
      </c>
      <c r="I8" s="73">
        <v>0</v>
      </c>
      <c r="J8" s="61">
        <v>0</v>
      </c>
      <c r="L8" s="61">
        <v>71</v>
      </c>
      <c r="M8" s="62">
        <v>76</v>
      </c>
      <c r="N8" s="73">
        <v>7.042253521126751</v>
      </c>
    </row>
    <row r="9" spans="2:14" ht="14.25">
      <c r="B9" s="51" t="s">
        <v>5</v>
      </c>
      <c r="C9" s="10"/>
      <c r="D9" s="61">
        <v>35</v>
      </c>
      <c r="E9" s="61">
        <v>7</v>
      </c>
      <c r="F9" s="61">
        <v>-2</v>
      </c>
      <c r="G9" s="61">
        <v>10</v>
      </c>
      <c r="H9" s="62">
        <v>-3</v>
      </c>
      <c r="I9" s="73" t="s">
        <v>305</v>
      </c>
      <c r="J9" s="61" t="s">
        <v>305</v>
      </c>
      <c r="L9" s="61">
        <v>80</v>
      </c>
      <c r="M9" s="62">
        <v>5</v>
      </c>
      <c r="N9" s="73">
        <v>-93.75</v>
      </c>
    </row>
    <row r="10" spans="2:14" ht="14.25">
      <c r="B10" s="52" t="s">
        <v>6</v>
      </c>
      <c r="C10" s="10"/>
      <c r="D10" s="61">
        <v>18</v>
      </c>
      <c r="E10" s="61">
        <v>49</v>
      </c>
      <c r="F10" s="61">
        <v>65</v>
      </c>
      <c r="G10" s="61">
        <v>54</v>
      </c>
      <c r="H10" s="62">
        <v>68</v>
      </c>
      <c r="I10" s="73">
        <v>25.92592592592593</v>
      </c>
      <c r="J10" s="61" t="s">
        <v>430</v>
      </c>
      <c r="L10" s="61">
        <v>64</v>
      </c>
      <c r="M10" s="62">
        <v>187</v>
      </c>
      <c r="N10" s="73" t="s">
        <v>430</v>
      </c>
    </row>
    <row r="11" spans="2:14" ht="14.25">
      <c r="B11" s="52" t="s">
        <v>49</v>
      </c>
      <c r="C11" s="10"/>
      <c r="D11" s="61">
        <v>8</v>
      </c>
      <c r="E11" s="61">
        <v>28</v>
      </c>
      <c r="F11" s="61">
        <v>15</v>
      </c>
      <c r="G11" s="61">
        <v>14</v>
      </c>
      <c r="H11" s="62">
        <v>17</v>
      </c>
      <c r="I11" s="73">
        <v>21.42857142857142</v>
      </c>
      <c r="J11" s="61" t="s">
        <v>430</v>
      </c>
      <c r="L11" s="61">
        <v>27</v>
      </c>
      <c r="M11" s="62">
        <v>46</v>
      </c>
      <c r="N11" s="73">
        <v>70.37037037037037</v>
      </c>
    </row>
    <row r="12" spans="2:14" ht="14.25">
      <c r="B12" s="52" t="s">
        <v>40</v>
      </c>
      <c r="C12" s="10"/>
      <c r="D12" s="61">
        <v>10</v>
      </c>
      <c r="E12" s="61">
        <v>21</v>
      </c>
      <c r="F12" s="61">
        <v>50</v>
      </c>
      <c r="G12" s="61">
        <v>40</v>
      </c>
      <c r="H12" s="62">
        <v>51</v>
      </c>
      <c r="I12" s="73">
        <v>27.499999999999993</v>
      </c>
      <c r="J12" s="61" t="s">
        <v>430</v>
      </c>
      <c r="L12" s="61">
        <v>37</v>
      </c>
      <c r="M12" s="62">
        <v>141</v>
      </c>
      <c r="N12" s="73" t="s">
        <v>430</v>
      </c>
    </row>
    <row r="13" spans="3:14" ht="14.25">
      <c r="C13" s="10"/>
      <c r="H13" s="217"/>
      <c r="I13" s="417"/>
      <c r="J13" s="260"/>
      <c r="M13" s="217"/>
      <c r="N13" s="417"/>
    </row>
    <row r="14" spans="1:14" s="14" customFormat="1" ht="14.25" customHeight="1">
      <c r="A14" s="45" t="s">
        <v>80</v>
      </c>
      <c r="B14" s="15"/>
      <c r="D14" s="7"/>
      <c r="E14" s="7"/>
      <c r="F14" s="7"/>
      <c r="G14" s="7"/>
      <c r="H14" s="216"/>
      <c r="I14" s="432"/>
      <c r="J14" s="279"/>
      <c r="K14" s="7"/>
      <c r="L14" s="7"/>
      <c r="M14" s="216"/>
      <c r="N14" s="432"/>
    </row>
    <row r="15" spans="2:14" ht="14.25">
      <c r="B15" s="51" t="s">
        <v>52</v>
      </c>
      <c r="C15" s="10"/>
      <c r="D15" s="61">
        <v>14504</v>
      </c>
      <c r="E15" s="61">
        <v>16328</v>
      </c>
      <c r="F15" s="61">
        <v>16831</v>
      </c>
      <c r="G15" s="61">
        <v>17707</v>
      </c>
      <c r="H15" s="62">
        <v>17841</v>
      </c>
      <c r="I15" s="73">
        <v>0.7567628621449218</v>
      </c>
      <c r="J15" s="61">
        <v>23.007446221731943</v>
      </c>
      <c r="L15" s="61">
        <v>14504</v>
      </c>
      <c r="M15" s="62">
        <v>17841</v>
      </c>
      <c r="N15" s="73">
        <v>23.007446221731943</v>
      </c>
    </row>
    <row r="16" spans="2:14" ht="14.25">
      <c r="B16" s="51" t="s">
        <v>280</v>
      </c>
      <c r="C16" s="10"/>
      <c r="D16" s="61">
        <v>22866</v>
      </c>
      <c r="E16" s="61">
        <v>24158</v>
      </c>
      <c r="F16" s="61">
        <v>24929</v>
      </c>
      <c r="G16" s="61">
        <v>25925</v>
      </c>
      <c r="H16" s="62">
        <v>26925</v>
      </c>
      <c r="I16" s="73">
        <v>3.8572806171649043</v>
      </c>
      <c r="J16" s="61">
        <v>17.751246392023102</v>
      </c>
      <c r="L16" s="61">
        <v>22866</v>
      </c>
      <c r="M16" s="62">
        <v>26925</v>
      </c>
      <c r="N16" s="73">
        <v>17.751246392023102</v>
      </c>
    </row>
    <row r="17" spans="2:14" ht="14.25">
      <c r="B17" s="51" t="s">
        <v>7</v>
      </c>
      <c r="C17" s="10"/>
      <c r="D17" s="61">
        <v>22866</v>
      </c>
      <c r="E17" s="61">
        <v>24158</v>
      </c>
      <c r="F17" s="61">
        <v>24929</v>
      </c>
      <c r="G17" s="61">
        <v>25925</v>
      </c>
      <c r="H17" s="62">
        <v>26925</v>
      </c>
      <c r="I17" s="73">
        <v>3.8572806171649043</v>
      </c>
      <c r="J17" s="61">
        <v>17.751246392023102</v>
      </c>
      <c r="L17" s="61">
        <v>22866</v>
      </c>
      <c r="M17" s="62">
        <v>26925</v>
      </c>
      <c r="N17" s="73">
        <v>17.751246392023102</v>
      </c>
    </row>
    <row r="18" spans="3:14" ht="14.25">
      <c r="C18" s="10"/>
      <c r="I18" s="191"/>
      <c r="J18" s="191"/>
      <c r="K18" s="191"/>
      <c r="L18" s="191"/>
      <c r="N18" s="191"/>
    </row>
    <row r="19" spans="4:13" ht="14.25">
      <c r="D19" s="163"/>
      <c r="E19" s="163"/>
      <c r="F19" s="163"/>
      <c r="G19" s="163"/>
      <c r="H19" s="190"/>
      <c r="M19" s="190"/>
    </row>
    <row r="20" spans="8:13" ht="14.25">
      <c r="H20" s="190"/>
      <c r="M20" s="190"/>
    </row>
    <row r="21" spans="8:13" ht="14.25">
      <c r="H21" s="190"/>
      <c r="M21" s="190"/>
    </row>
    <row r="22" spans="8:13" ht="14.25">
      <c r="H22" s="190"/>
      <c r="M22" s="190"/>
    </row>
    <row r="23" spans="8:13" ht="14.25">
      <c r="H23" s="190"/>
      <c r="M23" s="190"/>
    </row>
    <row r="24" spans="8:13" ht="14.25">
      <c r="H24" s="190"/>
      <c r="M24" s="190"/>
    </row>
    <row r="25" spans="8:13" ht="14.25">
      <c r="H25" s="190"/>
      <c r="M25" s="190"/>
    </row>
    <row r="26" spans="8:13" ht="14.25">
      <c r="H26" s="190"/>
      <c r="M26" s="190"/>
    </row>
    <row r="27" spans="8:13" ht="14.25">
      <c r="H27" s="190"/>
      <c r="M27" s="190"/>
    </row>
    <row r="28" spans="8:13" ht="14.25">
      <c r="H28" s="190"/>
      <c r="M28" s="190"/>
    </row>
    <row r="29" spans="8:13" ht="14.25">
      <c r="H29" s="190"/>
      <c r="M29" s="190"/>
    </row>
    <row r="30" spans="8:13" ht="14.25">
      <c r="H30" s="190"/>
      <c r="M30" s="190"/>
    </row>
    <row r="31" spans="8:13" ht="14.25">
      <c r="H31" s="190"/>
      <c r="M31" s="190"/>
    </row>
    <row r="32" spans="8:13" ht="14.25">
      <c r="H32" s="190"/>
      <c r="M32" s="190"/>
    </row>
    <row r="33" spans="8:13" ht="14.25">
      <c r="H33" s="190"/>
      <c r="M33" s="190"/>
    </row>
    <row r="34" spans="8:13" ht="14.25">
      <c r="H34" s="190"/>
      <c r="M34" s="190"/>
    </row>
    <row r="35" spans="8:13" ht="14.25">
      <c r="H35" s="190"/>
      <c r="M35" s="190"/>
    </row>
    <row r="36" spans="8:13" ht="14.25">
      <c r="H36" s="190"/>
      <c r="M36" s="190"/>
    </row>
    <row r="37" spans="8:13" ht="14.25">
      <c r="H37" s="190"/>
      <c r="M37" s="190"/>
    </row>
    <row r="38" spans="8:13" ht="14.25">
      <c r="H38" s="190"/>
      <c r="M38" s="190"/>
    </row>
    <row r="39" spans="8:13" ht="14.25">
      <c r="H39" s="190"/>
      <c r="M39" s="190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201"/>
      <c r="M135" s="201"/>
    </row>
    <row r="136" spans="8:13" ht="14.25">
      <c r="H136" s="201"/>
      <c r="M136" s="201"/>
    </row>
    <row r="137" spans="8:13" ht="14.25">
      <c r="H137" s="201"/>
      <c r="M137" s="201"/>
    </row>
    <row r="138" spans="8:13" ht="14.25">
      <c r="H138" s="201"/>
      <c r="M138" s="201"/>
    </row>
    <row r="139" spans="8:13" ht="14.25">
      <c r="H139" s="201"/>
      <c r="M139" s="201"/>
    </row>
    <row r="140" spans="8:13" ht="14.25">
      <c r="H140" s="201"/>
      <c r="M140" s="201"/>
    </row>
    <row r="141" spans="8:13" ht="14.25">
      <c r="H141" s="201"/>
      <c r="M141" s="201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78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14" customWidth="1"/>
    <col min="5" max="5" width="10.28125" style="130" customWidth="1"/>
    <col min="6" max="6" width="10.28125" style="114" customWidth="1"/>
    <col min="7" max="7" width="10.28125" style="114" hidden="1" customWidth="1"/>
    <col min="8" max="8" width="10.7109375" style="114" hidden="1" customWidth="1"/>
    <col min="9" max="10" width="10.28125" style="114" hidden="1" customWidth="1"/>
    <col min="11" max="11" width="10.28125" style="130" customWidth="1"/>
    <col min="12" max="13" width="12.28125" style="119" customWidth="1"/>
    <col min="14" max="14" width="10.28125" style="119" customWidth="1"/>
    <col min="15" max="15" width="11.28125" style="0" bestFit="1" customWidth="1"/>
  </cols>
  <sheetData>
    <row r="1" spans="1:19" s="24" customFormat="1" ht="20.25">
      <c r="A1" s="23" t="s">
        <v>212</v>
      </c>
      <c r="D1" s="111"/>
      <c r="E1" s="123"/>
      <c r="F1" s="25"/>
      <c r="G1" s="25"/>
      <c r="H1" s="25"/>
      <c r="I1" s="25"/>
      <c r="J1" s="25"/>
      <c r="K1" s="139"/>
      <c r="L1" s="132"/>
      <c r="M1" s="25"/>
      <c r="N1" s="132"/>
      <c r="O1" s="25"/>
      <c r="P1" s="25"/>
      <c r="Q1" s="25"/>
      <c r="R1" s="25"/>
      <c r="S1" s="25"/>
    </row>
    <row r="2" spans="1:19" s="26" customFormat="1" ht="15">
      <c r="A2" s="844" t="s">
        <v>57</v>
      </c>
      <c r="B2" s="844"/>
      <c r="C2" s="844"/>
      <c r="E2" s="124"/>
      <c r="K2" s="140"/>
      <c r="L2" s="133"/>
      <c r="N2" s="133"/>
      <c r="O2" s="27"/>
      <c r="S2" s="27"/>
    </row>
    <row r="3" spans="1:14" ht="15" thickBot="1">
      <c r="A3" s="43"/>
      <c r="B3" s="43"/>
      <c r="C3" s="54"/>
      <c r="D3" s="54"/>
      <c r="E3" s="125"/>
      <c r="F3" s="299"/>
      <c r="G3" s="54"/>
      <c r="H3" s="54"/>
      <c r="I3" s="54"/>
      <c r="J3" s="54"/>
      <c r="K3" s="141"/>
      <c r="L3" s="39"/>
      <c r="M3" s="39"/>
      <c r="N3" s="39"/>
    </row>
    <row r="4" spans="2:14" s="39" customFormat="1" ht="15.75" customHeight="1" thickTop="1">
      <c r="B4" s="88"/>
      <c r="C4" s="854" t="s">
        <v>306</v>
      </c>
      <c r="D4" s="854" t="s">
        <v>286</v>
      </c>
      <c r="E4" s="126" t="s">
        <v>170</v>
      </c>
      <c r="F4" s="854" t="s">
        <v>303</v>
      </c>
      <c r="G4" s="854" t="s">
        <v>286</v>
      </c>
      <c r="H4" s="858" t="s">
        <v>298</v>
      </c>
      <c r="I4" s="858" t="s">
        <v>299</v>
      </c>
      <c r="J4" s="860" t="s">
        <v>289</v>
      </c>
      <c r="K4" s="142" t="s">
        <v>170</v>
      </c>
      <c r="L4" s="856" t="s">
        <v>308</v>
      </c>
      <c r="M4" s="856" t="s">
        <v>307</v>
      </c>
      <c r="N4" s="137" t="s">
        <v>170</v>
      </c>
    </row>
    <row r="5" spans="2:14" s="39" customFormat="1" ht="16.5" customHeight="1" thickBot="1">
      <c r="B5" s="89" t="s">
        <v>169</v>
      </c>
      <c r="C5" s="855"/>
      <c r="D5" s="855"/>
      <c r="E5" s="127" t="s">
        <v>171</v>
      </c>
      <c r="F5" s="855"/>
      <c r="G5" s="855"/>
      <c r="H5" s="859"/>
      <c r="I5" s="859"/>
      <c r="J5" s="861"/>
      <c r="K5" s="143" t="s">
        <v>171</v>
      </c>
      <c r="L5" s="857"/>
      <c r="M5" s="857"/>
      <c r="N5" s="138" t="s">
        <v>171</v>
      </c>
    </row>
    <row r="6" spans="2:15" s="39" customFormat="1" ht="15.75" thickTop="1">
      <c r="B6" s="90"/>
      <c r="C6" s="115"/>
      <c r="D6" s="267"/>
      <c r="E6" s="240"/>
      <c r="F6" s="115"/>
      <c r="G6" s="115"/>
      <c r="H6" s="115"/>
      <c r="I6" s="115"/>
      <c r="J6" s="115"/>
      <c r="K6" s="131"/>
      <c r="L6" s="91"/>
      <c r="M6" s="91"/>
      <c r="N6" s="91"/>
      <c r="O6" s="43"/>
    </row>
    <row r="7" spans="2:15" s="39" customFormat="1" ht="15">
      <c r="B7" s="92" t="s">
        <v>172</v>
      </c>
      <c r="C7" s="197"/>
      <c r="D7" s="265"/>
      <c r="E7" s="240"/>
      <c r="F7" s="265"/>
      <c r="G7" s="197"/>
      <c r="H7" s="197"/>
      <c r="I7" s="197"/>
      <c r="J7" s="265"/>
      <c r="K7" s="240"/>
      <c r="L7" s="218"/>
      <c r="M7" s="268"/>
      <c r="N7" s="268"/>
      <c r="O7" s="43"/>
    </row>
    <row r="8" spans="2:16" s="39" customFormat="1" ht="15">
      <c r="B8" s="83" t="s">
        <v>19</v>
      </c>
      <c r="C8" s="171">
        <f aca="true" t="shared" si="0" ref="C8:C14">L8-F8-J8-I8</f>
        <v>2445</v>
      </c>
      <c r="D8" s="149">
        <v>2335</v>
      </c>
      <c r="E8" s="176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149">
        <v>2423</v>
      </c>
      <c r="G8" s="149">
        <v>2335</v>
      </c>
      <c r="H8" s="149">
        <v>2266</v>
      </c>
      <c r="I8" s="149">
        <v>2396</v>
      </c>
      <c r="J8" s="149">
        <v>2380</v>
      </c>
      <c r="K8" s="134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301">
        <v>9644</v>
      </c>
      <c r="M8" s="149">
        <v>8948</v>
      </c>
      <c r="N8" s="73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25"/>
      <c r="P8" s="220"/>
    </row>
    <row r="9" spans="2:16" s="39" customFormat="1" ht="15.75" thickBot="1">
      <c r="B9" s="83" t="s">
        <v>20</v>
      </c>
      <c r="C9" s="308">
        <f t="shared" si="0"/>
        <v>591</v>
      </c>
      <c r="D9" s="150">
        <v>661</v>
      </c>
      <c r="E9" s="269">
        <f t="shared" si="1"/>
        <v>-10.590015128593045</v>
      </c>
      <c r="F9" s="150">
        <v>610</v>
      </c>
      <c r="G9" s="150">
        <v>661</v>
      </c>
      <c r="H9" s="150">
        <v>664</v>
      </c>
      <c r="I9" s="150">
        <v>653</v>
      </c>
      <c r="J9" s="150">
        <v>690</v>
      </c>
      <c r="K9" s="270">
        <f t="shared" si="2"/>
        <v>-3.1147540983606503</v>
      </c>
      <c r="L9" s="303">
        <v>2544</v>
      </c>
      <c r="M9" s="150">
        <v>2627</v>
      </c>
      <c r="N9" s="158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25"/>
      <c r="P9" s="220"/>
    </row>
    <row r="10" spans="2:16" s="39" customFormat="1" ht="15">
      <c r="B10" s="83" t="s">
        <v>2</v>
      </c>
      <c r="C10" s="309">
        <f t="shared" si="0"/>
        <v>1854</v>
      </c>
      <c r="D10" s="149">
        <v>1674</v>
      </c>
      <c r="E10" s="176">
        <f t="shared" si="1"/>
        <v>10.752688172043001</v>
      </c>
      <c r="F10" s="149">
        <v>1813</v>
      </c>
      <c r="G10" s="149">
        <v>1674</v>
      </c>
      <c r="H10" s="149">
        <v>1602</v>
      </c>
      <c r="I10" s="149">
        <v>1743</v>
      </c>
      <c r="J10" s="149">
        <v>1690</v>
      </c>
      <c r="K10" s="134">
        <f t="shared" si="2"/>
        <v>2.261445118587968</v>
      </c>
      <c r="L10" s="301">
        <f>L8-L9</f>
        <v>7100</v>
      </c>
      <c r="M10" s="149">
        <v>6321</v>
      </c>
      <c r="N10" s="128">
        <f t="shared" si="3"/>
        <v>12.323999367188732</v>
      </c>
      <c r="O10" s="125"/>
      <c r="P10" s="220"/>
    </row>
    <row r="11" spans="2:16" s="39" customFormat="1" ht="15">
      <c r="B11" s="83" t="s">
        <v>173</v>
      </c>
      <c r="C11" s="309">
        <f t="shared" si="0"/>
        <v>485</v>
      </c>
      <c r="D11" s="147">
        <v>459</v>
      </c>
      <c r="E11" s="176">
        <f t="shared" si="1"/>
        <v>5.664488017429203</v>
      </c>
      <c r="F11" s="149">
        <v>517</v>
      </c>
      <c r="G11" s="149">
        <v>459</v>
      </c>
      <c r="H11" s="149">
        <v>555</v>
      </c>
      <c r="I11" s="149">
        <v>582</v>
      </c>
      <c r="J11" s="149">
        <v>560</v>
      </c>
      <c r="K11" s="134">
        <f t="shared" si="2"/>
        <v>-6.189555125725343</v>
      </c>
      <c r="L11" s="301">
        <v>2144</v>
      </c>
      <c r="M11" s="149">
        <v>2027</v>
      </c>
      <c r="N11" s="128">
        <f t="shared" si="3"/>
        <v>5.772076961026151</v>
      </c>
      <c r="O11" s="125"/>
      <c r="P11" s="220"/>
    </row>
    <row r="12" spans="2:16" s="39" customFormat="1" ht="15">
      <c r="B12" s="83" t="s">
        <v>209</v>
      </c>
      <c r="C12" s="309">
        <f t="shared" si="0"/>
        <v>289</v>
      </c>
      <c r="D12" s="147">
        <v>92</v>
      </c>
      <c r="E12" s="146" t="str">
        <f t="shared" si="1"/>
        <v>&gt;100</v>
      </c>
      <c r="F12" s="128">
        <v>286</v>
      </c>
      <c r="G12" s="128">
        <v>92</v>
      </c>
      <c r="H12" s="128">
        <v>271</v>
      </c>
      <c r="I12" s="128">
        <v>273</v>
      </c>
      <c r="J12" s="128">
        <v>356</v>
      </c>
      <c r="K12" s="128">
        <f t="shared" si="2"/>
        <v>1.0489510489510412</v>
      </c>
      <c r="L12" s="301">
        <v>1204</v>
      </c>
      <c r="M12" s="147">
        <v>901</v>
      </c>
      <c r="N12" s="128">
        <f t="shared" si="3"/>
        <v>33.62930077691455</v>
      </c>
      <c r="O12" s="125"/>
      <c r="P12" s="220"/>
    </row>
    <row r="13" spans="2:16" s="39" customFormat="1" ht="15">
      <c r="B13" s="189" t="s">
        <v>254</v>
      </c>
      <c r="C13" s="309">
        <f t="shared" si="0"/>
        <v>18</v>
      </c>
      <c r="D13" s="147">
        <v>100</v>
      </c>
      <c r="E13" s="146">
        <f t="shared" si="1"/>
        <v>-82</v>
      </c>
      <c r="F13" s="128">
        <v>39</v>
      </c>
      <c r="G13" s="128">
        <v>100</v>
      </c>
      <c r="H13" s="128">
        <v>74</v>
      </c>
      <c r="I13" s="128">
        <v>43</v>
      </c>
      <c r="J13" s="128">
        <v>239</v>
      </c>
      <c r="K13" s="128">
        <f t="shared" si="2"/>
        <v>-53.84615384615385</v>
      </c>
      <c r="L13" s="304">
        <v>339</v>
      </c>
      <c r="M13" s="147">
        <v>274</v>
      </c>
      <c r="N13" s="128">
        <f t="shared" si="3"/>
        <v>23.722627737226286</v>
      </c>
      <c r="O13" s="125"/>
      <c r="P13" s="220"/>
    </row>
    <row r="14" spans="2:16" s="39" customFormat="1" ht="15">
      <c r="B14" s="83" t="s">
        <v>22</v>
      </c>
      <c r="C14" s="309">
        <f t="shared" si="0"/>
        <v>3</v>
      </c>
      <c r="D14" s="147">
        <v>15</v>
      </c>
      <c r="E14" s="177">
        <f t="shared" si="1"/>
        <v>-80</v>
      </c>
      <c r="F14" s="128">
        <v>57</v>
      </c>
      <c r="G14" s="128">
        <v>15</v>
      </c>
      <c r="H14" s="128">
        <v>12</v>
      </c>
      <c r="I14" s="128">
        <v>49</v>
      </c>
      <c r="J14" s="128">
        <v>27</v>
      </c>
      <c r="K14" s="128">
        <f t="shared" si="2"/>
        <v>-94.73684210526316</v>
      </c>
      <c r="L14" s="301">
        <f>1679-L12-L13</f>
        <v>136</v>
      </c>
      <c r="M14" s="147">
        <v>293</v>
      </c>
      <c r="N14" s="128">
        <f t="shared" si="3"/>
        <v>-53.58361774744027</v>
      </c>
      <c r="O14" s="125"/>
      <c r="P14" s="220"/>
    </row>
    <row r="15" spans="2:16" s="39" customFormat="1" ht="15.75" thickBot="1">
      <c r="B15" s="92"/>
      <c r="C15" s="308"/>
      <c r="D15" s="148"/>
      <c r="E15" s="146"/>
      <c r="F15" s="150"/>
      <c r="G15" s="150"/>
      <c r="H15" s="150"/>
      <c r="I15" s="150"/>
      <c r="J15" s="150"/>
      <c r="K15" s="128"/>
      <c r="L15" s="302"/>
      <c r="M15" s="148"/>
      <c r="N15" s="128"/>
      <c r="O15" s="125"/>
      <c r="P15" s="220"/>
    </row>
    <row r="16" spans="2:16" s="39" customFormat="1" ht="15.75" thickBot="1">
      <c r="B16" s="83" t="s">
        <v>3</v>
      </c>
      <c r="C16" s="303">
        <f>L16-F16-J16-I16</f>
        <v>2649</v>
      </c>
      <c r="D16" s="231">
        <v>2340</v>
      </c>
      <c r="E16" s="266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231">
        <v>2712</v>
      </c>
      <c r="G16" s="231">
        <v>2340</v>
      </c>
      <c r="H16" s="231">
        <v>2514</v>
      </c>
      <c r="I16" s="231">
        <v>2690</v>
      </c>
      <c r="J16" s="231">
        <v>2872</v>
      </c>
      <c r="K16" s="271">
        <f t="shared" si="2"/>
        <v>-2.3230088495575174</v>
      </c>
      <c r="L16" s="303">
        <f>SUM(L10:L14)</f>
        <v>10923</v>
      </c>
      <c r="M16" s="231">
        <v>9816</v>
      </c>
      <c r="N16" s="266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25"/>
      <c r="P16" s="220"/>
    </row>
    <row r="17" spans="2:16" s="39" customFormat="1" ht="15">
      <c r="B17" s="83"/>
      <c r="C17" s="171"/>
      <c r="D17" s="147"/>
      <c r="E17" s="146"/>
      <c r="F17" s="149"/>
      <c r="G17" s="149"/>
      <c r="H17" s="149"/>
      <c r="I17" s="149"/>
      <c r="J17" s="149"/>
      <c r="K17" s="128"/>
      <c r="L17" s="167"/>
      <c r="M17" s="147"/>
      <c r="N17" s="128"/>
      <c r="O17" s="125"/>
      <c r="P17" s="220"/>
    </row>
    <row r="18" spans="2:16" s="39" customFormat="1" ht="15">
      <c r="B18" s="92" t="s">
        <v>0</v>
      </c>
      <c r="C18" s="171"/>
      <c r="D18" s="147"/>
      <c r="E18" s="146"/>
      <c r="F18" s="149"/>
      <c r="G18" s="149"/>
      <c r="H18" s="149"/>
      <c r="I18" s="149"/>
      <c r="J18" s="149"/>
      <c r="K18" s="128"/>
      <c r="L18" s="167"/>
      <c r="M18" s="147"/>
      <c r="N18" s="128"/>
      <c r="O18" s="125"/>
      <c r="P18" s="220"/>
    </row>
    <row r="19" spans="2:16" s="39" customFormat="1" ht="15">
      <c r="B19" s="83" t="s">
        <v>174</v>
      </c>
      <c r="C19" s="309">
        <f>L19-F19-J19-I19</f>
        <v>643</v>
      </c>
      <c r="D19" s="147">
        <v>610</v>
      </c>
      <c r="E19" s="146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49">
        <v>667</v>
      </c>
      <c r="G19" s="149">
        <v>610</v>
      </c>
      <c r="H19" s="149">
        <v>573</v>
      </c>
      <c r="I19" s="149">
        <v>669</v>
      </c>
      <c r="J19" s="149">
        <v>672</v>
      </c>
      <c r="K19" s="128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301">
        <v>2651</v>
      </c>
      <c r="M19" s="128">
        <v>2294</v>
      </c>
      <c r="N19" s="128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25"/>
      <c r="P19" s="220"/>
    </row>
    <row r="20" spans="2:16" s="39" customFormat="1" ht="15">
      <c r="B20" s="83" t="s">
        <v>176</v>
      </c>
      <c r="C20" s="309">
        <f>L20-F20-J20-I20</f>
        <v>599</v>
      </c>
      <c r="D20" s="147">
        <v>516</v>
      </c>
      <c r="E20" s="177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49">
        <v>592</v>
      </c>
      <c r="G20" s="149">
        <v>516</v>
      </c>
      <c r="H20" s="149">
        <v>536</v>
      </c>
      <c r="I20" s="149">
        <v>549</v>
      </c>
      <c r="J20" s="149">
        <v>509</v>
      </c>
      <c r="K20" s="128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281">
        <v>2249</v>
      </c>
      <c r="M20" s="128">
        <v>2036</v>
      </c>
      <c r="N20" s="128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25"/>
      <c r="P20" s="220"/>
    </row>
    <row r="21" spans="2:16" s="39" customFormat="1" ht="15">
      <c r="B21" s="83" t="s">
        <v>5</v>
      </c>
      <c r="C21" s="309">
        <f>L21-F21-J21-I21</f>
        <v>247</v>
      </c>
      <c r="D21" s="147">
        <v>211</v>
      </c>
      <c r="E21" s="177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49">
        <v>178</v>
      </c>
      <c r="G21" s="149">
        <v>211</v>
      </c>
      <c r="H21" s="149">
        <v>177</v>
      </c>
      <c r="I21" s="149">
        <v>137</v>
      </c>
      <c r="J21" s="149">
        <v>181</v>
      </c>
      <c r="K21" s="128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304">
        <v>743</v>
      </c>
      <c r="M21" s="128">
        <v>667</v>
      </c>
      <c r="N21" s="128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25"/>
      <c r="P21" s="220"/>
    </row>
    <row r="22" spans="2:16" s="39" customFormat="1" ht="15.75" thickBot="1">
      <c r="B22" s="83"/>
      <c r="C22" s="308"/>
      <c r="D22" s="148"/>
      <c r="E22" s="151"/>
      <c r="F22" s="150"/>
      <c r="G22" s="150"/>
      <c r="H22" s="150"/>
      <c r="I22" s="150"/>
      <c r="J22" s="150"/>
      <c r="K22" s="128"/>
      <c r="L22" s="302"/>
      <c r="M22" s="148"/>
      <c r="N22" s="128"/>
      <c r="O22" s="125"/>
      <c r="P22" s="220"/>
    </row>
    <row r="23" spans="2:16" s="39" customFormat="1" ht="15.75" thickBot="1">
      <c r="B23" s="83" t="s">
        <v>177</v>
      </c>
      <c r="C23" s="303">
        <f>L23-F23-J23-I23</f>
        <v>1489</v>
      </c>
      <c r="D23" s="157">
        <v>1337</v>
      </c>
      <c r="E23" s="272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157">
        <v>1437</v>
      </c>
      <c r="G23" s="157">
        <v>1337</v>
      </c>
      <c r="H23" s="157">
        <v>1286</v>
      </c>
      <c r="I23" s="157">
        <v>1355</v>
      </c>
      <c r="J23" s="157">
        <v>1362</v>
      </c>
      <c r="K23" s="273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305">
        <f>SUM(L19:L21)</f>
        <v>5643</v>
      </c>
      <c r="M23" s="157">
        <v>4997</v>
      </c>
      <c r="N23" s="266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25"/>
      <c r="P23" s="220"/>
    </row>
    <row r="24" spans="2:16" s="39" customFormat="1" ht="15">
      <c r="B24" s="92"/>
      <c r="C24" s="171"/>
      <c r="D24" s="147"/>
      <c r="E24" s="146"/>
      <c r="F24" s="149"/>
      <c r="G24" s="149"/>
      <c r="H24" s="149"/>
      <c r="I24" s="149"/>
      <c r="J24" s="149"/>
      <c r="K24" s="128"/>
      <c r="L24" s="167"/>
      <c r="M24" s="147"/>
      <c r="N24" s="128"/>
      <c r="O24" s="125"/>
      <c r="P24" s="220"/>
    </row>
    <row r="25" spans="2:16" s="39" customFormat="1" ht="15">
      <c r="B25" s="93"/>
      <c r="C25" s="171"/>
      <c r="D25" s="147"/>
      <c r="E25" s="146"/>
      <c r="F25" s="149"/>
      <c r="G25" s="149"/>
      <c r="H25" s="149"/>
      <c r="I25" s="149"/>
      <c r="J25" s="149"/>
      <c r="K25" s="128"/>
      <c r="L25" s="167"/>
      <c r="M25" s="147"/>
      <c r="N25" s="128"/>
      <c r="O25" s="125"/>
      <c r="P25" s="220"/>
    </row>
    <row r="26" spans="2:16" s="39" customFormat="1" ht="15">
      <c r="B26" s="83" t="s">
        <v>219</v>
      </c>
      <c r="C26" s="171">
        <f>L26-F26-J26-I26</f>
        <v>1160</v>
      </c>
      <c r="D26" s="149">
        <v>1003</v>
      </c>
      <c r="E26" s="146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49">
        <v>1275</v>
      </c>
      <c r="G26" s="149">
        <v>1003</v>
      </c>
      <c r="H26" s="149">
        <v>1228</v>
      </c>
      <c r="I26" s="149">
        <v>1335</v>
      </c>
      <c r="J26" s="149">
        <v>1510</v>
      </c>
      <c r="K26" s="128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301">
        <f>L16-L23</f>
        <v>5280</v>
      </c>
      <c r="M26" s="149">
        <v>4819</v>
      </c>
      <c r="N26" s="128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25"/>
      <c r="P26" s="220"/>
    </row>
    <row r="27" spans="2:16" s="39" customFormat="1" ht="15.75" thickBot="1">
      <c r="B27" s="249" t="s">
        <v>278</v>
      </c>
      <c r="C27" s="308">
        <f>L27-F27-J27-I27</f>
        <v>3</v>
      </c>
      <c r="D27" s="148">
        <v>9</v>
      </c>
      <c r="E27" s="151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232">
        <v>-3</v>
      </c>
      <c r="G27" s="150">
        <v>9</v>
      </c>
      <c r="H27" s="150">
        <v>6</v>
      </c>
      <c r="I27" s="150">
        <v>10</v>
      </c>
      <c r="J27" s="150">
        <v>4</v>
      </c>
      <c r="K27" s="158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306">
        <v>14</v>
      </c>
      <c r="M27" s="148">
        <v>79</v>
      </c>
      <c r="N27" s="158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25"/>
      <c r="P27" s="220"/>
    </row>
    <row r="28" spans="2:16" s="39" customFormat="1" ht="15">
      <c r="B28" s="92" t="s">
        <v>220</v>
      </c>
      <c r="C28" s="309">
        <f>L28-F28-J28-I28</f>
        <v>1163</v>
      </c>
      <c r="D28" s="128">
        <v>1012</v>
      </c>
      <c r="E28" s="146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28">
        <v>1272</v>
      </c>
      <c r="G28" s="128">
        <v>1012</v>
      </c>
      <c r="H28" s="128">
        <v>1234</v>
      </c>
      <c r="I28" s="128">
        <v>1345</v>
      </c>
      <c r="J28" s="128">
        <v>1514</v>
      </c>
      <c r="K28" s="128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281">
        <f>SUM(L26:L27)</f>
        <v>5294</v>
      </c>
      <c r="M28" s="128">
        <v>4898</v>
      </c>
      <c r="N28" s="128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25"/>
      <c r="P28" s="220"/>
    </row>
    <row r="29" spans="2:16" s="39" customFormat="1" ht="15">
      <c r="B29" s="83"/>
      <c r="C29" s="76"/>
      <c r="D29" s="147"/>
      <c r="E29" s="146"/>
      <c r="F29" s="147"/>
      <c r="G29" s="147"/>
      <c r="H29" s="147"/>
      <c r="I29" s="147"/>
      <c r="J29" s="147"/>
      <c r="K29" s="128"/>
      <c r="L29" s="167"/>
      <c r="M29" s="147"/>
      <c r="N29" s="128"/>
      <c r="O29" s="125"/>
      <c r="P29" s="220"/>
    </row>
    <row r="30" spans="2:16" s="39" customFormat="1" ht="15.75" thickBot="1">
      <c r="B30" s="83" t="s">
        <v>49</v>
      </c>
      <c r="C30" s="308">
        <f>L30-F30-J30-I30</f>
        <v>136</v>
      </c>
      <c r="D30" s="148">
        <v>141</v>
      </c>
      <c r="E30" s="146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50">
        <v>179</v>
      </c>
      <c r="G30" s="150">
        <v>141</v>
      </c>
      <c r="H30" s="150">
        <v>193</v>
      </c>
      <c r="I30" s="150">
        <v>197</v>
      </c>
      <c r="J30" s="150">
        <v>215</v>
      </c>
      <c r="K30" s="128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306">
        <v>727</v>
      </c>
      <c r="M30" s="148">
        <v>713</v>
      </c>
      <c r="N30" s="158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25"/>
      <c r="P30" s="220"/>
    </row>
    <row r="31" spans="2:16" s="39" customFormat="1" ht="15.75" thickBot="1">
      <c r="B31" s="92" t="s">
        <v>40</v>
      </c>
      <c r="C31" s="303">
        <f>L31-F31-J31-I31</f>
        <v>1027</v>
      </c>
      <c r="D31" s="232">
        <v>871</v>
      </c>
      <c r="E31" s="159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232">
        <v>1093</v>
      </c>
      <c r="G31" s="232">
        <v>871</v>
      </c>
      <c r="H31" s="232">
        <v>1041</v>
      </c>
      <c r="I31" s="232">
        <v>1148</v>
      </c>
      <c r="J31" s="232">
        <v>1299</v>
      </c>
      <c r="K31" s="266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307">
        <f>L28-L30</f>
        <v>4567</v>
      </c>
      <c r="M31" s="232">
        <v>4185</v>
      </c>
      <c r="N31" s="266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25"/>
      <c r="P31" s="220"/>
    </row>
    <row r="32" spans="2:16" s="39" customFormat="1" ht="15">
      <c r="B32" s="83"/>
      <c r="C32" s="171"/>
      <c r="D32" s="147"/>
      <c r="E32" s="146"/>
      <c r="F32" s="171"/>
      <c r="G32" s="149"/>
      <c r="H32" s="149"/>
      <c r="I32" s="149"/>
      <c r="J32" s="171"/>
      <c r="K32" s="128"/>
      <c r="L32" s="167"/>
      <c r="M32" s="147"/>
      <c r="N32" s="128"/>
      <c r="O32" s="125"/>
      <c r="P32" s="220"/>
    </row>
    <row r="33" spans="2:16" s="39" customFormat="1" ht="15">
      <c r="B33" s="83" t="s">
        <v>178</v>
      </c>
      <c r="C33" s="171"/>
      <c r="D33" s="147"/>
      <c r="E33" s="146"/>
      <c r="F33" s="171"/>
      <c r="G33" s="149"/>
      <c r="H33" s="149"/>
      <c r="I33" s="149"/>
      <c r="J33" s="171"/>
      <c r="K33" s="128"/>
      <c r="L33" s="167"/>
      <c r="M33" s="147"/>
      <c r="N33" s="128"/>
      <c r="O33" s="125"/>
      <c r="P33" s="220"/>
    </row>
    <row r="34" spans="2:16" s="39" customFormat="1" ht="15">
      <c r="B34" s="92" t="s">
        <v>179</v>
      </c>
      <c r="C34" s="171">
        <f>L34-F34-J34-I34</f>
        <v>1002</v>
      </c>
      <c r="D34" s="128">
        <v>838</v>
      </c>
      <c r="E34" s="146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49">
        <v>1066</v>
      </c>
      <c r="G34" s="149">
        <v>838</v>
      </c>
      <c r="H34" s="149">
        <v>1008</v>
      </c>
      <c r="I34" s="149">
        <v>1117</v>
      </c>
      <c r="J34" s="149">
        <v>1269</v>
      </c>
      <c r="K34" s="128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281">
        <v>4454</v>
      </c>
      <c r="M34" s="149">
        <v>4046</v>
      </c>
      <c r="N34" s="128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25"/>
      <c r="P34" s="220"/>
    </row>
    <row r="35" spans="2:16" s="39" customFormat="1" ht="15.75" thickBot="1">
      <c r="B35" s="92" t="s">
        <v>221</v>
      </c>
      <c r="C35" s="308">
        <f>L35-F35-J35-I35</f>
        <v>25</v>
      </c>
      <c r="D35" s="148">
        <v>33</v>
      </c>
      <c r="E35" s="151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50">
        <v>27</v>
      </c>
      <c r="G35" s="150">
        <v>33</v>
      </c>
      <c r="H35" s="150">
        <v>33</v>
      </c>
      <c r="I35" s="150">
        <v>31</v>
      </c>
      <c r="J35" s="150">
        <v>30</v>
      </c>
      <c r="K35" s="158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306">
        <v>113</v>
      </c>
      <c r="M35" s="148">
        <v>139</v>
      </c>
      <c r="N35" s="158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25"/>
      <c r="P35" s="220"/>
    </row>
    <row r="36" spans="2:16" s="39" customFormat="1" ht="15.75" thickBot="1">
      <c r="B36" s="94"/>
      <c r="C36" s="303">
        <f>L36-F36-J36-I36</f>
        <v>1027</v>
      </c>
      <c r="D36" s="158">
        <v>871</v>
      </c>
      <c r="E36" s="151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158">
        <v>1093</v>
      </c>
      <c r="G36" s="158">
        <v>871</v>
      </c>
      <c r="H36" s="158">
        <v>1041</v>
      </c>
      <c r="I36" s="158">
        <v>1148</v>
      </c>
      <c r="J36" s="158">
        <v>1299</v>
      </c>
      <c r="K36" s="158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305">
        <f>SUM(L34:L35)</f>
        <v>4567</v>
      </c>
      <c r="M36" s="158">
        <v>4185</v>
      </c>
      <c r="N36" s="158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25"/>
      <c r="P36" s="220"/>
    </row>
    <row r="37" spans="2:16" s="39" customFormat="1" ht="15.75" thickBot="1">
      <c r="B37" s="95"/>
      <c r="C37" s="233"/>
      <c r="D37" s="234"/>
      <c r="E37" s="235"/>
      <c r="F37" s="234"/>
      <c r="G37" s="236"/>
      <c r="H37" s="236"/>
      <c r="I37" s="236"/>
      <c r="J37" s="236"/>
      <c r="K37" s="235"/>
      <c r="L37" s="237"/>
      <c r="M37" s="156"/>
      <c r="N37" s="235"/>
      <c r="O37" s="43"/>
      <c r="P37" s="220"/>
    </row>
    <row r="38" spans="1:16" ht="15" thickTop="1">
      <c r="A38" s="43"/>
      <c r="B38" s="54"/>
      <c r="C38" s="112"/>
      <c r="D38" s="112"/>
      <c r="E38" s="109"/>
      <c r="F38" s="112"/>
      <c r="G38" s="112"/>
      <c r="H38" s="112"/>
      <c r="I38" s="112"/>
      <c r="J38" s="112"/>
      <c r="K38" s="109"/>
      <c r="L38" s="238"/>
      <c r="M38" s="110"/>
      <c r="N38" s="109"/>
      <c r="O38" s="223"/>
      <c r="P38" s="223"/>
    </row>
    <row r="39" spans="1:16" ht="14.25">
      <c r="A39" s="43"/>
      <c r="B39" s="54"/>
      <c r="C39" s="222"/>
      <c r="D39" s="222"/>
      <c r="E39" s="221"/>
      <c r="F39" s="222"/>
      <c r="G39" s="222"/>
      <c r="H39" s="222"/>
      <c r="I39" s="222"/>
      <c r="J39" s="222"/>
      <c r="K39" s="221"/>
      <c r="L39" s="222"/>
      <c r="M39" s="222"/>
      <c r="N39" s="221"/>
      <c r="O39" s="223"/>
      <c r="P39" s="223"/>
    </row>
    <row r="40" spans="1:14" ht="15">
      <c r="A40" s="212" t="s">
        <v>262</v>
      </c>
      <c r="B40" s="213"/>
      <c r="C40" s="214"/>
      <c r="D40" s="214"/>
      <c r="E40" s="109"/>
      <c r="F40" s="195"/>
      <c r="G40" s="195"/>
      <c r="H40" s="195"/>
      <c r="I40" s="164"/>
      <c r="J40" s="164"/>
      <c r="K40" s="109"/>
      <c r="L40" s="110"/>
      <c r="M40" s="117"/>
      <c r="N40" s="121"/>
    </row>
    <row r="41" spans="1:14" ht="15" thickBot="1">
      <c r="A41" s="43"/>
      <c r="B41" s="54"/>
      <c r="C41" s="195"/>
      <c r="D41" s="110"/>
      <c r="E41" s="109"/>
      <c r="F41" s="195"/>
      <c r="G41" s="195"/>
      <c r="H41" s="195"/>
      <c r="I41" s="164"/>
      <c r="J41" s="164"/>
      <c r="K41" s="109"/>
      <c r="L41" s="110"/>
      <c r="M41" s="117"/>
      <c r="N41" s="121"/>
    </row>
    <row r="42" spans="1:14" ht="15.75" customHeight="1" thickTop="1">
      <c r="A42" s="43"/>
      <c r="B42" s="88"/>
      <c r="C42" s="856" t="str">
        <f>C4</f>
        <v>4th Qtr 2015</v>
      </c>
      <c r="D42" s="856" t="str">
        <f>D4</f>
        <v>4th Qtr 2014</v>
      </c>
      <c r="E42" s="142" t="s">
        <v>170</v>
      </c>
      <c r="F42" s="856" t="str">
        <f>F4</f>
        <v>3rd Qtr 2015</v>
      </c>
      <c r="G42" s="856" t="str">
        <f>G4</f>
        <v>4th Qtr 2014</v>
      </c>
      <c r="H42" s="852" t="str">
        <f>H4</f>
        <v>3rd Qtr 2014</v>
      </c>
      <c r="I42" s="852" t="str">
        <f>I4</f>
        <v>2nd Qtr 2015</v>
      </c>
      <c r="J42" s="856" t="str">
        <f>J4</f>
        <v>1st Qtr 2015</v>
      </c>
      <c r="K42" s="142" t="s">
        <v>170</v>
      </c>
      <c r="L42" s="856" t="str">
        <f>L4</f>
        <v>Year 2015</v>
      </c>
      <c r="M42" s="856" t="str">
        <f>M4</f>
        <v>Year 2014</v>
      </c>
      <c r="N42" s="137" t="s">
        <v>170</v>
      </c>
    </row>
    <row r="43" spans="1:14" ht="15.75" thickBot="1">
      <c r="A43" s="43"/>
      <c r="B43" s="89" t="s">
        <v>169</v>
      </c>
      <c r="C43" s="857"/>
      <c r="D43" s="857"/>
      <c r="E43" s="143" t="s">
        <v>171</v>
      </c>
      <c r="F43" s="857"/>
      <c r="G43" s="857"/>
      <c r="H43" s="853"/>
      <c r="I43" s="853"/>
      <c r="J43" s="857"/>
      <c r="K43" s="143" t="s">
        <v>171</v>
      </c>
      <c r="L43" s="857"/>
      <c r="M43" s="857"/>
      <c r="N43" s="138" t="s">
        <v>171</v>
      </c>
    </row>
    <row r="44" spans="1:14" ht="15.75" thickTop="1">
      <c r="A44" s="43"/>
      <c r="B44" s="90"/>
      <c r="C44" s="116"/>
      <c r="D44" s="146"/>
      <c r="E44" s="128"/>
      <c r="F44" s="116"/>
      <c r="G44" s="116"/>
      <c r="H44" s="116"/>
      <c r="I44" s="146"/>
      <c r="J44" s="146"/>
      <c r="K44" s="128"/>
      <c r="L44" s="300"/>
      <c r="M44" s="147"/>
      <c r="N44" s="70"/>
    </row>
    <row r="45" spans="1:14" ht="15">
      <c r="A45" s="43"/>
      <c r="B45" s="92" t="s">
        <v>40</v>
      </c>
      <c r="C45" s="311">
        <f>L45-F45-J45-I45</f>
        <v>1027</v>
      </c>
      <c r="D45" s="128">
        <v>871</v>
      </c>
      <c r="E45" s="73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28">
        <v>1093</v>
      </c>
      <c r="G45" s="128">
        <v>871</v>
      </c>
      <c r="H45" s="128">
        <v>1041</v>
      </c>
      <c r="I45" s="128">
        <v>1148</v>
      </c>
      <c r="J45" s="128">
        <v>1299</v>
      </c>
      <c r="K45" s="73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311">
        <v>4567</v>
      </c>
      <c r="M45" s="128">
        <v>4185</v>
      </c>
      <c r="N45" s="73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43"/>
      <c r="B46" s="92"/>
      <c r="C46" s="311"/>
      <c r="D46" s="128"/>
      <c r="E46" s="128"/>
      <c r="F46" s="128"/>
      <c r="G46" s="128"/>
      <c r="H46" s="128"/>
      <c r="I46" s="128"/>
      <c r="J46" s="128"/>
      <c r="K46" s="128"/>
      <c r="L46" s="293"/>
      <c r="M46" s="128"/>
      <c r="N46" s="128"/>
    </row>
    <row r="47" spans="1:14" ht="15">
      <c r="A47" s="43"/>
      <c r="B47" s="92" t="s">
        <v>180</v>
      </c>
      <c r="C47" s="311"/>
      <c r="D47" s="128"/>
      <c r="E47" s="128"/>
      <c r="F47" s="128"/>
      <c r="G47" s="128"/>
      <c r="H47" s="128"/>
      <c r="I47" s="128"/>
      <c r="J47" s="128"/>
      <c r="K47" s="128"/>
      <c r="L47" s="293"/>
      <c r="M47" s="128"/>
      <c r="N47" s="128"/>
    </row>
    <row r="48" spans="1:14" ht="29.25">
      <c r="A48" s="43"/>
      <c r="B48" s="83" t="s">
        <v>181</v>
      </c>
      <c r="C48" s="311">
        <f>L48-F48-J48-I48</f>
        <v>-26</v>
      </c>
      <c r="D48" s="134">
        <v>66</v>
      </c>
      <c r="E48" s="73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34">
        <v>56</v>
      </c>
      <c r="G48" s="134">
        <v>66</v>
      </c>
      <c r="H48" s="134">
        <v>33</v>
      </c>
      <c r="I48" s="134">
        <v>-130</v>
      </c>
      <c r="J48" s="134">
        <v>127</v>
      </c>
      <c r="K48" s="73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313">
        <v>27</v>
      </c>
      <c r="M48" s="128">
        <v>96</v>
      </c>
      <c r="N48" s="73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43"/>
      <c r="B49" s="189" t="s">
        <v>292</v>
      </c>
      <c r="C49" s="311">
        <f>L49-F49-J49-I49</f>
        <v>5</v>
      </c>
      <c r="D49" s="73">
        <v>-1</v>
      </c>
      <c r="E49" s="73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34">
        <v>-1</v>
      </c>
      <c r="G49" s="134">
        <v>-1</v>
      </c>
      <c r="H49" s="134">
        <v>3</v>
      </c>
      <c r="I49" s="134">
        <v>-1</v>
      </c>
      <c r="J49" s="134">
        <v>1</v>
      </c>
      <c r="K49" s="73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311">
        <v>4</v>
      </c>
      <c r="M49" s="128">
        <v>7</v>
      </c>
      <c r="N49" s="73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43"/>
      <c r="B50" s="83" t="s">
        <v>232</v>
      </c>
      <c r="C50" s="311"/>
      <c r="D50" s="134"/>
      <c r="E50" s="128"/>
      <c r="F50" s="134"/>
      <c r="G50" s="134"/>
      <c r="H50" s="134"/>
      <c r="I50" s="134"/>
      <c r="J50" s="134"/>
      <c r="K50" s="128"/>
      <c r="L50" s="293"/>
      <c r="M50" s="128"/>
      <c r="N50" s="73"/>
    </row>
    <row r="51" spans="1:14" ht="15">
      <c r="A51" s="43"/>
      <c r="B51" s="96" t="s">
        <v>182</v>
      </c>
      <c r="C51" s="311">
        <f aca="true" t="shared" si="4" ref="C51:C57">L51-F51-J51-I51</f>
        <v>3</v>
      </c>
      <c r="D51" s="134">
        <v>172</v>
      </c>
      <c r="E51" s="73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34">
        <v>-39</v>
      </c>
      <c r="G51" s="134">
        <v>172</v>
      </c>
      <c r="H51" s="134">
        <v>6</v>
      </c>
      <c r="I51" s="134">
        <v>-206</v>
      </c>
      <c r="J51" s="134">
        <v>167</v>
      </c>
      <c r="K51" s="73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311">
        <v>-75</v>
      </c>
      <c r="M51" s="128">
        <v>534</v>
      </c>
      <c r="N51" s="73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43"/>
      <c r="B52" s="96" t="s">
        <v>230</v>
      </c>
      <c r="C52" s="311">
        <f t="shared" si="4"/>
        <v>-6</v>
      </c>
      <c r="D52" s="134">
        <v>-88</v>
      </c>
      <c r="E52" s="73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34">
        <v>-19</v>
      </c>
      <c r="G52" s="134">
        <v>-88</v>
      </c>
      <c r="H52" s="134">
        <v>-63</v>
      </c>
      <c r="I52" s="134">
        <v>-12</v>
      </c>
      <c r="J52" s="134">
        <v>-88</v>
      </c>
      <c r="K52" s="73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311">
        <v>-125</v>
      </c>
      <c r="M52" s="128">
        <v>-212</v>
      </c>
      <c r="N52" s="73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43"/>
      <c r="B53" s="97" t="s">
        <v>183</v>
      </c>
      <c r="C53" s="311">
        <f t="shared" si="4"/>
        <v>-1</v>
      </c>
      <c r="D53" s="134">
        <v>-5</v>
      </c>
      <c r="E53" s="73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34">
        <v>14</v>
      </c>
      <c r="G53" s="134">
        <v>-5</v>
      </c>
      <c r="H53" s="134">
        <v>2</v>
      </c>
      <c r="I53" s="134">
        <v>6</v>
      </c>
      <c r="J53" s="134">
        <v>-8</v>
      </c>
      <c r="K53" s="73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314">
        <v>11</v>
      </c>
      <c r="M53" s="264">
        <v>-15</v>
      </c>
      <c r="N53" s="73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43"/>
      <c r="B54" s="83" t="s">
        <v>225</v>
      </c>
      <c r="C54" s="311"/>
      <c r="D54" s="73"/>
      <c r="E54" s="73"/>
      <c r="F54" s="73"/>
      <c r="G54" s="73"/>
      <c r="H54" s="73"/>
      <c r="I54" s="73"/>
      <c r="J54" s="73"/>
      <c r="K54" s="73"/>
      <c r="L54" s="314"/>
      <c r="M54" s="264"/>
      <c r="N54" s="73"/>
    </row>
    <row r="55" spans="1:14" ht="15">
      <c r="A55" s="43"/>
      <c r="B55" s="96" t="s">
        <v>182</v>
      </c>
      <c r="C55" s="311">
        <f t="shared" si="4"/>
        <v>-42</v>
      </c>
      <c r="D55" s="264">
        <v>-42</v>
      </c>
      <c r="E55" s="73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264">
        <v>-35</v>
      </c>
      <c r="G55" s="264">
        <v>-42</v>
      </c>
      <c r="H55" s="264">
        <f>-1-9</f>
        <v>-10</v>
      </c>
      <c r="I55" s="264">
        <v>-43</v>
      </c>
      <c r="J55" s="264">
        <v>-23</v>
      </c>
      <c r="K55" s="73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314">
        <v>-143</v>
      </c>
      <c r="M55" s="264">
        <v>-67</v>
      </c>
      <c r="N55" s="73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43"/>
      <c r="B56" s="96" t="s">
        <v>230</v>
      </c>
      <c r="C56" s="311">
        <f t="shared" si="4"/>
        <v>50</v>
      </c>
      <c r="D56" s="264">
        <v>14</v>
      </c>
      <c r="E56" s="73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264">
        <v>61</v>
      </c>
      <c r="G56" s="264">
        <v>14</v>
      </c>
      <c r="H56" s="264">
        <f>2+9</f>
        <v>11</v>
      </c>
      <c r="I56" s="264">
        <v>49</v>
      </c>
      <c r="J56" s="264">
        <v>26</v>
      </c>
      <c r="K56" s="73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311">
        <v>186</v>
      </c>
      <c r="M56" s="128">
        <v>47</v>
      </c>
      <c r="N56" s="73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43"/>
      <c r="B57" s="97" t="s">
        <v>183</v>
      </c>
      <c r="C57" s="315">
        <f t="shared" si="4"/>
        <v>-1</v>
      </c>
      <c r="D57" s="158">
        <v>2</v>
      </c>
      <c r="E57" s="157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158">
        <v>-3</v>
      </c>
      <c r="G57" s="158">
        <v>2</v>
      </c>
      <c r="H57" s="158">
        <v>0</v>
      </c>
      <c r="I57" s="158">
        <v>-1</v>
      </c>
      <c r="J57" s="158">
        <v>1</v>
      </c>
      <c r="K57" s="157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315">
        <v>-4</v>
      </c>
      <c r="M57" s="158">
        <v>1</v>
      </c>
      <c r="N57" s="157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43"/>
      <c r="B58" s="92" t="s">
        <v>184</v>
      </c>
      <c r="C58" s="311">
        <f>SUM(C48:C57)</f>
        <v>-18</v>
      </c>
      <c r="D58" s="128">
        <v>118</v>
      </c>
      <c r="E58" s="73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28">
        <v>34</v>
      </c>
      <c r="G58" s="128">
        <v>118</v>
      </c>
      <c r="H58" s="128">
        <v>-18</v>
      </c>
      <c r="I58" s="128">
        <v>-338</v>
      </c>
      <c r="J58" s="128">
        <v>203</v>
      </c>
      <c r="K58" s="73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311">
        <f>SUM(L48:L57)</f>
        <v>-119</v>
      </c>
      <c r="M58" s="128">
        <v>391</v>
      </c>
      <c r="N58" s="73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43"/>
      <c r="B59" s="83"/>
      <c r="C59" s="311"/>
      <c r="D59" s="128"/>
      <c r="E59" s="262"/>
      <c r="F59" s="128"/>
      <c r="G59" s="128"/>
      <c r="H59" s="128"/>
      <c r="I59" s="128"/>
      <c r="J59" s="158"/>
      <c r="K59" s="262"/>
      <c r="L59" s="293"/>
      <c r="M59" s="128"/>
      <c r="N59" s="262"/>
    </row>
    <row r="60" spans="1:14" ht="16.5" customHeight="1" thickBot="1">
      <c r="A60" s="43"/>
      <c r="B60" s="92" t="s">
        <v>185</v>
      </c>
      <c r="C60" s="312">
        <f>C58+C45</f>
        <v>1009</v>
      </c>
      <c r="D60" s="266">
        <v>989</v>
      </c>
      <c r="E60" s="157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266">
        <v>1127</v>
      </c>
      <c r="G60" s="266">
        <v>989</v>
      </c>
      <c r="H60" s="266">
        <v>1023</v>
      </c>
      <c r="I60" s="266">
        <v>810</v>
      </c>
      <c r="J60" s="158">
        <v>1502</v>
      </c>
      <c r="K60" s="157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312">
        <f>L45+L58</f>
        <v>4448</v>
      </c>
      <c r="M60" s="266">
        <v>4576</v>
      </c>
      <c r="N60" s="157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43"/>
      <c r="B61" s="83"/>
      <c r="C61" s="311"/>
      <c r="D61" s="128"/>
      <c r="E61" s="263"/>
      <c r="F61" s="128"/>
      <c r="G61" s="128"/>
      <c r="H61" s="128"/>
      <c r="I61" s="128"/>
      <c r="J61" s="128"/>
      <c r="K61" s="263"/>
      <c r="L61" s="293"/>
      <c r="M61" s="128"/>
      <c r="N61" s="263"/>
    </row>
    <row r="62" spans="1:14" ht="15">
      <c r="A62" s="43"/>
      <c r="B62" s="83" t="s">
        <v>178</v>
      </c>
      <c r="C62" s="311"/>
      <c r="D62" s="128"/>
      <c r="E62" s="263"/>
      <c r="F62" s="128"/>
      <c r="G62" s="128"/>
      <c r="H62" s="128"/>
      <c r="I62" s="128"/>
      <c r="J62" s="128"/>
      <c r="K62" s="263"/>
      <c r="L62" s="293"/>
      <c r="M62" s="128"/>
      <c r="N62" s="263"/>
    </row>
    <row r="63" spans="1:14" ht="15">
      <c r="A63" s="43"/>
      <c r="B63" s="92" t="s">
        <v>179</v>
      </c>
      <c r="C63" s="311">
        <f>L63-F63-J63-I63</f>
        <v>981</v>
      </c>
      <c r="D63" s="128">
        <v>953</v>
      </c>
      <c r="E63" s="73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28">
        <v>1095</v>
      </c>
      <c r="G63" s="128">
        <v>953</v>
      </c>
      <c r="H63" s="128">
        <v>986</v>
      </c>
      <c r="I63" s="128">
        <v>783</v>
      </c>
      <c r="J63" s="128">
        <v>1468</v>
      </c>
      <c r="K63" s="73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311">
        <v>4327</v>
      </c>
      <c r="M63" s="128">
        <v>4432</v>
      </c>
      <c r="N63" s="73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43"/>
      <c r="B64" s="92" t="s">
        <v>221</v>
      </c>
      <c r="C64" s="315">
        <f>L64-F64-J64-I64</f>
        <v>28</v>
      </c>
      <c r="D64" s="158">
        <v>36</v>
      </c>
      <c r="E64" s="157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158">
        <v>32</v>
      </c>
      <c r="G64" s="158">
        <v>36</v>
      </c>
      <c r="H64" s="158">
        <v>37</v>
      </c>
      <c r="I64" s="158">
        <v>27</v>
      </c>
      <c r="J64" s="158">
        <v>34</v>
      </c>
      <c r="K64" s="157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315">
        <v>121</v>
      </c>
      <c r="M64" s="158">
        <v>144</v>
      </c>
      <c r="N64" s="157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43"/>
      <c r="B65" s="94"/>
      <c r="C65" s="282">
        <f>C60</f>
        <v>1009</v>
      </c>
      <c r="D65" s="158">
        <v>989</v>
      </c>
      <c r="E65" s="157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158">
        <v>1127</v>
      </c>
      <c r="G65" s="158">
        <v>989</v>
      </c>
      <c r="H65" s="158">
        <v>1023</v>
      </c>
      <c r="I65" s="158">
        <v>810</v>
      </c>
      <c r="J65" s="158">
        <v>1502</v>
      </c>
      <c r="K65" s="157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315">
        <f>SUM(L63:L64)</f>
        <v>4448</v>
      </c>
      <c r="M65" s="158">
        <v>4576</v>
      </c>
      <c r="N65" s="157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43"/>
      <c r="B66" s="98"/>
      <c r="C66" s="284"/>
      <c r="D66" s="120"/>
      <c r="E66" s="120"/>
      <c r="F66" s="285"/>
      <c r="G66" s="285"/>
      <c r="H66" s="285"/>
      <c r="I66" s="285"/>
      <c r="J66" s="285"/>
      <c r="K66" s="120"/>
      <c r="L66" s="286"/>
      <c r="M66" s="120"/>
      <c r="N66" s="120"/>
    </row>
    <row r="67" spans="1:14" ht="15" thickTop="1">
      <c r="A67" s="43"/>
      <c r="B67" s="43"/>
      <c r="C67" s="287"/>
      <c r="D67" s="121"/>
      <c r="E67" s="121"/>
      <c r="F67" s="288"/>
      <c r="G67" s="288"/>
      <c r="H67" s="288"/>
      <c r="I67" s="288"/>
      <c r="J67" s="288"/>
      <c r="K67" s="109"/>
      <c r="L67" s="287"/>
      <c r="M67" s="289"/>
      <c r="N67" s="109"/>
    </row>
    <row r="68" spans="1:14" ht="14.25">
      <c r="A68" s="43"/>
      <c r="B68" s="43"/>
      <c r="C68" s="287"/>
      <c r="D68" s="121"/>
      <c r="E68" s="121"/>
      <c r="F68" s="288"/>
      <c r="G68" s="288"/>
      <c r="H68" s="288"/>
      <c r="I68" s="288"/>
      <c r="J68" s="288"/>
      <c r="K68" s="109"/>
      <c r="L68" s="287"/>
      <c r="M68" s="121"/>
      <c r="N68" s="121"/>
    </row>
    <row r="69" spans="1:14" ht="14.25">
      <c r="A69" s="43"/>
      <c r="B69" s="43"/>
      <c r="C69" s="287"/>
      <c r="D69" s="121"/>
      <c r="E69" s="121"/>
      <c r="F69" s="288"/>
      <c r="G69" s="288"/>
      <c r="H69" s="288"/>
      <c r="I69" s="288"/>
      <c r="J69" s="288"/>
      <c r="K69" s="109"/>
      <c r="L69" s="287"/>
      <c r="M69" s="121"/>
      <c r="N69" s="121"/>
    </row>
    <row r="70" spans="1:14" ht="14.25">
      <c r="A70" s="43"/>
      <c r="B70" s="43"/>
      <c r="C70" s="287"/>
      <c r="D70" s="109"/>
      <c r="E70" s="109"/>
      <c r="F70" s="288"/>
      <c r="G70" s="288"/>
      <c r="H70" s="288"/>
      <c r="I70" s="288"/>
      <c r="J70" s="288"/>
      <c r="K70" s="109"/>
      <c r="L70" s="287"/>
      <c r="M70" s="121"/>
      <c r="N70" s="121"/>
    </row>
    <row r="71" spans="1:14" ht="14.25">
      <c r="A71" s="43"/>
      <c r="B71" s="43"/>
      <c r="C71" s="287"/>
      <c r="D71" s="109"/>
      <c r="E71" s="109"/>
      <c r="F71" s="288"/>
      <c r="G71" s="288"/>
      <c r="H71" s="288"/>
      <c r="I71" s="288"/>
      <c r="J71" s="288"/>
      <c r="K71" s="109"/>
      <c r="L71" s="287"/>
      <c r="M71" s="121"/>
      <c r="N71" s="121"/>
    </row>
    <row r="72" spans="3:14" ht="12.75">
      <c r="C72" s="290"/>
      <c r="D72" s="129"/>
      <c r="E72" s="129"/>
      <c r="F72" s="291"/>
      <c r="G72" s="291"/>
      <c r="H72" s="291"/>
      <c r="I72" s="291"/>
      <c r="J72" s="291"/>
      <c r="K72" s="129"/>
      <c r="L72" s="290"/>
      <c r="M72" s="122"/>
      <c r="N72" s="122"/>
    </row>
    <row r="73" spans="3:14" ht="12.75">
      <c r="C73" s="290"/>
      <c r="D73" s="129"/>
      <c r="E73" s="129"/>
      <c r="F73" s="291"/>
      <c r="G73" s="291"/>
      <c r="H73" s="291"/>
      <c r="I73" s="291"/>
      <c r="J73" s="291"/>
      <c r="K73" s="129"/>
      <c r="L73" s="291"/>
      <c r="M73" s="122"/>
      <c r="N73" s="122"/>
    </row>
    <row r="74" spans="3:14" ht="12.75">
      <c r="C74" s="290"/>
      <c r="D74" s="129"/>
      <c r="E74" s="129"/>
      <c r="F74" s="291"/>
      <c r="G74" s="291"/>
      <c r="H74" s="291"/>
      <c r="I74" s="291"/>
      <c r="J74" s="291"/>
      <c r="K74" s="129"/>
      <c r="L74" s="291"/>
      <c r="M74" s="122"/>
      <c r="N74" s="122"/>
    </row>
    <row r="75" spans="3:14" ht="12.75">
      <c r="C75" s="290"/>
      <c r="D75" s="129"/>
      <c r="E75" s="129"/>
      <c r="F75" s="291"/>
      <c r="G75" s="291"/>
      <c r="H75" s="291"/>
      <c r="I75" s="291"/>
      <c r="J75" s="291"/>
      <c r="K75" s="129"/>
      <c r="L75" s="291"/>
      <c r="M75" s="122"/>
      <c r="N75" s="122"/>
    </row>
    <row r="76" spans="3:14" ht="12.75">
      <c r="C76" s="290"/>
      <c r="D76" s="129"/>
      <c r="E76" s="129"/>
      <c r="F76" s="291"/>
      <c r="G76" s="291"/>
      <c r="H76" s="291"/>
      <c r="I76" s="291"/>
      <c r="J76" s="291"/>
      <c r="K76" s="129"/>
      <c r="L76" s="291"/>
      <c r="M76" s="122"/>
      <c r="N76" s="122"/>
    </row>
    <row r="77" spans="3:14" ht="12.75">
      <c r="C77" s="290"/>
      <c r="D77" s="129"/>
      <c r="E77" s="129"/>
      <c r="F77" s="291"/>
      <c r="G77" s="291"/>
      <c r="H77" s="291"/>
      <c r="I77" s="291"/>
      <c r="J77" s="291"/>
      <c r="K77" s="129"/>
      <c r="L77" s="122"/>
      <c r="M77" s="122"/>
      <c r="N77" s="122"/>
    </row>
    <row r="78" spans="3:14" ht="12.75">
      <c r="C78" s="290"/>
      <c r="D78" s="129"/>
      <c r="E78" s="129"/>
      <c r="F78" s="291"/>
      <c r="G78" s="291"/>
      <c r="H78" s="291"/>
      <c r="I78" s="291"/>
      <c r="J78" s="291"/>
      <c r="K78" s="129"/>
      <c r="L78" s="122"/>
      <c r="M78" s="122"/>
      <c r="N78" s="122"/>
    </row>
    <row r="79" spans="3:14" ht="12.75">
      <c r="C79" s="290"/>
      <c r="D79" s="129"/>
      <c r="E79" s="129"/>
      <c r="F79" s="291"/>
      <c r="G79" s="291"/>
      <c r="H79" s="291"/>
      <c r="I79" s="291"/>
      <c r="J79" s="291"/>
      <c r="K79" s="129"/>
      <c r="L79" s="122"/>
      <c r="M79" s="122"/>
      <c r="N79" s="122"/>
    </row>
    <row r="80" spans="3:14" ht="12.75">
      <c r="C80" s="290"/>
      <c r="D80" s="129"/>
      <c r="E80" s="129"/>
      <c r="F80" s="291"/>
      <c r="G80" s="291"/>
      <c r="H80" s="291"/>
      <c r="I80" s="291"/>
      <c r="J80" s="291"/>
      <c r="K80" s="129"/>
      <c r="L80" s="122"/>
      <c r="M80" s="122"/>
      <c r="N80" s="122"/>
    </row>
    <row r="81" spans="3:14" ht="12.75">
      <c r="C81" s="290"/>
      <c r="D81" s="129"/>
      <c r="E81" s="129"/>
      <c r="F81" s="291"/>
      <c r="G81" s="291"/>
      <c r="H81" s="291"/>
      <c r="I81" s="291"/>
      <c r="J81" s="291"/>
      <c r="K81" s="129"/>
      <c r="L81" s="122"/>
      <c r="M81" s="122"/>
      <c r="N81" s="122"/>
    </row>
    <row r="82" spans="3:14" ht="12.75">
      <c r="C82" s="290"/>
      <c r="D82" s="129"/>
      <c r="E82" s="129"/>
      <c r="F82" s="291"/>
      <c r="G82" s="291"/>
      <c r="H82" s="291"/>
      <c r="I82" s="291"/>
      <c r="J82" s="291"/>
      <c r="K82" s="129"/>
      <c r="L82" s="122"/>
      <c r="M82" s="122"/>
      <c r="N82" s="122"/>
    </row>
    <row r="83" spans="3:14" ht="12.75">
      <c r="C83" s="292"/>
      <c r="D83" s="129"/>
      <c r="E83" s="129"/>
      <c r="F83" s="291"/>
      <c r="G83" s="291"/>
      <c r="H83" s="291"/>
      <c r="I83" s="291"/>
      <c r="J83" s="291"/>
      <c r="K83" s="129"/>
      <c r="L83" s="122"/>
      <c r="M83" s="122"/>
      <c r="N83" s="122"/>
    </row>
    <row r="84" spans="3:14" ht="12.75">
      <c r="C84" s="292"/>
      <c r="D84" s="129"/>
      <c r="E84" s="129"/>
      <c r="F84" s="291"/>
      <c r="G84" s="291"/>
      <c r="H84" s="291"/>
      <c r="I84" s="291"/>
      <c r="J84" s="291"/>
      <c r="K84" s="129"/>
      <c r="L84" s="122"/>
      <c r="M84" s="122"/>
      <c r="N84" s="122"/>
    </row>
    <row r="85" spans="3:14" ht="12.75">
      <c r="C85" s="292"/>
      <c r="D85" s="129"/>
      <c r="E85" s="129"/>
      <c r="F85" s="291"/>
      <c r="G85" s="291"/>
      <c r="H85" s="291"/>
      <c r="I85" s="291"/>
      <c r="J85" s="291"/>
      <c r="K85" s="129"/>
      <c r="L85" s="122"/>
      <c r="M85" s="122"/>
      <c r="N85" s="122"/>
    </row>
    <row r="86" spans="3:14" ht="12.75">
      <c r="C86" s="292"/>
      <c r="D86" s="129"/>
      <c r="E86" s="129"/>
      <c r="F86" s="291"/>
      <c r="G86" s="291"/>
      <c r="H86" s="291"/>
      <c r="I86" s="291"/>
      <c r="J86" s="291"/>
      <c r="K86" s="129"/>
      <c r="L86" s="122"/>
      <c r="M86" s="122"/>
      <c r="N86" s="122"/>
    </row>
    <row r="87" spans="3:14" ht="12.75">
      <c r="C87" s="292"/>
      <c r="D87" s="129"/>
      <c r="E87" s="129"/>
      <c r="F87" s="291"/>
      <c r="G87" s="291"/>
      <c r="H87" s="291"/>
      <c r="I87" s="291"/>
      <c r="J87" s="291"/>
      <c r="K87" s="129"/>
      <c r="L87" s="122"/>
      <c r="M87" s="122"/>
      <c r="N87" s="122"/>
    </row>
    <row r="88" spans="3:14" ht="12.75">
      <c r="C88" s="292"/>
      <c r="D88" s="129"/>
      <c r="E88" s="129"/>
      <c r="F88" s="291"/>
      <c r="G88" s="291"/>
      <c r="H88" s="291"/>
      <c r="I88" s="291"/>
      <c r="J88" s="291"/>
      <c r="K88" s="129"/>
      <c r="L88" s="122"/>
      <c r="M88" s="122"/>
      <c r="N88" s="122"/>
    </row>
    <row r="89" spans="3:14" ht="12.75">
      <c r="C89" s="292"/>
      <c r="D89" s="129"/>
      <c r="E89" s="129"/>
      <c r="F89" s="291"/>
      <c r="G89" s="291"/>
      <c r="H89" s="291"/>
      <c r="I89" s="291"/>
      <c r="J89" s="291"/>
      <c r="K89" s="129"/>
      <c r="L89" s="122"/>
      <c r="M89" s="122"/>
      <c r="N89" s="122"/>
    </row>
    <row r="90" spans="3:14" ht="12.75">
      <c r="C90" s="292"/>
      <c r="D90" s="129"/>
      <c r="E90" s="129"/>
      <c r="F90" s="291"/>
      <c r="G90" s="291"/>
      <c r="H90" s="291"/>
      <c r="I90" s="291"/>
      <c r="J90" s="291"/>
      <c r="K90" s="129"/>
      <c r="L90" s="122"/>
      <c r="M90" s="122"/>
      <c r="N90" s="122"/>
    </row>
    <row r="91" spans="3:14" ht="12.75">
      <c r="C91" s="291"/>
      <c r="D91" s="129"/>
      <c r="E91" s="129"/>
      <c r="F91" s="291"/>
      <c r="G91" s="291"/>
      <c r="H91" s="291"/>
      <c r="I91" s="291"/>
      <c r="J91" s="291"/>
      <c r="K91" s="129"/>
      <c r="L91" s="122"/>
      <c r="M91" s="122"/>
      <c r="N91" s="122"/>
    </row>
    <row r="92" spans="3:14" ht="12.75">
      <c r="C92" s="291"/>
      <c r="D92" s="129"/>
      <c r="E92" s="129"/>
      <c r="F92" s="291"/>
      <c r="G92" s="291"/>
      <c r="H92" s="291"/>
      <c r="I92" s="291"/>
      <c r="J92" s="291"/>
      <c r="K92" s="129"/>
      <c r="L92" s="122"/>
      <c r="M92" s="122"/>
      <c r="N92" s="122"/>
    </row>
    <row r="93" spans="3:14" ht="12.75">
      <c r="C93" s="291"/>
      <c r="D93" s="129"/>
      <c r="E93" s="129"/>
      <c r="F93" s="291"/>
      <c r="G93" s="291"/>
      <c r="H93" s="291"/>
      <c r="I93" s="291"/>
      <c r="J93" s="291"/>
      <c r="K93" s="129"/>
      <c r="L93" s="122"/>
      <c r="M93" s="122"/>
      <c r="N93" s="122"/>
    </row>
    <row r="94" spans="3:14" ht="12.75">
      <c r="C94" s="291"/>
      <c r="D94" s="129"/>
      <c r="E94" s="129"/>
      <c r="F94" s="291"/>
      <c r="G94" s="291"/>
      <c r="H94" s="291"/>
      <c r="I94" s="291"/>
      <c r="J94" s="291"/>
      <c r="K94" s="129"/>
      <c r="L94" s="122"/>
      <c r="M94" s="122"/>
      <c r="N94" s="122"/>
    </row>
    <row r="95" spans="3:14" ht="12.75">
      <c r="C95" s="291"/>
      <c r="D95" s="129"/>
      <c r="E95" s="129"/>
      <c r="F95" s="291"/>
      <c r="G95" s="291"/>
      <c r="H95" s="291"/>
      <c r="I95" s="291"/>
      <c r="J95" s="291"/>
      <c r="K95" s="129"/>
      <c r="L95" s="122"/>
      <c r="M95" s="122"/>
      <c r="N95" s="122"/>
    </row>
    <row r="96" spans="3:14" ht="12.75">
      <c r="C96" s="291"/>
      <c r="D96" s="129"/>
      <c r="E96" s="129"/>
      <c r="F96" s="291"/>
      <c r="G96" s="291"/>
      <c r="H96" s="291"/>
      <c r="I96" s="291"/>
      <c r="J96" s="291"/>
      <c r="K96" s="129"/>
      <c r="L96" s="122"/>
      <c r="M96" s="122"/>
      <c r="N96" s="122"/>
    </row>
    <row r="97" spans="3:14" ht="12.75">
      <c r="C97" s="291"/>
      <c r="D97" s="129"/>
      <c r="E97" s="129"/>
      <c r="F97" s="291"/>
      <c r="G97" s="291"/>
      <c r="H97" s="291"/>
      <c r="I97" s="291"/>
      <c r="J97" s="291"/>
      <c r="K97" s="129"/>
      <c r="L97" s="122"/>
      <c r="M97" s="122"/>
      <c r="N97" s="122"/>
    </row>
    <row r="98" spans="3:14" ht="12.75">
      <c r="C98" s="291"/>
      <c r="D98" s="129"/>
      <c r="E98" s="129"/>
      <c r="F98" s="291"/>
      <c r="G98" s="291"/>
      <c r="H98" s="291"/>
      <c r="I98" s="291"/>
      <c r="J98" s="291"/>
      <c r="K98" s="129"/>
      <c r="L98" s="122"/>
      <c r="M98" s="122"/>
      <c r="N98" s="122"/>
    </row>
    <row r="99" spans="3:14" ht="12.75">
      <c r="C99" s="291"/>
      <c r="D99" s="129"/>
      <c r="E99" s="129"/>
      <c r="F99" s="291"/>
      <c r="G99" s="291"/>
      <c r="H99" s="291"/>
      <c r="I99" s="291"/>
      <c r="J99" s="291"/>
      <c r="K99" s="129"/>
      <c r="L99" s="122"/>
      <c r="M99" s="122"/>
      <c r="N99" s="122"/>
    </row>
    <row r="100" spans="3:14" ht="12.75">
      <c r="C100" s="291"/>
      <c r="D100" s="129"/>
      <c r="E100" s="129"/>
      <c r="F100" s="291"/>
      <c r="G100" s="291"/>
      <c r="H100" s="291"/>
      <c r="I100" s="291"/>
      <c r="J100" s="291"/>
      <c r="K100" s="129"/>
      <c r="L100" s="122"/>
      <c r="M100" s="122"/>
      <c r="N100" s="122"/>
    </row>
    <row r="101" spans="3:14" ht="12.75">
      <c r="C101" s="291"/>
      <c r="D101" s="129"/>
      <c r="E101" s="129"/>
      <c r="F101" s="291"/>
      <c r="G101" s="291"/>
      <c r="H101" s="291"/>
      <c r="I101" s="291"/>
      <c r="J101" s="291"/>
      <c r="K101" s="129"/>
      <c r="L101" s="122"/>
      <c r="M101" s="122"/>
      <c r="N101" s="122"/>
    </row>
    <row r="102" spans="3:14" ht="12.75">
      <c r="C102" s="291"/>
      <c r="D102" s="129"/>
      <c r="E102" s="129"/>
      <c r="F102" s="291"/>
      <c r="G102" s="291"/>
      <c r="H102" s="291"/>
      <c r="I102" s="291"/>
      <c r="J102" s="291"/>
      <c r="K102" s="129"/>
      <c r="L102" s="122"/>
      <c r="M102" s="122"/>
      <c r="N102" s="122"/>
    </row>
    <row r="103" spans="3:14" ht="12.75">
      <c r="C103" s="291"/>
      <c r="D103" s="129"/>
      <c r="E103" s="129"/>
      <c r="F103" s="291"/>
      <c r="G103" s="291"/>
      <c r="H103" s="291"/>
      <c r="I103" s="291"/>
      <c r="J103" s="291"/>
      <c r="K103" s="129"/>
      <c r="L103" s="122"/>
      <c r="M103" s="122"/>
      <c r="N103" s="122"/>
    </row>
    <row r="104" spans="3:14" ht="12.75">
      <c r="C104" s="291"/>
      <c r="D104" s="129"/>
      <c r="E104" s="129"/>
      <c r="F104" s="291"/>
      <c r="G104" s="291"/>
      <c r="H104" s="291"/>
      <c r="I104" s="291"/>
      <c r="J104" s="291"/>
      <c r="K104" s="129"/>
      <c r="L104" s="122"/>
      <c r="M104" s="122"/>
      <c r="N104" s="122"/>
    </row>
    <row r="105" spans="3:14" ht="12.75">
      <c r="C105" s="291"/>
      <c r="D105" s="129"/>
      <c r="E105" s="129"/>
      <c r="F105" s="291"/>
      <c r="G105" s="291"/>
      <c r="H105" s="291"/>
      <c r="I105" s="291"/>
      <c r="J105" s="291"/>
      <c r="K105" s="129"/>
      <c r="L105" s="122"/>
      <c r="M105" s="122"/>
      <c r="N105" s="122"/>
    </row>
    <row r="106" spans="3:14" ht="12.75">
      <c r="C106" s="291"/>
      <c r="D106" s="129"/>
      <c r="E106" s="129"/>
      <c r="F106" s="291"/>
      <c r="G106" s="291"/>
      <c r="H106" s="291"/>
      <c r="I106" s="291"/>
      <c r="J106" s="291"/>
      <c r="K106" s="129"/>
      <c r="L106" s="122"/>
      <c r="M106" s="122"/>
      <c r="N106" s="122"/>
    </row>
    <row r="107" spans="3:14" ht="12.75">
      <c r="C107" s="165"/>
      <c r="D107" s="113"/>
      <c r="E107" s="129"/>
      <c r="F107" s="165"/>
      <c r="G107" s="165"/>
      <c r="H107" s="165"/>
      <c r="I107" s="165"/>
      <c r="J107" s="165"/>
      <c r="K107" s="129"/>
      <c r="L107" s="118"/>
      <c r="M107" s="118"/>
      <c r="N107" s="118"/>
    </row>
    <row r="108" spans="3:14" ht="12.75">
      <c r="C108" s="165"/>
      <c r="D108" s="113"/>
      <c r="E108" s="129"/>
      <c r="F108" s="165"/>
      <c r="G108" s="165"/>
      <c r="H108" s="165"/>
      <c r="I108" s="165"/>
      <c r="J108" s="165"/>
      <c r="K108" s="129"/>
      <c r="L108" s="118"/>
      <c r="M108" s="118"/>
      <c r="N108" s="118"/>
    </row>
    <row r="109" spans="3:14" ht="12.75">
      <c r="C109" s="165"/>
      <c r="D109" s="113"/>
      <c r="E109" s="129"/>
      <c r="F109" s="165"/>
      <c r="G109" s="165"/>
      <c r="H109" s="165"/>
      <c r="I109" s="165"/>
      <c r="J109" s="165"/>
      <c r="K109" s="129"/>
      <c r="L109" s="118"/>
      <c r="M109" s="118"/>
      <c r="N109" s="118"/>
    </row>
    <row r="110" spans="3:14" ht="12.75">
      <c r="C110" s="165"/>
      <c r="D110" s="113"/>
      <c r="E110" s="129"/>
      <c r="F110" s="165"/>
      <c r="G110" s="165"/>
      <c r="H110" s="165"/>
      <c r="I110" s="165"/>
      <c r="J110" s="165"/>
      <c r="K110" s="129"/>
      <c r="L110" s="118"/>
      <c r="M110" s="118"/>
      <c r="N110" s="118"/>
    </row>
    <row r="111" spans="3:14" ht="12.75">
      <c r="C111" s="165"/>
      <c r="D111" s="113"/>
      <c r="E111" s="129"/>
      <c r="F111" s="165"/>
      <c r="G111" s="165"/>
      <c r="H111" s="165"/>
      <c r="I111" s="165"/>
      <c r="J111" s="165"/>
      <c r="K111" s="129"/>
      <c r="L111" s="118"/>
      <c r="M111" s="118"/>
      <c r="N111" s="118"/>
    </row>
    <row r="112" spans="3:14" ht="12.75">
      <c r="C112" s="165"/>
      <c r="D112" s="113"/>
      <c r="E112" s="129"/>
      <c r="F112" s="165"/>
      <c r="G112" s="165"/>
      <c r="H112" s="165"/>
      <c r="I112" s="165"/>
      <c r="J112" s="165"/>
      <c r="K112" s="129"/>
      <c r="L112" s="118"/>
      <c r="M112" s="118"/>
      <c r="N112" s="118"/>
    </row>
    <row r="113" spans="3:14" ht="12.75">
      <c r="C113" s="165"/>
      <c r="D113" s="113"/>
      <c r="E113" s="129"/>
      <c r="F113" s="165"/>
      <c r="G113" s="165"/>
      <c r="H113" s="165"/>
      <c r="I113" s="165"/>
      <c r="J113" s="165"/>
      <c r="K113" s="129"/>
      <c r="L113" s="118"/>
      <c r="M113" s="118"/>
      <c r="N113" s="118"/>
    </row>
    <row r="114" spans="3:14" ht="12.75">
      <c r="C114" s="165"/>
      <c r="D114" s="113"/>
      <c r="E114" s="129"/>
      <c r="F114" s="165"/>
      <c r="G114" s="165"/>
      <c r="H114" s="165"/>
      <c r="I114" s="165"/>
      <c r="J114" s="165"/>
      <c r="K114" s="129"/>
      <c r="L114" s="118"/>
      <c r="M114" s="118"/>
      <c r="N114" s="118"/>
    </row>
    <row r="115" spans="3:14" ht="12.75">
      <c r="C115" s="165"/>
      <c r="D115" s="113"/>
      <c r="E115" s="129"/>
      <c r="F115" s="165"/>
      <c r="G115" s="165"/>
      <c r="H115" s="165"/>
      <c r="I115" s="165"/>
      <c r="J115" s="165"/>
      <c r="K115" s="129"/>
      <c r="L115" s="118"/>
      <c r="M115" s="118"/>
      <c r="N115" s="118"/>
    </row>
    <row r="116" spans="3:14" ht="12.75">
      <c r="C116" s="165"/>
      <c r="D116" s="113"/>
      <c r="E116" s="129"/>
      <c r="F116" s="165"/>
      <c r="G116" s="165"/>
      <c r="H116" s="165"/>
      <c r="I116" s="165"/>
      <c r="J116" s="165"/>
      <c r="K116" s="129"/>
      <c r="L116" s="118"/>
      <c r="M116" s="118"/>
      <c r="N116" s="118"/>
    </row>
    <row r="117" spans="3:14" ht="12.75">
      <c r="C117" s="165"/>
      <c r="D117" s="113"/>
      <c r="E117" s="129"/>
      <c r="F117" s="165"/>
      <c r="G117" s="165"/>
      <c r="H117" s="165"/>
      <c r="I117" s="165"/>
      <c r="J117" s="165"/>
      <c r="K117" s="129"/>
      <c r="L117" s="118"/>
      <c r="M117" s="118"/>
      <c r="N117" s="118"/>
    </row>
    <row r="118" spans="3:14" ht="12.75">
      <c r="C118" s="165"/>
      <c r="D118" s="113"/>
      <c r="E118" s="129"/>
      <c r="F118" s="165"/>
      <c r="G118" s="165"/>
      <c r="H118" s="165"/>
      <c r="I118" s="165"/>
      <c r="J118" s="165"/>
      <c r="K118" s="129"/>
      <c r="L118" s="118"/>
      <c r="M118" s="118"/>
      <c r="N118" s="118"/>
    </row>
    <row r="119" spans="3:14" ht="12.75">
      <c r="C119" s="165"/>
      <c r="D119" s="113"/>
      <c r="E119" s="129"/>
      <c r="F119" s="165"/>
      <c r="G119" s="165"/>
      <c r="H119" s="165"/>
      <c r="I119" s="165"/>
      <c r="J119" s="165"/>
      <c r="K119" s="129"/>
      <c r="L119" s="118"/>
      <c r="M119" s="118"/>
      <c r="N119" s="118"/>
    </row>
    <row r="120" spans="3:14" ht="12.75">
      <c r="C120" s="165"/>
      <c r="D120" s="113"/>
      <c r="E120" s="129"/>
      <c r="F120" s="165"/>
      <c r="G120" s="165"/>
      <c r="H120" s="165"/>
      <c r="I120" s="165"/>
      <c r="J120" s="165"/>
      <c r="K120" s="129"/>
      <c r="L120" s="118"/>
      <c r="M120" s="118"/>
      <c r="N120" s="118"/>
    </row>
    <row r="121" spans="3:14" ht="12.75">
      <c r="C121" s="165"/>
      <c r="D121" s="113"/>
      <c r="E121" s="129"/>
      <c r="F121" s="165"/>
      <c r="G121" s="165"/>
      <c r="H121" s="165"/>
      <c r="I121" s="165"/>
      <c r="J121" s="165"/>
      <c r="K121" s="129"/>
      <c r="L121" s="118"/>
      <c r="M121" s="118"/>
      <c r="N121" s="118"/>
    </row>
    <row r="122" spans="3:14" ht="12.75">
      <c r="C122" s="165"/>
      <c r="D122" s="113"/>
      <c r="E122" s="129"/>
      <c r="F122" s="165"/>
      <c r="G122" s="165"/>
      <c r="H122" s="165"/>
      <c r="I122" s="165"/>
      <c r="J122" s="165"/>
      <c r="K122" s="129"/>
      <c r="L122" s="118"/>
      <c r="M122" s="118"/>
      <c r="N122" s="118"/>
    </row>
    <row r="123" spans="3:14" ht="12.75">
      <c r="C123" s="165"/>
      <c r="D123" s="113"/>
      <c r="E123" s="129"/>
      <c r="F123" s="165"/>
      <c r="G123" s="165"/>
      <c r="H123" s="165"/>
      <c r="I123" s="165"/>
      <c r="J123" s="165"/>
      <c r="K123" s="129"/>
      <c r="L123" s="118"/>
      <c r="M123" s="118"/>
      <c r="N123" s="118"/>
    </row>
    <row r="124" spans="3:14" ht="12.75">
      <c r="C124" s="165"/>
      <c r="D124" s="113"/>
      <c r="E124" s="129"/>
      <c r="F124" s="165"/>
      <c r="G124" s="165"/>
      <c r="H124" s="165"/>
      <c r="I124" s="165"/>
      <c r="J124" s="165"/>
      <c r="K124" s="129"/>
      <c r="L124" s="118"/>
      <c r="M124" s="118"/>
      <c r="N124" s="118"/>
    </row>
    <row r="125" spans="3:14" ht="12.75">
      <c r="C125" s="165"/>
      <c r="D125" s="113"/>
      <c r="E125" s="129"/>
      <c r="F125" s="165"/>
      <c r="G125" s="165"/>
      <c r="H125" s="165"/>
      <c r="I125" s="165"/>
      <c r="J125" s="165"/>
      <c r="K125" s="129"/>
      <c r="L125" s="118"/>
      <c r="M125" s="118"/>
      <c r="N125" s="118"/>
    </row>
    <row r="126" spans="3:14" ht="12.75">
      <c r="C126" s="165"/>
      <c r="D126" s="113"/>
      <c r="E126" s="129"/>
      <c r="F126" s="165"/>
      <c r="G126" s="165"/>
      <c r="H126" s="165"/>
      <c r="I126" s="165"/>
      <c r="J126" s="165"/>
      <c r="K126" s="129"/>
      <c r="L126" s="118"/>
      <c r="M126" s="118"/>
      <c r="N126" s="118"/>
    </row>
    <row r="127" spans="3:14" ht="12.75">
      <c r="C127" s="165"/>
      <c r="D127" s="113"/>
      <c r="E127" s="129"/>
      <c r="F127" s="165"/>
      <c r="G127" s="165"/>
      <c r="H127" s="165"/>
      <c r="I127" s="165"/>
      <c r="J127" s="165"/>
      <c r="K127" s="129"/>
      <c r="L127" s="118"/>
      <c r="M127" s="118"/>
      <c r="N127" s="118"/>
    </row>
    <row r="128" spans="3:14" ht="12.75">
      <c r="C128" s="165"/>
      <c r="D128" s="113"/>
      <c r="E128" s="129"/>
      <c r="F128" s="165"/>
      <c r="G128" s="165"/>
      <c r="H128" s="165"/>
      <c r="I128" s="165"/>
      <c r="J128" s="165"/>
      <c r="K128" s="129"/>
      <c r="L128" s="118"/>
      <c r="M128" s="118"/>
      <c r="N128" s="118"/>
    </row>
    <row r="129" spans="3:14" ht="12.75">
      <c r="C129" s="165"/>
      <c r="D129" s="113"/>
      <c r="E129" s="129"/>
      <c r="F129" s="165"/>
      <c r="G129" s="165"/>
      <c r="H129" s="165"/>
      <c r="I129" s="165"/>
      <c r="J129" s="165"/>
      <c r="K129" s="129"/>
      <c r="L129" s="118"/>
      <c r="M129" s="118"/>
      <c r="N129" s="118"/>
    </row>
    <row r="130" spans="3:14" ht="12.75">
      <c r="C130" s="165"/>
      <c r="D130" s="113"/>
      <c r="E130" s="129"/>
      <c r="F130" s="165"/>
      <c r="G130" s="165"/>
      <c r="H130" s="165"/>
      <c r="I130" s="165"/>
      <c r="J130" s="165"/>
      <c r="K130" s="129"/>
      <c r="L130" s="118"/>
      <c r="M130" s="118"/>
      <c r="N130" s="118"/>
    </row>
    <row r="131" spans="3:14" ht="12.75">
      <c r="C131" s="165"/>
      <c r="D131" s="113"/>
      <c r="E131" s="129"/>
      <c r="F131" s="165"/>
      <c r="G131" s="165"/>
      <c r="H131" s="165"/>
      <c r="I131" s="165"/>
      <c r="J131" s="165"/>
      <c r="K131" s="129"/>
      <c r="L131" s="118"/>
      <c r="M131" s="118"/>
      <c r="N131" s="118"/>
    </row>
    <row r="132" spans="3:14" ht="12.75">
      <c r="C132" s="165"/>
      <c r="D132" s="113"/>
      <c r="E132" s="129"/>
      <c r="F132" s="165"/>
      <c r="G132" s="165"/>
      <c r="H132" s="165"/>
      <c r="I132" s="165"/>
      <c r="J132" s="165"/>
      <c r="K132" s="129"/>
      <c r="L132" s="118"/>
      <c r="M132" s="118"/>
      <c r="N132" s="118"/>
    </row>
    <row r="133" spans="3:14" ht="12.75">
      <c r="C133" s="165"/>
      <c r="D133" s="113"/>
      <c r="E133" s="129"/>
      <c r="F133" s="165"/>
      <c r="G133" s="165"/>
      <c r="H133" s="165"/>
      <c r="I133" s="165"/>
      <c r="J133" s="165"/>
      <c r="K133" s="129"/>
      <c r="L133" s="118"/>
      <c r="M133" s="118"/>
      <c r="N133" s="118"/>
    </row>
    <row r="134" spans="3:14" ht="12.75">
      <c r="C134" s="165"/>
      <c r="D134" s="113"/>
      <c r="E134" s="129"/>
      <c r="F134" s="165"/>
      <c r="G134" s="165"/>
      <c r="H134" s="165"/>
      <c r="I134" s="165"/>
      <c r="J134" s="165"/>
      <c r="K134" s="129"/>
      <c r="L134" s="118"/>
      <c r="M134" s="118"/>
      <c r="N134" s="118"/>
    </row>
    <row r="135" spans="3:14" ht="12.75">
      <c r="C135" s="165"/>
      <c r="D135" s="113"/>
      <c r="E135" s="129"/>
      <c r="F135" s="165"/>
      <c r="G135" s="165"/>
      <c r="H135" s="165"/>
      <c r="I135" s="165"/>
      <c r="J135" s="165"/>
      <c r="K135" s="129"/>
      <c r="L135" s="118"/>
      <c r="M135" s="118"/>
      <c r="N135" s="118"/>
    </row>
    <row r="136" spans="3:14" ht="12.75">
      <c r="C136" s="165"/>
      <c r="D136" s="113"/>
      <c r="E136" s="129"/>
      <c r="F136" s="165"/>
      <c r="G136" s="165"/>
      <c r="H136" s="165"/>
      <c r="I136" s="165"/>
      <c r="J136" s="165"/>
      <c r="K136" s="129"/>
      <c r="L136" s="118"/>
      <c r="M136" s="118"/>
      <c r="N136" s="118"/>
    </row>
    <row r="137" spans="3:14" ht="12.75">
      <c r="C137" s="165"/>
      <c r="D137" s="113"/>
      <c r="E137" s="129"/>
      <c r="F137" s="165"/>
      <c r="G137" s="165"/>
      <c r="H137" s="165"/>
      <c r="I137" s="165"/>
      <c r="J137" s="165"/>
      <c r="K137" s="129"/>
      <c r="L137" s="118"/>
      <c r="M137" s="118"/>
      <c r="N137" s="118"/>
    </row>
    <row r="138" spans="3:14" ht="12.75">
      <c r="C138" s="165"/>
      <c r="D138" s="113"/>
      <c r="E138" s="129"/>
      <c r="F138" s="165"/>
      <c r="G138" s="165"/>
      <c r="H138" s="165"/>
      <c r="I138" s="165"/>
      <c r="J138" s="165"/>
      <c r="K138" s="129"/>
      <c r="L138" s="118"/>
      <c r="M138" s="118"/>
      <c r="N138" s="118"/>
    </row>
    <row r="139" spans="3:14" ht="12.75">
      <c r="C139" s="165"/>
      <c r="D139" s="113"/>
      <c r="E139" s="129"/>
      <c r="F139" s="165"/>
      <c r="G139" s="165"/>
      <c r="H139" s="165"/>
      <c r="I139" s="165"/>
      <c r="J139" s="165"/>
      <c r="K139" s="129"/>
      <c r="L139" s="118"/>
      <c r="M139" s="118"/>
      <c r="N139" s="118"/>
    </row>
    <row r="140" spans="3:14" ht="12.75">
      <c r="C140" s="165"/>
      <c r="D140" s="113"/>
      <c r="E140" s="129"/>
      <c r="F140" s="165"/>
      <c r="G140" s="165"/>
      <c r="H140" s="165"/>
      <c r="I140" s="165"/>
      <c r="J140" s="165"/>
      <c r="K140" s="129"/>
      <c r="L140" s="118"/>
      <c r="M140" s="118"/>
      <c r="N140" s="118"/>
    </row>
    <row r="141" spans="3:14" ht="12.75">
      <c r="C141" s="165"/>
      <c r="D141" s="113"/>
      <c r="E141" s="129"/>
      <c r="F141" s="165"/>
      <c r="G141" s="165"/>
      <c r="H141" s="165"/>
      <c r="I141" s="165"/>
      <c r="J141" s="165"/>
      <c r="K141" s="129"/>
      <c r="L141" s="118"/>
      <c r="M141" s="118"/>
      <c r="N141" s="118"/>
    </row>
    <row r="142" spans="3:14" ht="12.75">
      <c r="C142" s="165"/>
      <c r="D142" s="113"/>
      <c r="E142" s="129"/>
      <c r="F142" s="165"/>
      <c r="G142" s="165"/>
      <c r="H142" s="165"/>
      <c r="I142" s="165"/>
      <c r="J142" s="165"/>
      <c r="K142" s="129"/>
      <c r="L142" s="118"/>
      <c r="M142" s="118"/>
      <c r="N142" s="118"/>
    </row>
    <row r="143" spans="3:14" ht="12.75">
      <c r="C143" s="165"/>
      <c r="D143" s="113"/>
      <c r="E143" s="129"/>
      <c r="F143" s="165"/>
      <c r="G143" s="165"/>
      <c r="H143" s="165"/>
      <c r="I143" s="165"/>
      <c r="J143" s="165"/>
      <c r="K143" s="129"/>
      <c r="L143" s="118"/>
      <c r="M143" s="118"/>
      <c r="N143" s="118"/>
    </row>
    <row r="144" spans="3:14" ht="12.75">
      <c r="C144" s="165"/>
      <c r="D144" s="113"/>
      <c r="E144" s="129"/>
      <c r="F144" s="165"/>
      <c r="G144" s="165"/>
      <c r="H144" s="165"/>
      <c r="I144" s="165"/>
      <c r="J144" s="165"/>
      <c r="K144" s="129"/>
      <c r="L144" s="118"/>
      <c r="M144" s="118"/>
      <c r="N144" s="118"/>
    </row>
    <row r="145" spans="3:14" ht="12.75">
      <c r="C145" s="165"/>
      <c r="D145" s="113"/>
      <c r="E145" s="129"/>
      <c r="F145" s="165"/>
      <c r="G145" s="165"/>
      <c r="H145" s="165"/>
      <c r="I145" s="165"/>
      <c r="J145" s="165"/>
      <c r="K145" s="129"/>
      <c r="L145" s="118"/>
      <c r="M145" s="118"/>
      <c r="N145" s="118"/>
    </row>
    <row r="146" spans="3:14" ht="12.75">
      <c r="C146" s="165"/>
      <c r="D146" s="113"/>
      <c r="E146" s="129"/>
      <c r="F146" s="165"/>
      <c r="G146" s="165"/>
      <c r="H146" s="165"/>
      <c r="I146" s="165"/>
      <c r="J146" s="165"/>
      <c r="K146" s="129"/>
      <c r="L146" s="118"/>
      <c r="M146" s="118"/>
      <c r="N146" s="118"/>
    </row>
    <row r="147" spans="3:14" ht="12.75">
      <c r="C147" s="165"/>
      <c r="D147" s="113"/>
      <c r="E147" s="129"/>
      <c r="F147" s="165"/>
      <c r="G147" s="165"/>
      <c r="H147" s="165"/>
      <c r="I147" s="165"/>
      <c r="J147" s="165"/>
      <c r="K147" s="129"/>
      <c r="L147" s="118"/>
      <c r="M147" s="118"/>
      <c r="N147" s="118"/>
    </row>
    <row r="148" spans="3:14" ht="12.75">
      <c r="C148" s="165"/>
      <c r="D148" s="113"/>
      <c r="E148" s="129"/>
      <c r="F148" s="165"/>
      <c r="G148" s="165"/>
      <c r="H148" s="165"/>
      <c r="I148" s="165"/>
      <c r="J148" s="165"/>
      <c r="K148" s="129"/>
      <c r="L148" s="118"/>
      <c r="M148" s="118"/>
      <c r="N148" s="118"/>
    </row>
    <row r="149" spans="3:14" ht="12.75">
      <c r="C149" s="165"/>
      <c r="D149" s="113"/>
      <c r="E149" s="129"/>
      <c r="F149" s="165"/>
      <c r="G149" s="165"/>
      <c r="H149" s="165"/>
      <c r="I149" s="165"/>
      <c r="J149" s="165"/>
      <c r="K149" s="129"/>
      <c r="L149" s="118"/>
      <c r="M149" s="118"/>
      <c r="N149" s="118"/>
    </row>
    <row r="150" spans="3:14" ht="12.75">
      <c r="C150" s="165"/>
      <c r="D150" s="113"/>
      <c r="E150" s="129"/>
      <c r="F150" s="165"/>
      <c r="G150" s="165"/>
      <c r="H150" s="165"/>
      <c r="I150" s="165"/>
      <c r="J150" s="165"/>
      <c r="K150" s="129"/>
      <c r="L150" s="118"/>
      <c r="M150" s="118"/>
      <c r="N150" s="118"/>
    </row>
    <row r="151" spans="3:14" ht="12.75">
      <c r="C151" s="165"/>
      <c r="D151" s="113"/>
      <c r="E151" s="129"/>
      <c r="F151" s="165"/>
      <c r="G151" s="165"/>
      <c r="H151" s="165"/>
      <c r="I151" s="165"/>
      <c r="J151" s="165"/>
      <c r="K151" s="129"/>
      <c r="L151" s="118"/>
      <c r="M151" s="118"/>
      <c r="N151" s="118"/>
    </row>
    <row r="152" spans="3:14" ht="12.75">
      <c r="C152" s="165"/>
      <c r="D152" s="113"/>
      <c r="E152" s="129"/>
      <c r="F152" s="165"/>
      <c r="G152" s="165"/>
      <c r="H152" s="165"/>
      <c r="I152" s="165"/>
      <c r="J152" s="165"/>
      <c r="K152" s="129"/>
      <c r="L152" s="118"/>
      <c r="M152" s="118"/>
      <c r="N152" s="118"/>
    </row>
    <row r="153" spans="3:14" ht="12.75">
      <c r="C153" s="165"/>
      <c r="D153" s="113"/>
      <c r="E153" s="129"/>
      <c r="F153" s="165"/>
      <c r="G153" s="165"/>
      <c r="H153" s="165"/>
      <c r="I153" s="165"/>
      <c r="J153" s="165"/>
      <c r="K153" s="129"/>
      <c r="L153" s="118"/>
      <c r="M153" s="118"/>
      <c r="N153" s="118"/>
    </row>
    <row r="154" spans="3:14" ht="12.75">
      <c r="C154" s="165"/>
      <c r="D154" s="113"/>
      <c r="E154" s="129"/>
      <c r="F154" s="165"/>
      <c r="G154" s="165"/>
      <c r="H154" s="165"/>
      <c r="I154" s="165"/>
      <c r="J154" s="165"/>
      <c r="K154" s="129"/>
      <c r="L154" s="118"/>
      <c r="M154" s="118"/>
      <c r="N154" s="118"/>
    </row>
    <row r="155" spans="3:14" ht="12.75">
      <c r="C155" s="165"/>
      <c r="D155" s="113"/>
      <c r="E155" s="129"/>
      <c r="F155" s="165"/>
      <c r="G155" s="165"/>
      <c r="H155" s="165"/>
      <c r="I155" s="165"/>
      <c r="J155" s="165"/>
      <c r="K155" s="129"/>
      <c r="L155" s="118"/>
      <c r="M155" s="118"/>
      <c r="N155" s="118"/>
    </row>
    <row r="156" spans="3:14" ht="12.75">
      <c r="C156" s="165"/>
      <c r="D156" s="113"/>
      <c r="E156" s="129"/>
      <c r="F156" s="165"/>
      <c r="G156" s="165"/>
      <c r="H156" s="165"/>
      <c r="I156" s="165"/>
      <c r="J156" s="165"/>
      <c r="K156" s="129"/>
      <c r="L156" s="118"/>
      <c r="M156" s="118"/>
      <c r="N156" s="118"/>
    </row>
    <row r="157" spans="3:14" ht="12.75">
      <c r="C157" s="165"/>
      <c r="D157" s="113"/>
      <c r="E157" s="129"/>
      <c r="F157" s="165"/>
      <c r="G157" s="165"/>
      <c r="H157" s="165"/>
      <c r="I157" s="165"/>
      <c r="J157" s="165"/>
      <c r="K157" s="129"/>
      <c r="L157" s="118"/>
      <c r="M157" s="118"/>
      <c r="N157" s="118"/>
    </row>
    <row r="158" spans="3:14" ht="12.75">
      <c r="C158" s="113"/>
      <c r="D158" s="113"/>
      <c r="E158" s="129"/>
      <c r="F158" s="184"/>
      <c r="G158" s="184"/>
      <c r="H158" s="259"/>
      <c r="I158" s="184"/>
      <c r="J158" s="184"/>
      <c r="K158" s="129"/>
      <c r="L158" s="118"/>
      <c r="M158" s="118"/>
      <c r="N158" s="118"/>
    </row>
    <row r="159" spans="3:14" ht="12.75">
      <c r="C159" s="113"/>
      <c r="D159" s="113"/>
      <c r="E159" s="129"/>
      <c r="F159" s="184"/>
      <c r="G159" s="184"/>
      <c r="H159" s="259"/>
      <c r="I159" s="184"/>
      <c r="J159" s="184"/>
      <c r="K159" s="129"/>
      <c r="L159" s="118"/>
      <c r="M159" s="118"/>
      <c r="N159" s="118"/>
    </row>
    <row r="160" spans="3:14" ht="12.75">
      <c r="C160" s="113"/>
      <c r="D160" s="113"/>
      <c r="E160" s="129"/>
      <c r="F160" s="184"/>
      <c r="G160" s="184"/>
      <c r="H160" s="259"/>
      <c r="I160" s="184"/>
      <c r="J160" s="184"/>
      <c r="K160" s="129"/>
      <c r="L160" s="118"/>
      <c r="M160" s="118"/>
      <c r="N160" s="118"/>
    </row>
    <row r="161" spans="3:14" ht="12.75">
      <c r="C161" s="113"/>
      <c r="D161" s="113"/>
      <c r="E161" s="129"/>
      <c r="F161" s="184"/>
      <c r="G161" s="184"/>
      <c r="H161" s="259"/>
      <c r="I161" s="184"/>
      <c r="J161" s="184"/>
      <c r="K161" s="129"/>
      <c r="L161" s="118"/>
      <c r="M161" s="118"/>
      <c r="N161" s="118"/>
    </row>
    <row r="162" spans="3:14" ht="12.75">
      <c r="C162" s="113"/>
      <c r="D162" s="113"/>
      <c r="E162" s="129"/>
      <c r="F162" s="184"/>
      <c r="G162" s="184"/>
      <c r="H162" s="259"/>
      <c r="I162" s="184"/>
      <c r="J162" s="184"/>
      <c r="K162" s="129"/>
      <c r="L162" s="118"/>
      <c r="M162" s="118"/>
      <c r="N162" s="118"/>
    </row>
    <row r="163" spans="3:14" ht="12.75">
      <c r="C163" s="113"/>
      <c r="D163" s="113"/>
      <c r="E163" s="129"/>
      <c r="F163" s="184"/>
      <c r="G163" s="184"/>
      <c r="H163" s="259"/>
      <c r="I163" s="184"/>
      <c r="J163" s="184"/>
      <c r="K163" s="129"/>
      <c r="L163" s="118"/>
      <c r="M163" s="118"/>
      <c r="N163" s="118"/>
    </row>
    <row r="164" spans="3:14" ht="12.75">
      <c r="C164" s="113"/>
      <c r="D164" s="113"/>
      <c r="E164" s="129"/>
      <c r="F164" s="184"/>
      <c r="G164" s="184"/>
      <c r="H164" s="259"/>
      <c r="I164" s="184"/>
      <c r="J164" s="184"/>
      <c r="K164" s="129"/>
      <c r="L164" s="118"/>
      <c r="M164" s="118"/>
      <c r="N164" s="118"/>
    </row>
    <row r="165" spans="3:14" ht="12.75">
      <c r="C165" s="113"/>
      <c r="D165" s="113"/>
      <c r="E165" s="129"/>
      <c r="F165" s="184"/>
      <c r="G165" s="184"/>
      <c r="H165" s="259"/>
      <c r="I165" s="184"/>
      <c r="J165" s="184"/>
      <c r="K165" s="129"/>
      <c r="L165" s="118"/>
      <c r="M165" s="118"/>
      <c r="N165" s="118"/>
    </row>
    <row r="166" spans="3:14" ht="12.75">
      <c r="C166" s="113"/>
      <c r="D166" s="113"/>
      <c r="E166" s="129"/>
      <c r="F166" s="184"/>
      <c r="G166" s="184"/>
      <c r="H166" s="259"/>
      <c r="I166" s="184"/>
      <c r="J166" s="184"/>
      <c r="K166" s="129"/>
      <c r="L166" s="118"/>
      <c r="M166" s="118"/>
      <c r="N166" s="118"/>
    </row>
    <row r="167" spans="3:14" ht="12.75">
      <c r="C167" s="113"/>
      <c r="D167" s="113"/>
      <c r="E167" s="129"/>
      <c r="F167" s="184"/>
      <c r="G167" s="184"/>
      <c r="H167" s="259"/>
      <c r="I167" s="184"/>
      <c r="J167" s="184"/>
      <c r="K167" s="129"/>
      <c r="L167" s="118"/>
      <c r="M167" s="118"/>
      <c r="N167" s="118"/>
    </row>
    <row r="168" spans="3:14" ht="12.75">
      <c r="C168" s="113"/>
      <c r="D168" s="113"/>
      <c r="E168" s="129"/>
      <c r="F168" s="113"/>
      <c r="G168" s="113"/>
      <c r="H168" s="113"/>
      <c r="I168" s="113"/>
      <c r="J168" s="113"/>
      <c r="K168" s="129"/>
      <c r="L168" s="118"/>
      <c r="M168" s="118"/>
      <c r="N168" s="118"/>
    </row>
    <row r="169" spans="3:14" ht="12.75">
      <c r="C169" s="113"/>
      <c r="D169" s="113"/>
      <c r="E169" s="129"/>
      <c r="F169" s="113"/>
      <c r="G169" s="113"/>
      <c r="H169" s="113"/>
      <c r="I169" s="113"/>
      <c r="J169" s="113"/>
      <c r="K169" s="129"/>
      <c r="L169" s="118"/>
      <c r="M169" s="118"/>
      <c r="N169" s="118"/>
    </row>
    <row r="170" spans="3:14" ht="12.75">
      <c r="C170" s="113"/>
      <c r="D170" s="113"/>
      <c r="E170" s="129"/>
      <c r="F170" s="113"/>
      <c r="G170" s="113"/>
      <c r="H170" s="113"/>
      <c r="I170" s="113"/>
      <c r="J170" s="113"/>
      <c r="K170" s="129"/>
      <c r="L170" s="118"/>
      <c r="M170" s="118"/>
      <c r="N170" s="118"/>
    </row>
    <row r="171" spans="3:14" ht="12.75">
      <c r="C171" s="113"/>
      <c r="D171" s="113"/>
      <c r="E171" s="129"/>
      <c r="F171" s="113"/>
      <c r="G171" s="113"/>
      <c r="H171" s="113"/>
      <c r="I171" s="113"/>
      <c r="J171" s="113"/>
      <c r="K171" s="129"/>
      <c r="L171" s="118"/>
      <c r="M171" s="118"/>
      <c r="N171" s="118"/>
    </row>
  </sheetData>
  <sheetProtection/>
  <mergeCells count="19"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  <mergeCell ref="M4:M5"/>
    <mergeCell ref="M42:M43"/>
    <mergeCell ref="H4:H5"/>
    <mergeCell ref="H42:H43"/>
    <mergeCell ref="J4:J5"/>
    <mergeCell ref="J42:J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="84" zoomScaleNormal="84" zoomScalePageLayoutView="0" workbookViewId="0" topLeftCell="A1">
      <selection activeCell="P8" sqref="P8"/>
    </sheetView>
  </sheetViews>
  <sheetFormatPr defaultColWidth="9.140625" defaultRowHeight="12.75"/>
  <cols>
    <col min="1" max="1" width="2.00390625" style="0" customWidth="1"/>
    <col min="2" max="2" width="52.00390625" style="0" customWidth="1"/>
    <col min="3" max="3" width="10.28125" style="335" customWidth="1"/>
    <col min="4" max="4" width="10.28125" style="406" customWidth="1"/>
    <col min="5" max="5" width="10.28125" style="130" customWidth="1"/>
    <col min="6" max="6" width="10.28125" style="114" customWidth="1"/>
    <col min="7" max="7" width="10.28125" style="130" customWidth="1"/>
    <col min="8" max="10" width="10.28125" style="215" customWidth="1"/>
    <col min="11" max="11" width="2.00390625" style="0" customWidth="1"/>
  </cols>
  <sheetData>
    <row r="1" spans="1:12" s="317" customFormat="1" ht="20.25">
      <c r="A1" s="316" t="s">
        <v>212</v>
      </c>
      <c r="C1" s="330"/>
      <c r="D1" s="403"/>
      <c r="E1" s="318"/>
      <c r="F1" s="319"/>
      <c r="G1" s="320"/>
      <c r="H1" s="321"/>
      <c r="I1" s="321"/>
      <c r="J1" s="321"/>
      <c r="K1" s="319"/>
      <c r="L1" s="319"/>
    </row>
    <row r="2" spans="1:12" s="322" customFormat="1" ht="15">
      <c r="A2" s="862" t="s">
        <v>57</v>
      </c>
      <c r="B2" s="862"/>
      <c r="C2" s="862"/>
      <c r="D2" s="402"/>
      <c r="E2" s="368"/>
      <c r="F2" s="367"/>
      <c r="G2" s="369"/>
      <c r="H2" s="495"/>
      <c r="I2" s="496"/>
      <c r="J2" s="496"/>
      <c r="L2" s="323"/>
    </row>
    <row r="3" spans="1:8" ht="15.75" thickBot="1">
      <c r="A3" s="43"/>
      <c r="B3" s="43"/>
      <c r="C3" s="331"/>
      <c r="D3" s="404"/>
      <c r="E3" s="355"/>
      <c r="F3" s="13"/>
      <c r="G3" s="355"/>
      <c r="H3" s="497"/>
    </row>
    <row r="4" spans="2:10" s="43" customFormat="1" ht="15.75" customHeight="1" thickTop="1">
      <c r="B4" s="88"/>
      <c r="C4" s="863" t="s">
        <v>412</v>
      </c>
      <c r="D4" s="854" t="s">
        <v>349</v>
      </c>
      <c r="E4" s="324" t="s">
        <v>170</v>
      </c>
      <c r="F4" s="863" t="s">
        <v>382</v>
      </c>
      <c r="G4" s="142" t="s">
        <v>170</v>
      </c>
      <c r="H4" s="856" t="s">
        <v>411</v>
      </c>
      <c r="I4" s="856" t="s">
        <v>409</v>
      </c>
      <c r="J4" s="137" t="s">
        <v>170</v>
      </c>
    </row>
    <row r="5" spans="2:10" s="43" customFormat="1" ht="16.5" customHeight="1" thickBot="1">
      <c r="B5" s="89" t="s">
        <v>169</v>
      </c>
      <c r="C5" s="864"/>
      <c r="D5" s="855"/>
      <c r="E5" s="325" t="s">
        <v>171</v>
      </c>
      <c r="F5" s="864"/>
      <c r="G5" s="143" t="s">
        <v>171</v>
      </c>
      <c r="H5" s="857"/>
      <c r="I5" s="857"/>
      <c r="J5" s="138" t="s">
        <v>171</v>
      </c>
    </row>
    <row r="6" spans="2:10" s="43" customFormat="1" ht="15.75" thickTop="1">
      <c r="B6" s="248"/>
      <c r="C6" s="384"/>
      <c r="D6" s="267"/>
      <c r="E6" s="240"/>
      <c r="F6" s="115"/>
      <c r="G6" s="131"/>
      <c r="H6" s="91"/>
      <c r="I6" s="91"/>
      <c r="J6" s="91"/>
    </row>
    <row r="7" spans="2:10" s="43" customFormat="1" ht="15">
      <c r="B7" s="92" t="s">
        <v>172</v>
      </c>
      <c r="C7" s="385"/>
      <c r="D7" s="265"/>
      <c r="E7" s="240"/>
      <c r="F7" s="265"/>
      <c r="G7" s="240"/>
      <c r="H7" s="498"/>
      <c r="I7" s="268"/>
      <c r="J7" s="268"/>
    </row>
    <row r="8" spans="2:10" s="43" customFormat="1" ht="15">
      <c r="B8" s="189" t="s">
        <v>19</v>
      </c>
      <c r="C8" s="171">
        <v>2771</v>
      </c>
      <c r="D8" s="149">
        <v>2406</v>
      </c>
      <c r="E8" s="176">
        <v>15.170407315045708</v>
      </c>
      <c r="F8" s="149">
        <v>2611</v>
      </c>
      <c r="G8" s="134">
        <v>6.1279203370356194</v>
      </c>
      <c r="H8" s="301">
        <v>7891</v>
      </c>
      <c r="I8" s="149">
        <v>7271</v>
      </c>
      <c r="J8" s="73">
        <v>8.52702516847752</v>
      </c>
    </row>
    <row r="9" spans="2:10" s="43" customFormat="1" ht="15">
      <c r="B9" s="189" t="s">
        <v>20</v>
      </c>
      <c r="C9" s="171">
        <v>796</v>
      </c>
      <c r="D9" s="344">
        <v>591</v>
      </c>
      <c r="E9" s="61">
        <v>34.68697123519458</v>
      </c>
      <c r="F9" s="149">
        <v>723</v>
      </c>
      <c r="G9" s="450">
        <v>10.096818810511765</v>
      </c>
      <c r="H9" s="451">
        <v>2197</v>
      </c>
      <c r="I9" s="344">
        <v>1790</v>
      </c>
      <c r="J9" s="264">
        <v>22.737430167597772</v>
      </c>
    </row>
    <row r="10" spans="2:10" s="43" customFormat="1" ht="15">
      <c r="B10" s="345" t="s">
        <v>2</v>
      </c>
      <c r="C10" s="501">
        <v>1975</v>
      </c>
      <c r="D10" s="346">
        <v>1815</v>
      </c>
      <c r="E10" s="347">
        <v>8.81542699724518</v>
      </c>
      <c r="F10" s="346">
        <v>1888</v>
      </c>
      <c r="G10" s="347">
        <v>4.608050847457634</v>
      </c>
      <c r="H10" s="452">
        <v>5694</v>
      </c>
      <c r="I10" s="407">
        <v>5481</v>
      </c>
      <c r="J10" s="453">
        <v>3.8861521620142225</v>
      </c>
    </row>
    <row r="11" spans="2:10" s="43" customFormat="1" ht="15">
      <c r="B11" s="189" t="s">
        <v>173</v>
      </c>
      <c r="C11" s="171">
        <v>685</v>
      </c>
      <c r="D11" s="344">
        <v>614</v>
      </c>
      <c r="E11" s="61">
        <v>11.56351791530945</v>
      </c>
      <c r="F11" s="149">
        <v>636</v>
      </c>
      <c r="G11" s="134">
        <v>7.704402515723263</v>
      </c>
      <c r="H11" s="301">
        <v>1986</v>
      </c>
      <c r="I11" s="149">
        <v>1816</v>
      </c>
      <c r="J11" s="128">
        <v>9.361233480176212</v>
      </c>
    </row>
    <row r="12" spans="2:10" s="43" customFormat="1" ht="15">
      <c r="B12" s="189" t="s">
        <v>209</v>
      </c>
      <c r="C12" s="171">
        <v>265</v>
      </c>
      <c r="D12" s="344">
        <v>338</v>
      </c>
      <c r="E12" s="146">
        <v>-21.597633136094675</v>
      </c>
      <c r="F12" s="149">
        <v>295</v>
      </c>
      <c r="G12" s="128">
        <v>-10.169491525423723</v>
      </c>
      <c r="H12" s="301">
        <v>830</v>
      </c>
      <c r="I12" s="147">
        <v>960</v>
      </c>
      <c r="J12" s="128">
        <v>-13.541666666666663</v>
      </c>
    </row>
    <row r="13" spans="2:10" s="43" customFormat="1" ht="15">
      <c r="B13" s="189" t="s">
        <v>254</v>
      </c>
      <c r="C13" s="171">
        <v>120</v>
      </c>
      <c r="D13" s="344">
        <v>103</v>
      </c>
      <c r="E13" s="146">
        <v>16.50485436893203</v>
      </c>
      <c r="F13" s="149">
        <v>95</v>
      </c>
      <c r="G13" s="128">
        <v>26.315789473684205</v>
      </c>
      <c r="H13" s="304">
        <v>317</v>
      </c>
      <c r="I13" s="147">
        <v>305</v>
      </c>
      <c r="J13" s="128">
        <v>3.934426229508192</v>
      </c>
    </row>
    <row r="14" spans="2:10" s="43" customFormat="1" ht="15">
      <c r="B14" s="351" t="s">
        <v>22</v>
      </c>
      <c r="C14" s="171">
        <v>14</v>
      </c>
      <c r="D14" s="354">
        <v>59</v>
      </c>
      <c r="E14" s="454">
        <v>-76.27118644067797</v>
      </c>
      <c r="F14" s="149">
        <v>10</v>
      </c>
      <c r="G14" s="350">
        <v>39.99999999999999</v>
      </c>
      <c r="H14" s="301">
        <v>392</v>
      </c>
      <c r="I14" s="167">
        <v>151</v>
      </c>
      <c r="J14" s="128" t="s">
        <v>430</v>
      </c>
    </row>
    <row r="15" spans="2:10" s="43" customFormat="1" ht="15">
      <c r="B15" s="348" t="s">
        <v>21</v>
      </c>
      <c r="C15" s="452">
        <v>1084</v>
      </c>
      <c r="D15" s="349">
        <v>1114</v>
      </c>
      <c r="E15" s="350">
        <v>-2.6929982046678624</v>
      </c>
      <c r="F15" s="407">
        <v>1036</v>
      </c>
      <c r="G15" s="347">
        <v>4.633204633204624</v>
      </c>
      <c r="H15" s="452">
        <v>3525</v>
      </c>
      <c r="I15" s="407">
        <v>3232</v>
      </c>
      <c r="J15" s="453">
        <v>9.065594059405946</v>
      </c>
    </row>
    <row r="16" spans="2:10" s="43" customFormat="1" ht="15">
      <c r="B16" s="326" t="s">
        <v>3</v>
      </c>
      <c r="C16" s="451">
        <v>3059</v>
      </c>
      <c r="D16" s="172">
        <v>2929</v>
      </c>
      <c r="E16" s="264">
        <v>4.438374871969963</v>
      </c>
      <c r="F16" s="172">
        <v>2924</v>
      </c>
      <c r="G16" s="128">
        <v>4.616963064295487</v>
      </c>
      <c r="H16" s="451">
        <v>9219</v>
      </c>
      <c r="I16" s="172">
        <v>8713</v>
      </c>
      <c r="J16" s="264">
        <v>5.807414208653738</v>
      </c>
    </row>
    <row r="17" spans="2:10" s="43" customFormat="1" ht="15">
      <c r="B17" s="189" t="s">
        <v>174</v>
      </c>
      <c r="C17" s="171">
        <v>686</v>
      </c>
      <c r="D17" s="344">
        <v>672</v>
      </c>
      <c r="E17" s="146">
        <v>2.083333333333326</v>
      </c>
      <c r="F17" s="149">
        <v>727</v>
      </c>
      <c r="G17" s="128">
        <v>-5.639614855570841</v>
      </c>
      <c r="H17" s="301">
        <v>2131</v>
      </c>
      <c r="I17" s="128">
        <v>2061</v>
      </c>
      <c r="J17" s="128">
        <v>3.3964095099466185</v>
      </c>
    </row>
    <row r="18" spans="2:10" s="43" customFormat="1" ht="15">
      <c r="B18" s="351" t="s">
        <v>176</v>
      </c>
      <c r="C18" s="171">
        <v>592</v>
      </c>
      <c r="D18" s="354">
        <v>527</v>
      </c>
      <c r="E18" s="454">
        <v>12.333965844402272</v>
      </c>
      <c r="F18" s="149">
        <v>555</v>
      </c>
      <c r="G18" s="350">
        <v>6.666666666666665</v>
      </c>
      <c r="H18" s="281">
        <v>1687</v>
      </c>
      <c r="I18" s="128">
        <v>1688</v>
      </c>
      <c r="J18" s="128">
        <v>-0.05924170616113944</v>
      </c>
    </row>
    <row r="19" spans="2:10" s="43" customFormat="1" ht="15">
      <c r="B19" s="348" t="s">
        <v>177</v>
      </c>
      <c r="C19" s="452">
        <v>1278</v>
      </c>
      <c r="D19" s="349">
        <v>1199</v>
      </c>
      <c r="E19" s="455">
        <v>6.588824020016681</v>
      </c>
      <c r="F19" s="407">
        <v>1282</v>
      </c>
      <c r="G19" s="352">
        <v>-0.31201248049922414</v>
      </c>
      <c r="H19" s="449">
        <v>3818</v>
      </c>
      <c r="I19" s="347">
        <v>3749</v>
      </c>
      <c r="J19" s="453">
        <v>1.8404907975460016</v>
      </c>
    </row>
    <row r="20" spans="2:10" s="43" customFormat="1" ht="15">
      <c r="B20" s="92" t="s">
        <v>4</v>
      </c>
      <c r="C20" s="309">
        <v>1781</v>
      </c>
      <c r="D20" s="344">
        <v>1730</v>
      </c>
      <c r="E20" s="146">
        <v>2.9479768786127236</v>
      </c>
      <c r="F20" s="344">
        <v>1642</v>
      </c>
      <c r="G20" s="128">
        <v>8.46528623629721</v>
      </c>
      <c r="H20" s="301">
        <v>5401</v>
      </c>
      <c r="I20" s="166">
        <v>4964</v>
      </c>
      <c r="J20" s="128">
        <v>8.80338436744561</v>
      </c>
    </row>
    <row r="21" spans="2:10" s="43" customFormat="1" ht="15">
      <c r="B21" s="189" t="s">
        <v>5</v>
      </c>
      <c r="C21" s="171">
        <v>815</v>
      </c>
      <c r="D21" s="344">
        <v>436</v>
      </c>
      <c r="E21" s="61">
        <v>86.92660550458714</v>
      </c>
      <c r="F21" s="149">
        <v>304</v>
      </c>
      <c r="G21" s="450" t="s">
        <v>430</v>
      </c>
      <c r="H21" s="451">
        <v>1669</v>
      </c>
      <c r="I21" s="344">
        <v>972</v>
      </c>
      <c r="J21" s="264">
        <v>71.70781893004114</v>
      </c>
    </row>
    <row r="22" spans="2:10" s="43" customFormat="1" ht="15">
      <c r="B22" s="92" t="s">
        <v>220</v>
      </c>
      <c r="C22" s="372">
        <v>966</v>
      </c>
      <c r="D22" s="344">
        <v>1294</v>
      </c>
      <c r="E22" s="146">
        <v>-25.34775888717156</v>
      </c>
      <c r="F22" s="128">
        <v>1338</v>
      </c>
      <c r="G22" s="450">
        <v>-27.802690582959645</v>
      </c>
      <c r="H22" s="309">
        <v>3732</v>
      </c>
      <c r="I22" s="344">
        <v>3992</v>
      </c>
      <c r="J22" s="128">
        <v>-6.513026052104209</v>
      </c>
    </row>
    <row r="23" spans="2:10" s="43" customFormat="1" ht="15">
      <c r="B23" s="351" t="s">
        <v>49</v>
      </c>
      <c r="C23" s="171">
        <v>126</v>
      </c>
      <c r="D23" s="354">
        <v>192</v>
      </c>
      <c r="E23" s="456">
        <v>-34.375</v>
      </c>
      <c r="F23" s="149">
        <v>177</v>
      </c>
      <c r="G23" s="350">
        <v>-28.8135593220339</v>
      </c>
      <c r="H23" s="457">
        <v>453</v>
      </c>
      <c r="I23" s="458">
        <v>577</v>
      </c>
      <c r="J23" s="264">
        <v>-21.490467937608315</v>
      </c>
    </row>
    <row r="24" spans="2:10" s="43" customFormat="1" ht="15.75" thickBot="1">
      <c r="B24" s="356" t="s">
        <v>40</v>
      </c>
      <c r="C24" s="502">
        <v>840</v>
      </c>
      <c r="D24" s="359">
        <v>1102</v>
      </c>
      <c r="E24" s="459">
        <v>-23.774954627949185</v>
      </c>
      <c r="F24" s="359">
        <v>1161</v>
      </c>
      <c r="G24" s="357">
        <v>-27.648578811369507</v>
      </c>
      <c r="H24" s="460">
        <v>3279</v>
      </c>
      <c r="I24" s="461">
        <v>3415</v>
      </c>
      <c r="J24" s="357">
        <v>-3.982430453879937</v>
      </c>
    </row>
    <row r="25" spans="2:8" s="43" customFormat="1" ht="15.75" thickTop="1">
      <c r="B25" s="189"/>
      <c r="C25" s="171"/>
      <c r="D25" s="171"/>
      <c r="E25" s="146"/>
      <c r="F25" s="149"/>
      <c r="G25" s="128"/>
      <c r="H25" s="125"/>
    </row>
    <row r="26" spans="2:8" s="43" customFormat="1" ht="15">
      <c r="B26" s="189" t="s">
        <v>178</v>
      </c>
      <c r="C26" s="171"/>
      <c r="D26" s="171"/>
      <c r="E26" s="146"/>
      <c r="F26" s="149"/>
      <c r="G26" s="128"/>
      <c r="H26" s="125"/>
    </row>
    <row r="27" spans="2:10" s="43" customFormat="1" ht="15">
      <c r="B27" s="92" t="s">
        <v>318</v>
      </c>
      <c r="C27" s="171">
        <v>802</v>
      </c>
      <c r="D27" s="149">
        <v>1071</v>
      </c>
      <c r="E27" s="146">
        <v>-25.11671335200747</v>
      </c>
      <c r="F27" s="149">
        <v>1130</v>
      </c>
      <c r="G27" s="128">
        <v>-29.026548672566378</v>
      </c>
      <c r="H27" s="372">
        <v>3177</v>
      </c>
      <c r="I27" s="128">
        <v>3325</v>
      </c>
      <c r="J27" s="128">
        <v>-4.451127819548873</v>
      </c>
    </row>
    <row r="28" spans="2:10" s="43" customFormat="1" ht="15">
      <c r="B28" s="351" t="s">
        <v>319</v>
      </c>
      <c r="C28" s="171">
        <v>38</v>
      </c>
      <c r="D28" s="354">
        <v>31</v>
      </c>
      <c r="E28" s="456">
        <v>22.580645161290324</v>
      </c>
      <c r="F28" s="149">
        <v>31</v>
      </c>
      <c r="G28" s="350">
        <v>22.580645161290324</v>
      </c>
      <c r="H28" s="493">
        <v>102</v>
      </c>
      <c r="I28" s="350">
        <v>90</v>
      </c>
      <c r="J28" s="350">
        <v>13.33333333333333</v>
      </c>
    </row>
    <row r="29" spans="2:10" s="43" customFormat="1" ht="15.75" thickBot="1">
      <c r="B29" s="358"/>
      <c r="C29" s="502">
        <v>840</v>
      </c>
      <c r="D29" s="359">
        <v>1102</v>
      </c>
      <c r="E29" s="459">
        <v>-23.774954627949185</v>
      </c>
      <c r="F29" s="359">
        <v>1161</v>
      </c>
      <c r="G29" s="357">
        <v>-27.648578811369507</v>
      </c>
      <c r="H29" s="463">
        <v>3279</v>
      </c>
      <c r="I29" s="357">
        <v>3415</v>
      </c>
      <c r="J29" s="357">
        <v>-3.982430453879937</v>
      </c>
    </row>
    <row r="30" spans="1:7" ht="15.75" thickTop="1">
      <c r="A30" s="43"/>
      <c r="B30" s="54"/>
      <c r="C30" s="370"/>
      <c r="D30" s="110"/>
      <c r="E30" s="221"/>
      <c r="F30" s="222"/>
      <c r="G30" s="221"/>
    </row>
    <row r="31" spans="1:7" ht="15">
      <c r="A31" s="43"/>
      <c r="B31" s="54"/>
      <c r="C31" s="342"/>
      <c r="D31" s="110"/>
      <c r="E31" s="221"/>
      <c r="F31" s="222"/>
      <c r="G31" s="221"/>
    </row>
    <row r="32" spans="2:7" ht="15">
      <c r="B32" s="212" t="s">
        <v>262</v>
      </c>
      <c r="C32" s="428"/>
      <c r="D32" s="238"/>
      <c r="E32" s="429"/>
      <c r="F32" s="430"/>
      <c r="G32" s="429"/>
    </row>
    <row r="33" spans="1:7" ht="15.75" thickBot="1">
      <c r="A33" s="43"/>
      <c r="B33" s="54"/>
      <c r="C33" s="342"/>
      <c r="D33" s="110"/>
      <c r="E33" s="109"/>
      <c r="F33" s="195"/>
      <c r="G33" s="109"/>
    </row>
    <row r="34" spans="1:10" ht="15.75" customHeight="1" thickTop="1">
      <c r="A34" s="43"/>
      <c r="B34" s="88"/>
      <c r="C34" s="856" t="s">
        <v>412</v>
      </c>
      <c r="D34" s="856" t="s">
        <v>349</v>
      </c>
      <c r="E34" s="142" t="s">
        <v>170</v>
      </c>
      <c r="F34" s="856" t="s">
        <v>382</v>
      </c>
      <c r="G34" s="142" t="s">
        <v>170</v>
      </c>
      <c r="H34" s="856" t="s">
        <v>411</v>
      </c>
      <c r="I34" s="856" t="s">
        <v>410</v>
      </c>
      <c r="J34" s="137" t="s">
        <v>170</v>
      </c>
    </row>
    <row r="35" spans="1:10" ht="15.75" thickBot="1">
      <c r="A35" s="43"/>
      <c r="B35" s="89" t="s">
        <v>169</v>
      </c>
      <c r="C35" s="857"/>
      <c r="D35" s="857"/>
      <c r="E35" s="143" t="s">
        <v>171</v>
      </c>
      <c r="F35" s="857"/>
      <c r="G35" s="143" t="s">
        <v>171</v>
      </c>
      <c r="H35" s="857"/>
      <c r="I35" s="857"/>
      <c r="J35" s="138" t="s">
        <v>171</v>
      </c>
    </row>
    <row r="36" spans="1:7" ht="15.75" thickTop="1">
      <c r="A36" s="43"/>
      <c r="B36" s="248"/>
      <c r="C36" s="171"/>
      <c r="D36" s="343"/>
      <c r="E36" s="128"/>
      <c r="F36" s="116"/>
      <c r="G36" s="128"/>
    </row>
    <row r="37" spans="1:10" ht="15">
      <c r="A37" s="43"/>
      <c r="B37" s="92" t="s">
        <v>40</v>
      </c>
      <c r="C37" s="171">
        <v>840</v>
      </c>
      <c r="D37" s="128">
        <v>1102</v>
      </c>
      <c r="E37" s="73">
        <v>-23.774954627949185</v>
      </c>
      <c r="F37" s="149">
        <v>1161</v>
      </c>
      <c r="G37" s="73">
        <v>-27.648578811369507</v>
      </c>
      <c r="H37" s="149">
        <v>3279</v>
      </c>
      <c r="I37" s="149">
        <v>3415</v>
      </c>
      <c r="J37" s="128">
        <v>-3.982430453879937</v>
      </c>
    </row>
    <row r="38" spans="1:7" ht="15">
      <c r="A38" s="43"/>
      <c r="B38" s="92"/>
      <c r="C38" s="441"/>
      <c r="D38" s="128"/>
      <c r="E38" s="263"/>
      <c r="F38" s="263"/>
      <c r="G38" s="263"/>
    </row>
    <row r="39" spans="1:7" ht="15">
      <c r="A39" s="43"/>
      <c r="B39" s="92" t="s">
        <v>363</v>
      </c>
      <c r="C39" s="441"/>
      <c r="D39" s="128"/>
      <c r="E39" s="263"/>
      <c r="F39" s="263"/>
      <c r="G39" s="263"/>
    </row>
    <row r="40" spans="1:7" ht="15">
      <c r="A40" s="43"/>
      <c r="B40" s="92"/>
      <c r="C40" s="441"/>
      <c r="D40" s="128"/>
      <c r="E40" s="263"/>
      <c r="F40" s="263"/>
      <c r="G40" s="263"/>
    </row>
    <row r="41" spans="1:7" ht="30" customHeight="1">
      <c r="A41" s="43"/>
      <c r="B41" s="92" t="s">
        <v>364</v>
      </c>
      <c r="C41" s="441"/>
      <c r="D41" s="128"/>
      <c r="E41" s="263"/>
      <c r="F41" s="263"/>
      <c r="G41" s="263"/>
    </row>
    <row r="42" spans="1:10" ht="29.25">
      <c r="A42" s="43"/>
      <c r="B42" s="189" t="s">
        <v>365</v>
      </c>
      <c r="C42" s="372">
        <v>-61</v>
      </c>
      <c r="D42" s="134">
        <v>123</v>
      </c>
      <c r="E42" s="73" t="s">
        <v>305</v>
      </c>
      <c r="F42" s="128">
        <v>-74</v>
      </c>
      <c r="G42" s="73">
        <v>17.567567567567565</v>
      </c>
      <c r="H42" s="281">
        <v>-197</v>
      </c>
      <c r="I42" s="134">
        <v>-85</v>
      </c>
      <c r="J42" s="128" t="s">
        <v>431</v>
      </c>
    </row>
    <row r="43" spans="1:10" ht="15" customHeight="1">
      <c r="A43" s="43"/>
      <c r="B43" s="189" t="s">
        <v>309</v>
      </c>
      <c r="C43" s="372">
        <v>0</v>
      </c>
      <c r="D43" s="134">
        <v>-1</v>
      </c>
      <c r="E43" s="73">
        <v>-100</v>
      </c>
      <c r="F43" s="128">
        <v>1</v>
      </c>
      <c r="G43" s="73">
        <v>-100</v>
      </c>
      <c r="H43" s="281">
        <v>-5</v>
      </c>
      <c r="I43" s="134">
        <v>-8</v>
      </c>
      <c r="J43" s="128">
        <v>37.5</v>
      </c>
    </row>
    <row r="44" spans="1:10" ht="15" customHeight="1">
      <c r="A44" s="43"/>
      <c r="B44" s="189" t="s">
        <v>232</v>
      </c>
      <c r="C44" s="372"/>
      <c r="D44" s="372"/>
      <c r="E44" s="73"/>
      <c r="F44" s="372"/>
      <c r="G44" s="73"/>
      <c r="H44" s="372"/>
      <c r="I44" s="372"/>
      <c r="J44" s="128"/>
    </row>
    <row r="45" spans="1:13" ht="15" customHeight="1">
      <c r="A45" s="43"/>
      <c r="B45" s="96" t="s">
        <v>182</v>
      </c>
      <c r="C45" s="372">
        <v>-6</v>
      </c>
      <c r="D45" s="134">
        <v>161</v>
      </c>
      <c r="E45" s="73" t="s">
        <v>305</v>
      </c>
      <c r="F45" s="128">
        <v>114</v>
      </c>
      <c r="G45" s="73" t="s">
        <v>305</v>
      </c>
      <c r="H45" s="281">
        <v>410</v>
      </c>
      <c r="I45" s="134">
        <v>741</v>
      </c>
      <c r="J45" s="128">
        <v>-44.6693657219973</v>
      </c>
      <c r="K45" s="73"/>
      <c r="L45" s="425"/>
      <c r="M45" s="73"/>
    </row>
    <row r="46" spans="1:13" ht="15" customHeight="1">
      <c r="A46" s="43"/>
      <c r="B46" s="96" t="s">
        <v>230</v>
      </c>
      <c r="C46" s="372">
        <v>-61</v>
      </c>
      <c r="D46" s="134">
        <v>-88</v>
      </c>
      <c r="E46" s="73">
        <v>30.681818181818176</v>
      </c>
      <c r="F46" s="128">
        <v>-70</v>
      </c>
      <c r="G46" s="73">
        <v>12.857142857142856</v>
      </c>
      <c r="H46" s="281">
        <v>-220</v>
      </c>
      <c r="I46" s="134">
        <v>-237</v>
      </c>
      <c r="J46" s="128">
        <v>7.1729957805907185</v>
      </c>
      <c r="K46" s="73"/>
      <c r="L46" s="425"/>
      <c r="M46" s="73"/>
    </row>
    <row r="47" spans="1:13" ht="28.5" customHeight="1">
      <c r="A47" s="43"/>
      <c r="B47" s="97" t="s">
        <v>366</v>
      </c>
      <c r="C47" s="372">
        <v>0</v>
      </c>
      <c r="D47" s="134">
        <v>16</v>
      </c>
      <c r="E47" s="73">
        <v>-100</v>
      </c>
      <c r="F47" s="128">
        <v>0</v>
      </c>
      <c r="G47" s="73">
        <v>0</v>
      </c>
      <c r="H47" s="281">
        <v>-10</v>
      </c>
      <c r="I47" s="134">
        <v>6</v>
      </c>
      <c r="J47" s="128" t="s">
        <v>305</v>
      </c>
      <c r="K47" s="73"/>
      <c r="L47" s="426"/>
      <c r="M47" s="73"/>
    </row>
    <row r="48" spans="1:10" ht="15" customHeight="1">
      <c r="A48" s="43"/>
      <c r="B48" s="189" t="s">
        <v>225</v>
      </c>
      <c r="C48" s="372"/>
      <c r="D48" s="73"/>
      <c r="E48" s="73"/>
      <c r="F48" s="128"/>
      <c r="G48" s="73"/>
      <c r="H48" s="53"/>
      <c r="I48" s="73"/>
      <c r="J48" s="128"/>
    </row>
    <row r="49" spans="1:10" ht="15" customHeight="1">
      <c r="A49" s="43"/>
      <c r="B49" s="96" t="s">
        <v>182</v>
      </c>
      <c r="C49" s="372">
        <v>18</v>
      </c>
      <c r="D49" s="264">
        <v>-24</v>
      </c>
      <c r="E49" s="73" t="s">
        <v>305</v>
      </c>
      <c r="F49" s="128">
        <v>-1</v>
      </c>
      <c r="G49" s="73" t="s">
        <v>305</v>
      </c>
      <c r="H49" s="446">
        <v>29</v>
      </c>
      <c r="I49" s="264">
        <v>-63</v>
      </c>
      <c r="J49" s="128" t="s">
        <v>305</v>
      </c>
    </row>
    <row r="50" spans="1:10" ht="15" customHeight="1">
      <c r="A50" s="43"/>
      <c r="B50" s="96" t="s">
        <v>230</v>
      </c>
      <c r="C50" s="372">
        <v>-39</v>
      </c>
      <c r="D50" s="264">
        <v>14</v>
      </c>
      <c r="E50" s="73" t="s">
        <v>305</v>
      </c>
      <c r="F50" s="128">
        <v>0</v>
      </c>
      <c r="G50" s="73" t="s">
        <v>305</v>
      </c>
      <c r="H50" s="446">
        <v>-36</v>
      </c>
      <c r="I50" s="264">
        <v>69</v>
      </c>
      <c r="J50" s="128" t="s">
        <v>305</v>
      </c>
    </row>
    <row r="51" spans="1:10" ht="29.25" customHeight="1">
      <c r="A51" s="43"/>
      <c r="B51" s="97" t="s">
        <v>366</v>
      </c>
      <c r="C51" s="446">
        <v>3</v>
      </c>
      <c r="D51" s="264">
        <v>4</v>
      </c>
      <c r="E51" s="73">
        <v>-25</v>
      </c>
      <c r="F51" s="264">
        <v>1</v>
      </c>
      <c r="G51" s="73" t="s">
        <v>430</v>
      </c>
      <c r="H51" s="446">
        <v>1</v>
      </c>
      <c r="I51" s="264">
        <v>0</v>
      </c>
      <c r="J51" s="128" t="s">
        <v>305</v>
      </c>
    </row>
    <row r="52" spans="1:8" ht="15">
      <c r="A52" s="43"/>
      <c r="B52" s="423"/>
      <c r="C52" s="446"/>
      <c r="D52" s="264"/>
      <c r="E52" s="73"/>
      <c r="F52" s="264"/>
      <c r="G52" s="73"/>
      <c r="H52" s="224"/>
    </row>
    <row r="53" spans="1:8" ht="30">
      <c r="A53" s="43"/>
      <c r="B53" s="92" t="s">
        <v>372</v>
      </c>
      <c r="C53" s="446"/>
      <c r="D53" s="264"/>
      <c r="E53" s="73"/>
      <c r="F53" s="264"/>
      <c r="G53" s="73"/>
      <c r="H53" s="224"/>
    </row>
    <row r="54" spans="1:12" ht="29.25">
      <c r="A54" s="43"/>
      <c r="B54" s="424" t="s">
        <v>371</v>
      </c>
      <c r="C54" s="493">
        <v>8</v>
      </c>
      <c r="D54" s="350">
        <v>0</v>
      </c>
      <c r="E54" s="352" t="s">
        <v>305</v>
      </c>
      <c r="F54" s="350">
        <v>-80</v>
      </c>
      <c r="G54" s="352" t="s">
        <v>305</v>
      </c>
      <c r="H54" s="493">
        <v>-102</v>
      </c>
      <c r="I54" s="350">
        <v>0</v>
      </c>
      <c r="J54" s="350" t="s">
        <v>305</v>
      </c>
      <c r="K54" s="215"/>
      <c r="L54" s="215"/>
    </row>
    <row r="55" spans="1:10" ht="15">
      <c r="A55" s="43"/>
      <c r="B55" s="348" t="s">
        <v>184</v>
      </c>
      <c r="C55" s="493">
        <v>-138</v>
      </c>
      <c r="D55" s="350">
        <v>205</v>
      </c>
      <c r="E55" s="352" t="s">
        <v>305</v>
      </c>
      <c r="F55" s="350">
        <v>-109</v>
      </c>
      <c r="G55" s="352">
        <v>-26.60550458715596</v>
      </c>
      <c r="H55" s="493">
        <v>-130</v>
      </c>
      <c r="I55" s="350">
        <v>423</v>
      </c>
      <c r="J55" s="350" t="s">
        <v>305</v>
      </c>
    </row>
    <row r="56" spans="1:10" ht="15.75" thickBot="1">
      <c r="A56" s="43"/>
      <c r="B56" s="356" t="s">
        <v>185</v>
      </c>
      <c r="C56" s="463">
        <v>702</v>
      </c>
      <c r="D56" s="357">
        <v>1307</v>
      </c>
      <c r="E56" s="360">
        <v>-46.28921193573068</v>
      </c>
      <c r="F56" s="357">
        <v>1052</v>
      </c>
      <c r="G56" s="360">
        <v>-33.26996197718631</v>
      </c>
      <c r="H56" s="463">
        <v>3149</v>
      </c>
      <c r="I56" s="357">
        <v>3838</v>
      </c>
      <c r="J56" s="357">
        <v>-17.952058363731105</v>
      </c>
    </row>
    <row r="57" spans="1:8" ht="15.75" thickTop="1">
      <c r="A57" s="43"/>
      <c r="B57" s="189"/>
      <c r="C57" s="372"/>
      <c r="D57" s="293"/>
      <c r="E57" s="263"/>
      <c r="F57" s="293"/>
      <c r="G57" s="263"/>
      <c r="H57" s="224"/>
    </row>
    <row r="58" spans="1:8" ht="15">
      <c r="A58" s="43"/>
      <c r="B58" s="189" t="s">
        <v>178</v>
      </c>
      <c r="C58" s="372"/>
      <c r="D58" s="293"/>
      <c r="E58" s="263"/>
      <c r="F58" s="293"/>
      <c r="G58" s="263"/>
      <c r="H58" s="224"/>
    </row>
    <row r="59" spans="1:11" ht="15">
      <c r="A59" s="43"/>
      <c r="B59" s="92" t="s">
        <v>318</v>
      </c>
      <c r="C59" s="480">
        <v>665</v>
      </c>
      <c r="D59" s="481">
        <v>1276</v>
      </c>
      <c r="E59" s="72">
        <v>-47.88401253918495</v>
      </c>
      <c r="F59" s="177">
        <v>1021</v>
      </c>
      <c r="G59" s="72">
        <v>-34.86777668952008</v>
      </c>
      <c r="H59" s="68">
        <v>3049</v>
      </c>
      <c r="I59" s="72">
        <v>3751</v>
      </c>
      <c r="J59" s="72">
        <v>-18.715009330845113</v>
      </c>
      <c r="K59" s="215"/>
    </row>
    <row r="60" spans="1:11" ht="15">
      <c r="A60" s="43"/>
      <c r="B60" s="351" t="s">
        <v>319</v>
      </c>
      <c r="C60" s="480">
        <v>37</v>
      </c>
      <c r="D60" s="454">
        <v>31</v>
      </c>
      <c r="E60" s="455">
        <v>19.354838709677423</v>
      </c>
      <c r="F60" s="177">
        <v>31</v>
      </c>
      <c r="G60" s="455">
        <v>19.354838709677423</v>
      </c>
      <c r="H60" s="499">
        <v>100</v>
      </c>
      <c r="I60" s="455">
        <v>87</v>
      </c>
      <c r="J60" s="455">
        <v>14.942528735632177</v>
      </c>
      <c r="K60" s="215"/>
    </row>
    <row r="61" spans="1:11" ht="19.5" customHeight="1" thickBot="1">
      <c r="A61" s="43"/>
      <c r="B61" s="358"/>
      <c r="C61" s="500">
        <v>702</v>
      </c>
      <c r="D61" s="482">
        <v>1307</v>
      </c>
      <c r="E61" s="483">
        <v>-46.28921193573068</v>
      </c>
      <c r="F61" s="482">
        <v>1052</v>
      </c>
      <c r="G61" s="484">
        <v>-33.26996197718631</v>
      </c>
      <c r="H61" s="500">
        <v>3149</v>
      </c>
      <c r="I61" s="482">
        <v>3838</v>
      </c>
      <c r="J61" s="484">
        <v>-17.952058363731105</v>
      </c>
      <c r="K61" s="215"/>
    </row>
    <row r="62" spans="1:7" ht="15.75" thickTop="1">
      <c r="A62" s="43"/>
      <c r="B62" s="431" t="s">
        <v>243</v>
      </c>
      <c r="C62" s="614"/>
      <c r="D62" s="287"/>
      <c r="E62" s="109"/>
      <c r="F62" s="288"/>
      <c r="G62" s="109"/>
    </row>
    <row r="63" spans="1:7" ht="15">
      <c r="A63" s="43"/>
      <c r="B63" s="1" t="s">
        <v>395</v>
      </c>
      <c r="C63" s="614"/>
      <c r="D63" s="287"/>
      <c r="E63" s="109"/>
      <c r="F63" s="288"/>
      <c r="G63" s="109"/>
    </row>
    <row r="64" spans="1:7" ht="15">
      <c r="A64" s="43"/>
      <c r="B64" s="43"/>
      <c r="C64" s="614"/>
      <c r="D64" s="287"/>
      <c r="E64" s="109"/>
      <c r="F64" s="288"/>
      <c r="G64" s="109"/>
    </row>
    <row r="65" spans="1:7" ht="15">
      <c r="A65" s="43"/>
      <c r="B65" s="43"/>
      <c r="C65" s="327"/>
      <c r="D65" s="287"/>
      <c r="E65" s="109"/>
      <c r="F65" s="288"/>
      <c r="G65" s="109"/>
    </row>
    <row r="66" spans="1:7" ht="15">
      <c r="A66" s="43"/>
      <c r="B66" s="43"/>
      <c r="C66" s="327"/>
      <c r="D66" s="287"/>
      <c r="E66" s="109"/>
      <c r="F66" s="288"/>
      <c r="G66" s="109"/>
    </row>
    <row r="67" spans="3:7" ht="12.75">
      <c r="C67" s="328"/>
      <c r="D67" s="290"/>
      <c r="E67" s="129"/>
      <c r="F67" s="291"/>
      <c r="G67" s="129"/>
    </row>
    <row r="68" spans="3:7" ht="12.75">
      <c r="C68" s="328"/>
      <c r="D68" s="290"/>
      <c r="E68" s="129"/>
      <c r="F68" s="291"/>
      <c r="G68" s="129"/>
    </row>
    <row r="69" spans="3:7" ht="12.75">
      <c r="C69" s="328"/>
      <c r="D69" s="290"/>
      <c r="E69" s="129"/>
      <c r="F69" s="291"/>
      <c r="G69" s="129"/>
    </row>
    <row r="70" spans="3:7" ht="12.75">
      <c r="C70" s="328"/>
      <c r="D70" s="290"/>
      <c r="E70" s="129"/>
      <c r="F70" s="291"/>
      <c r="G70" s="129"/>
    </row>
    <row r="71" spans="3:7" ht="12.75">
      <c r="C71" s="328"/>
      <c r="D71" s="290"/>
      <c r="E71" s="129"/>
      <c r="F71" s="291"/>
      <c r="G71" s="129"/>
    </row>
    <row r="72" spans="3:7" ht="12.75">
      <c r="C72" s="328"/>
      <c r="D72" s="290"/>
      <c r="E72" s="129"/>
      <c r="F72" s="291"/>
      <c r="G72" s="129"/>
    </row>
    <row r="73" spans="3:7" ht="12.75">
      <c r="C73" s="328"/>
      <c r="D73" s="290"/>
      <c r="E73" s="129"/>
      <c r="F73" s="291"/>
      <c r="G73" s="129"/>
    </row>
    <row r="74" spans="3:7" ht="12.75">
      <c r="C74" s="328"/>
      <c r="D74" s="290"/>
      <c r="E74" s="129"/>
      <c r="F74" s="291"/>
      <c r="G74" s="129"/>
    </row>
    <row r="75" spans="3:7" ht="12.75">
      <c r="C75" s="328"/>
      <c r="D75" s="290"/>
      <c r="E75" s="129"/>
      <c r="F75" s="291"/>
      <c r="G75" s="129"/>
    </row>
    <row r="76" spans="3:7" ht="12.75">
      <c r="C76" s="328"/>
      <c r="D76" s="290"/>
      <c r="E76" s="129"/>
      <c r="F76" s="291"/>
      <c r="G76" s="129"/>
    </row>
    <row r="77" spans="3:7" ht="12.75">
      <c r="C77" s="328"/>
      <c r="D77" s="290"/>
      <c r="E77" s="129"/>
      <c r="F77" s="291"/>
      <c r="G77" s="129"/>
    </row>
    <row r="78" spans="3:7" ht="12.75">
      <c r="C78" s="332"/>
      <c r="D78" s="290"/>
      <c r="E78" s="129"/>
      <c r="F78" s="291"/>
      <c r="G78" s="129"/>
    </row>
    <row r="79" spans="3:7" ht="12.75">
      <c r="C79" s="332"/>
      <c r="D79" s="290"/>
      <c r="E79" s="129"/>
      <c r="F79" s="291"/>
      <c r="G79" s="129"/>
    </row>
    <row r="80" spans="3:7" ht="12.75">
      <c r="C80" s="332"/>
      <c r="D80" s="290"/>
      <c r="E80" s="129"/>
      <c r="F80" s="291"/>
      <c r="G80" s="129"/>
    </row>
    <row r="81" spans="3:7" ht="12.75">
      <c r="C81" s="332"/>
      <c r="D81" s="290"/>
      <c r="E81" s="129"/>
      <c r="F81" s="291"/>
      <c r="G81" s="129"/>
    </row>
    <row r="82" spans="3:7" ht="12.75">
      <c r="C82" s="332"/>
      <c r="D82" s="290"/>
      <c r="E82" s="129"/>
      <c r="F82" s="291"/>
      <c r="G82" s="129"/>
    </row>
    <row r="83" spans="3:7" ht="12.75">
      <c r="C83" s="332"/>
      <c r="D83" s="290"/>
      <c r="E83" s="129"/>
      <c r="F83" s="291"/>
      <c r="G83" s="129"/>
    </row>
    <row r="84" spans="3:7" ht="12.75">
      <c r="C84" s="332"/>
      <c r="D84" s="290"/>
      <c r="E84" s="129"/>
      <c r="F84" s="291"/>
      <c r="G84" s="129"/>
    </row>
    <row r="85" spans="3:7" ht="12.75">
      <c r="C85" s="332"/>
      <c r="D85" s="290"/>
      <c r="E85" s="129"/>
      <c r="F85" s="291"/>
      <c r="G85" s="129"/>
    </row>
    <row r="86" spans="3:7" ht="12.75">
      <c r="C86" s="329"/>
      <c r="D86" s="290"/>
      <c r="E86" s="129"/>
      <c r="F86" s="291"/>
      <c r="G86" s="129"/>
    </row>
    <row r="87" spans="3:7" ht="12.75">
      <c r="C87" s="329"/>
      <c r="D87" s="290"/>
      <c r="E87" s="129"/>
      <c r="F87" s="291"/>
      <c r="G87" s="129"/>
    </row>
    <row r="88" spans="3:7" ht="12.75">
      <c r="C88" s="329"/>
      <c r="D88" s="290"/>
      <c r="E88" s="129"/>
      <c r="F88" s="291"/>
      <c r="G88" s="129"/>
    </row>
    <row r="89" spans="3:7" ht="12.75">
      <c r="C89" s="329"/>
      <c r="D89" s="290"/>
      <c r="E89" s="129"/>
      <c r="F89" s="291"/>
      <c r="G89" s="129"/>
    </row>
    <row r="90" spans="3:7" ht="12.75">
      <c r="C90" s="329"/>
      <c r="D90" s="290"/>
      <c r="E90" s="129"/>
      <c r="F90" s="291"/>
      <c r="G90" s="129"/>
    </row>
    <row r="91" spans="3:7" ht="12.75">
      <c r="C91" s="329"/>
      <c r="D91" s="290"/>
      <c r="E91" s="129"/>
      <c r="F91" s="291"/>
      <c r="G91" s="129"/>
    </row>
    <row r="92" spans="3:7" ht="12.75">
      <c r="C92" s="329"/>
      <c r="D92" s="290"/>
      <c r="E92" s="129"/>
      <c r="F92" s="291"/>
      <c r="G92" s="129"/>
    </row>
    <row r="93" spans="3:7" ht="12.75">
      <c r="C93" s="329"/>
      <c r="D93" s="290"/>
      <c r="E93" s="129"/>
      <c r="F93" s="291"/>
      <c r="G93" s="129"/>
    </row>
    <row r="94" spans="3:7" ht="12.75">
      <c r="C94" s="329"/>
      <c r="D94" s="290"/>
      <c r="E94" s="129"/>
      <c r="F94" s="291"/>
      <c r="G94" s="129"/>
    </row>
    <row r="95" spans="3:7" ht="12.75">
      <c r="C95" s="329"/>
      <c r="D95" s="290"/>
      <c r="E95" s="129"/>
      <c r="F95" s="291"/>
      <c r="G95" s="129"/>
    </row>
    <row r="96" spans="3:7" ht="12.75">
      <c r="C96" s="329"/>
      <c r="D96" s="290"/>
      <c r="E96" s="129"/>
      <c r="F96" s="291"/>
      <c r="G96" s="129"/>
    </row>
    <row r="97" spans="3:7" ht="12.75">
      <c r="C97" s="329"/>
      <c r="D97" s="290"/>
      <c r="E97" s="129"/>
      <c r="F97" s="291"/>
      <c r="G97" s="129"/>
    </row>
    <row r="98" spans="3:7" ht="12.75">
      <c r="C98" s="329"/>
      <c r="D98" s="290"/>
      <c r="E98" s="129"/>
      <c r="F98" s="291"/>
      <c r="G98" s="129"/>
    </row>
    <row r="99" spans="3:7" ht="12.75">
      <c r="C99" s="329"/>
      <c r="D99" s="290"/>
      <c r="E99" s="129"/>
      <c r="F99" s="291"/>
      <c r="G99" s="129"/>
    </row>
    <row r="100" spans="3:7" ht="12.75">
      <c r="C100" s="329"/>
      <c r="D100" s="290"/>
      <c r="E100" s="129"/>
      <c r="F100" s="291"/>
      <c r="G100" s="129"/>
    </row>
    <row r="101" spans="3:7" ht="12.75">
      <c r="C101" s="329"/>
      <c r="D101" s="290"/>
      <c r="E101" s="129"/>
      <c r="F101" s="291"/>
      <c r="G101" s="129"/>
    </row>
    <row r="102" spans="3:7" ht="12.75">
      <c r="C102" s="333"/>
      <c r="D102" s="405"/>
      <c r="E102" s="129"/>
      <c r="F102" s="165"/>
      <c r="G102" s="129"/>
    </row>
    <row r="103" spans="3:7" ht="12.75">
      <c r="C103" s="333"/>
      <c r="D103" s="405"/>
      <c r="E103" s="129"/>
      <c r="F103" s="165"/>
      <c r="G103" s="129"/>
    </row>
    <row r="104" spans="3:7" ht="12.75">
      <c r="C104" s="333"/>
      <c r="D104" s="405"/>
      <c r="E104" s="129"/>
      <c r="F104" s="165"/>
      <c r="G104" s="129"/>
    </row>
    <row r="105" spans="3:7" ht="12.75">
      <c r="C105" s="333"/>
      <c r="D105" s="405"/>
      <c r="E105" s="129"/>
      <c r="F105" s="165"/>
      <c r="G105" s="129"/>
    </row>
    <row r="106" spans="3:7" ht="12.75">
      <c r="C106" s="333"/>
      <c r="D106" s="405"/>
      <c r="E106" s="129"/>
      <c r="F106" s="165"/>
      <c r="G106" s="129"/>
    </row>
    <row r="107" spans="3:7" ht="12.75">
      <c r="C107" s="333"/>
      <c r="D107" s="405"/>
      <c r="E107" s="129"/>
      <c r="F107" s="165"/>
      <c r="G107" s="129"/>
    </row>
    <row r="108" spans="3:7" ht="12.75">
      <c r="C108" s="333"/>
      <c r="D108" s="405"/>
      <c r="E108" s="129"/>
      <c r="F108" s="165"/>
      <c r="G108" s="129"/>
    </row>
    <row r="109" spans="3:7" ht="12.75">
      <c r="C109" s="333"/>
      <c r="D109" s="405"/>
      <c r="E109" s="129"/>
      <c r="F109" s="165"/>
      <c r="G109" s="129"/>
    </row>
    <row r="110" spans="3:7" ht="12.75">
      <c r="C110" s="333"/>
      <c r="D110" s="405"/>
      <c r="E110" s="129"/>
      <c r="F110" s="165"/>
      <c r="G110" s="129"/>
    </row>
    <row r="111" spans="3:7" ht="12.75">
      <c r="C111" s="333"/>
      <c r="D111" s="405"/>
      <c r="E111" s="129"/>
      <c r="F111" s="165"/>
      <c r="G111" s="129"/>
    </row>
    <row r="112" spans="3:7" ht="12.75">
      <c r="C112" s="333"/>
      <c r="D112" s="405"/>
      <c r="E112" s="129"/>
      <c r="F112" s="165"/>
      <c r="G112" s="129"/>
    </row>
    <row r="113" spans="3:7" ht="12.75">
      <c r="C113" s="333"/>
      <c r="D113" s="405"/>
      <c r="E113" s="129"/>
      <c r="F113" s="165"/>
      <c r="G113" s="129"/>
    </row>
    <row r="114" spans="3:7" ht="12.75">
      <c r="C114" s="333"/>
      <c r="D114" s="405"/>
      <c r="E114" s="129"/>
      <c r="F114" s="165"/>
      <c r="G114" s="129"/>
    </row>
    <row r="115" spans="3:7" ht="12.75">
      <c r="C115" s="333"/>
      <c r="D115" s="405"/>
      <c r="E115" s="129"/>
      <c r="F115" s="165"/>
      <c r="G115" s="129"/>
    </row>
    <row r="116" spans="3:7" ht="12.75">
      <c r="C116" s="333"/>
      <c r="D116" s="405"/>
      <c r="E116" s="129"/>
      <c r="F116" s="165"/>
      <c r="G116" s="129"/>
    </row>
    <row r="117" spans="3:7" ht="12.75">
      <c r="C117" s="333"/>
      <c r="D117" s="405"/>
      <c r="E117" s="129"/>
      <c r="F117" s="165"/>
      <c r="G117" s="129"/>
    </row>
    <row r="118" spans="3:7" ht="12.75">
      <c r="C118" s="333"/>
      <c r="D118" s="405"/>
      <c r="E118" s="129"/>
      <c r="F118" s="165"/>
      <c r="G118" s="129"/>
    </row>
    <row r="119" spans="3:7" ht="12.75">
      <c r="C119" s="333"/>
      <c r="D119" s="405"/>
      <c r="E119" s="129"/>
      <c r="F119" s="165"/>
      <c r="G119" s="129"/>
    </row>
    <row r="120" spans="3:7" ht="12.75">
      <c r="C120" s="333"/>
      <c r="D120" s="405"/>
      <c r="E120" s="129"/>
      <c r="F120" s="165"/>
      <c r="G120" s="129"/>
    </row>
    <row r="121" spans="3:7" ht="12.75">
      <c r="C121" s="333"/>
      <c r="D121" s="405"/>
      <c r="E121" s="129"/>
      <c r="F121" s="165"/>
      <c r="G121" s="129"/>
    </row>
    <row r="122" spans="3:7" ht="12.75">
      <c r="C122" s="333"/>
      <c r="D122" s="405"/>
      <c r="E122" s="129"/>
      <c r="F122" s="165"/>
      <c r="G122" s="129"/>
    </row>
    <row r="123" spans="3:7" ht="12.75">
      <c r="C123" s="333"/>
      <c r="D123" s="405"/>
      <c r="E123" s="129"/>
      <c r="F123" s="165"/>
      <c r="G123" s="129"/>
    </row>
    <row r="124" spans="3:7" ht="12.75">
      <c r="C124" s="333"/>
      <c r="D124" s="405"/>
      <c r="E124" s="129"/>
      <c r="F124" s="165"/>
      <c r="G124" s="129"/>
    </row>
    <row r="125" spans="3:7" ht="12.75">
      <c r="C125" s="333"/>
      <c r="D125" s="405"/>
      <c r="E125" s="129"/>
      <c r="F125" s="165"/>
      <c r="G125" s="129"/>
    </row>
    <row r="126" spans="3:7" ht="12.75">
      <c r="C126" s="333"/>
      <c r="D126" s="405"/>
      <c r="E126" s="129"/>
      <c r="F126" s="165"/>
      <c r="G126" s="129"/>
    </row>
    <row r="127" spans="3:7" ht="12.75">
      <c r="C127" s="333"/>
      <c r="D127" s="405"/>
      <c r="E127" s="129"/>
      <c r="F127" s="165"/>
      <c r="G127" s="129"/>
    </row>
    <row r="128" spans="3:7" ht="12.75">
      <c r="C128" s="333"/>
      <c r="D128" s="405"/>
      <c r="E128" s="129"/>
      <c r="F128" s="165"/>
      <c r="G128" s="129"/>
    </row>
    <row r="129" spans="3:7" ht="12.75">
      <c r="C129" s="333"/>
      <c r="D129" s="405"/>
      <c r="E129" s="129"/>
      <c r="F129" s="165"/>
      <c r="G129" s="129"/>
    </row>
    <row r="130" spans="3:7" ht="12.75">
      <c r="C130" s="333"/>
      <c r="D130" s="405"/>
      <c r="E130" s="129"/>
      <c r="F130" s="165"/>
      <c r="G130" s="129"/>
    </row>
    <row r="131" spans="3:7" ht="12.75">
      <c r="C131" s="333"/>
      <c r="D131" s="405"/>
      <c r="E131" s="129"/>
      <c r="F131" s="165"/>
      <c r="G131" s="129"/>
    </row>
    <row r="132" spans="3:7" ht="12.75">
      <c r="C132" s="333"/>
      <c r="D132" s="405"/>
      <c r="E132" s="129"/>
      <c r="F132" s="165"/>
      <c r="G132" s="129"/>
    </row>
    <row r="133" spans="3:7" ht="12.75">
      <c r="C133" s="333"/>
      <c r="D133" s="405"/>
      <c r="E133" s="129"/>
      <c r="F133" s="165"/>
      <c r="G133" s="129"/>
    </row>
    <row r="134" spans="3:7" ht="12.75">
      <c r="C134" s="333"/>
      <c r="D134" s="405"/>
      <c r="E134" s="129"/>
      <c r="F134" s="165"/>
      <c r="G134" s="129"/>
    </row>
    <row r="135" spans="3:7" ht="12.75">
      <c r="C135" s="333"/>
      <c r="D135" s="405"/>
      <c r="E135" s="129"/>
      <c r="F135" s="165"/>
      <c r="G135" s="129"/>
    </row>
    <row r="136" spans="3:7" ht="12.75">
      <c r="C136" s="333"/>
      <c r="D136" s="405"/>
      <c r="E136" s="129"/>
      <c r="F136" s="165"/>
      <c r="G136" s="129"/>
    </row>
    <row r="137" spans="3:7" ht="12.75">
      <c r="C137" s="333"/>
      <c r="D137" s="405"/>
      <c r="E137" s="129"/>
      <c r="F137" s="165"/>
      <c r="G137" s="129"/>
    </row>
    <row r="138" spans="3:7" ht="12.75">
      <c r="C138" s="333"/>
      <c r="D138" s="405"/>
      <c r="E138" s="129"/>
      <c r="F138" s="165"/>
      <c r="G138" s="129"/>
    </row>
    <row r="139" spans="3:7" ht="12.75">
      <c r="C139" s="333"/>
      <c r="D139" s="405"/>
      <c r="E139" s="129"/>
      <c r="F139" s="165"/>
      <c r="G139" s="129"/>
    </row>
    <row r="140" spans="3:7" ht="12.75">
      <c r="C140" s="333"/>
      <c r="D140" s="405"/>
      <c r="E140" s="129"/>
      <c r="F140" s="165"/>
      <c r="G140" s="129"/>
    </row>
    <row r="141" spans="3:7" ht="12.75">
      <c r="C141" s="333"/>
      <c r="D141" s="405"/>
      <c r="E141" s="129"/>
      <c r="F141" s="165"/>
      <c r="G141" s="129"/>
    </row>
    <row r="142" spans="3:7" ht="12.75">
      <c r="C142" s="333"/>
      <c r="D142" s="405"/>
      <c r="E142" s="129"/>
      <c r="F142" s="165"/>
      <c r="G142" s="129"/>
    </row>
    <row r="143" spans="3:7" ht="12.75">
      <c r="C143" s="333"/>
      <c r="D143" s="405"/>
      <c r="E143" s="129"/>
      <c r="F143" s="165"/>
      <c r="G143" s="129"/>
    </row>
    <row r="144" spans="3:7" ht="12.75">
      <c r="C144" s="333"/>
      <c r="D144" s="405"/>
      <c r="E144" s="129"/>
      <c r="F144" s="165"/>
      <c r="G144" s="129"/>
    </row>
    <row r="145" spans="3:7" ht="12.75">
      <c r="C145" s="333"/>
      <c r="D145" s="405"/>
      <c r="E145" s="129"/>
      <c r="F145" s="165"/>
      <c r="G145" s="129"/>
    </row>
    <row r="146" spans="3:7" ht="12.75">
      <c r="C146" s="333"/>
      <c r="D146" s="405"/>
      <c r="E146" s="129"/>
      <c r="F146" s="165"/>
      <c r="G146" s="129"/>
    </row>
    <row r="147" spans="3:7" ht="12.75">
      <c r="C147" s="333"/>
      <c r="D147" s="405"/>
      <c r="E147" s="129"/>
      <c r="F147" s="165"/>
      <c r="G147" s="129"/>
    </row>
    <row r="148" spans="3:7" ht="12.75">
      <c r="C148" s="333"/>
      <c r="D148" s="405"/>
      <c r="E148" s="129"/>
      <c r="F148" s="165"/>
      <c r="G148" s="129"/>
    </row>
    <row r="149" spans="3:7" ht="12.75">
      <c r="C149" s="333"/>
      <c r="D149" s="405"/>
      <c r="E149" s="129"/>
      <c r="F149" s="165"/>
      <c r="G149" s="129"/>
    </row>
    <row r="150" spans="3:7" ht="12.75">
      <c r="C150" s="333"/>
      <c r="D150" s="405"/>
      <c r="E150" s="129"/>
      <c r="F150" s="165"/>
      <c r="G150" s="129"/>
    </row>
    <row r="151" spans="3:7" ht="12.75">
      <c r="C151" s="333"/>
      <c r="D151" s="405"/>
      <c r="E151" s="129"/>
      <c r="F151" s="165"/>
      <c r="G151" s="129"/>
    </row>
    <row r="152" spans="3:7" ht="12.75">
      <c r="C152" s="333"/>
      <c r="D152" s="405"/>
      <c r="E152" s="129"/>
      <c r="F152" s="165"/>
      <c r="G152" s="129"/>
    </row>
    <row r="153" spans="3:7" ht="12.75">
      <c r="C153" s="334"/>
      <c r="D153" s="405"/>
      <c r="E153" s="129"/>
      <c r="F153" s="259"/>
      <c r="G153" s="129"/>
    </row>
    <row r="154" spans="3:7" ht="12.75">
      <c r="C154" s="334"/>
      <c r="D154" s="405"/>
      <c r="E154" s="129"/>
      <c r="F154" s="259"/>
      <c r="G154" s="129"/>
    </row>
    <row r="155" spans="3:7" ht="12.75">
      <c r="C155" s="334"/>
      <c r="D155" s="405"/>
      <c r="E155" s="129"/>
      <c r="F155" s="259"/>
      <c r="G155" s="129"/>
    </row>
    <row r="156" spans="3:7" ht="12.75">
      <c r="C156" s="334"/>
      <c r="D156" s="405"/>
      <c r="E156" s="129"/>
      <c r="F156" s="259"/>
      <c r="G156" s="129"/>
    </row>
    <row r="157" spans="3:7" ht="12.75">
      <c r="C157" s="334"/>
      <c r="D157" s="405"/>
      <c r="E157" s="129"/>
      <c r="F157" s="259"/>
      <c r="G157" s="129"/>
    </row>
    <row r="158" spans="3:7" ht="12.75">
      <c r="C158" s="334"/>
      <c r="D158" s="405"/>
      <c r="E158" s="129"/>
      <c r="F158" s="259"/>
      <c r="G158" s="129"/>
    </row>
    <row r="159" spans="3:7" ht="12.75">
      <c r="C159" s="334"/>
      <c r="D159" s="405"/>
      <c r="E159" s="129"/>
      <c r="F159" s="259"/>
      <c r="G159" s="129"/>
    </row>
    <row r="160" spans="3:7" ht="12.75">
      <c r="C160" s="334"/>
      <c r="D160" s="405"/>
      <c r="E160" s="129"/>
      <c r="F160" s="259"/>
      <c r="G160" s="129"/>
    </row>
    <row r="161" spans="3:7" ht="12.75">
      <c r="C161" s="334"/>
      <c r="D161" s="405"/>
      <c r="E161" s="129"/>
      <c r="F161" s="259"/>
      <c r="G161" s="129"/>
    </row>
    <row r="162" spans="3:7" ht="12.75">
      <c r="C162" s="334"/>
      <c r="D162" s="405"/>
      <c r="E162" s="129"/>
      <c r="F162" s="259"/>
      <c r="G162" s="129"/>
    </row>
    <row r="163" spans="3:7" ht="12.75">
      <c r="C163" s="334"/>
      <c r="D163" s="405"/>
      <c r="E163" s="129"/>
      <c r="F163" s="113"/>
      <c r="G163" s="129"/>
    </row>
    <row r="164" spans="3:7" ht="12.75">
      <c r="C164" s="334"/>
      <c r="D164" s="405"/>
      <c r="E164" s="129"/>
      <c r="F164" s="113"/>
      <c r="G164" s="129"/>
    </row>
    <row r="165" spans="3:7" ht="12.75">
      <c r="C165" s="334"/>
      <c r="D165" s="405"/>
      <c r="E165" s="129"/>
      <c r="F165" s="113"/>
      <c r="G165" s="129"/>
    </row>
    <row r="166" spans="3:7" ht="12.75">
      <c r="C166" s="334"/>
      <c r="D166" s="405"/>
      <c r="E166" s="129"/>
      <c r="F166" s="113"/>
      <c r="G166" s="129"/>
    </row>
  </sheetData>
  <sheetProtection/>
  <mergeCells count="11">
    <mergeCell ref="D34:D35"/>
    <mergeCell ref="F34:F35"/>
    <mergeCell ref="H4:H5"/>
    <mergeCell ref="I4:I5"/>
    <mergeCell ref="H34:H35"/>
    <mergeCell ref="I34:I35"/>
    <mergeCell ref="A2:C2"/>
    <mergeCell ref="C4:C5"/>
    <mergeCell ref="D4:D5"/>
    <mergeCell ref="F4:F5"/>
    <mergeCell ref="C34:C3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0"/>
  <sheetViews>
    <sheetView zoomScale="80" zoomScaleNormal="80" zoomScalePageLayoutView="0" workbookViewId="0" topLeftCell="A1">
      <pane xSplit="3" ySplit="7" topLeftCell="D8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O5" sqref="O5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6" width="13.00390625" style="215" bestFit="1" customWidth="1"/>
    <col min="7" max="7" width="13.00390625" style="0" customWidth="1"/>
    <col min="8" max="8" width="4.28125" style="0" customWidth="1"/>
    <col min="9" max="9" width="12.8515625" style="215" customWidth="1"/>
    <col min="10" max="11" width="10.8515625" style="215" customWidth="1"/>
    <col min="12" max="12" width="12.00390625" style="0" customWidth="1"/>
  </cols>
  <sheetData>
    <row r="1" spans="1:14" s="24" customFormat="1" ht="20.25">
      <c r="A1" s="250" t="s">
        <v>287</v>
      </c>
      <c r="B1" s="241"/>
      <c r="C1" s="241"/>
      <c r="D1" s="241"/>
      <c r="E1" s="241"/>
      <c r="F1" s="241"/>
      <c r="G1" s="241"/>
      <c r="H1" s="161"/>
      <c r="I1" s="161"/>
      <c r="J1" s="161"/>
      <c r="K1" s="161"/>
      <c r="L1" s="161"/>
      <c r="M1" s="161"/>
      <c r="N1" s="25"/>
    </row>
    <row r="2" spans="1:14" s="26" customFormat="1" ht="15">
      <c r="A2" s="865" t="s">
        <v>57</v>
      </c>
      <c r="B2" s="865"/>
      <c r="C2" s="865"/>
      <c r="D2" s="242"/>
      <c r="E2" s="242"/>
      <c r="F2" s="242"/>
      <c r="G2" s="242"/>
      <c r="H2" s="133"/>
      <c r="I2" s="133"/>
      <c r="J2" s="133"/>
      <c r="K2" s="133"/>
      <c r="L2" s="133"/>
      <c r="M2" s="133"/>
      <c r="N2" s="27"/>
    </row>
    <row r="3" spans="1:13" ht="1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15"/>
    </row>
    <row r="4" spans="1:22" ht="15.75" customHeight="1" thickTop="1">
      <c r="A4" s="54"/>
      <c r="B4" s="243"/>
      <c r="C4" s="244"/>
      <c r="D4" s="255"/>
      <c r="E4" s="255"/>
      <c r="F4" s="255" t="s">
        <v>320</v>
      </c>
      <c r="G4" s="255"/>
      <c r="H4" s="239"/>
      <c r="I4" s="255"/>
      <c r="J4" s="255"/>
      <c r="K4" s="361" t="s">
        <v>338</v>
      </c>
      <c r="L4" s="256"/>
      <c r="M4" s="43"/>
      <c r="N4" s="39"/>
      <c r="O4" s="39"/>
      <c r="P4" s="39"/>
      <c r="Q4" s="39"/>
      <c r="R4" s="39"/>
      <c r="S4" s="39"/>
      <c r="T4" s="39"/>
      <c r="U4" s="39"/>
      <c r="V4" s="39"/>
    </row>
    <row r="5" spans="1:22" s="56" customFormat="1" ht="15">
      <c r="A5" s="55"/>
      <c r="B5" s="189"/>
      <c r="C5" s="105"/>
      <c r="D5" s="245">
        <v>43008</v>
      </c>
      <c r="E5" s="245">
        <v>42916</v>
      </c>
      <c r="F5" s="245">
        <v>42735</v>
      </c>
      <c r="G5" s="257">
        <v>42643</v>
      </c>
      <c r="H5" s="257"/>
      <c r="I5" s="245">
        <v>43008</v>
      </c>
      <c r="J5" s="245">
        <v>42916</v>
      </c>
      <c r="K5" s="245">
        <v>42735</v>
      </c>
      <c r="L5" s="257">
        <v>42643</v>
      </c>
      <c r="M5" s="55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58" customFormat="1" ht="21.75" customHeight="1" thickBot="1">
      <c r="A6" s="57"/>
      <c r="B6" s="246" t="s">
        <v>169</v>
      </c>
      <c r="C6" s="247"/>
      <c r="D6" s="77">
        <v>2017</v>
      </c>
      <c r="E6" s="77">
        <v>2017</v>
      </c>
      <c r="F6" s="77">
        <v>2016</v>
      </c>
      <c r="G6" s="77">
        <v>2016</v>
      </c>
      <c r="H6" s="77"/>
      <c r="I6" s="77">
        <v>2017</v>
      </c>
      <c r="J6" s="77">
        <v>2017</v>
      </c>
      <c r="K6" s="77">
        <v>2016</v>
      </c>
      <c r="L6" s="77">
        <v>2016</v>
      </c>
      <c r="M6" s="57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15.75" thickTop="1">
      <c r="A7" s="54"/>
      <c r="B7" s="92"/>
      <c r="C7" s="152"/>
      <c r="D7" s="152"/>
      <c r="E7" s="152"/>
      <c r="F7" s="152"/>
      <c r="G7" s="152"/>
      <c r="H7" s="76"/>
      <c r="I7" s="409"/>
      <c r="J7" s="409"/>
      <c r="K7" s="76"/>
      <c r="L7" s="76"/>
      <c r="M7" s="43"/>
      <c r="N7" s="39"/>
      <c r="O7" s="39"/>
      <c r="P7" s="39"/>
      <c r="Q7" s="39"/>
      <c r="R7" s="39"/>
      <c r="S7" s="39"/>
      <c r="T7" s="39"/>
      <c r="U7" s="39"/>
      <c r="V7" s="39"/>
    </row>
    <row r="8" spans="1:22" ht="15">
      <c r="A8" s="54"/>
      <c r="B8" s="92" t="s">
        <v>321</v>
      </c>
      <c r="C8" s="152"/>
      <c r="D8" s="152"/>
      <c r="E8" s="152"/>
      <c r="F8" s="408"/>
      <c r="G8" s="152"/>
      <c r="H8" s="76"/>
      <c r="I8" s="409"/>
      <c r="J8" s="409"/>
      <c r="K8" s="76"/>
      <c r="L8" s="76"/>
      <c r="M8" s="43"/>
      <c r="N8" s="39"/>
      <c r="O8" s="39"/>
      <c r="P8" s="39"/>
      <c r="Q8" s="39"/>
      <c r="R8" s="39"/>
      <c r="S8" s="39"/>
      <c r="T8" s="39"/>
      <c r="U8" s="39"/>
      <c r="V8" s="39"/>
    </row>
    <row r="9" spans="1:22" ht="15">
      <c r="A9" s="54"/>
      <c r="B9" s="248" t="s">
        <v>186</v>
      </c>
      <c r="C9" s="152"/>
      <c r="D9" s="171">
        <v>26817</v>
      </c>
      <c r="E9" s="149">
        <v>26942</v>
      </c>
      <c r="F9" s="149">
        <v>26840</v>
      </c>
      <c r="G9" s="128">
        <v>25704</v>
      </c>
      <c r="H9" s="149"/>
      <c r="I9" s="149"/>
      <c r="J9" s="419"/>
      <c r="K9" s="149"/>
      <c r="L9" s="149"/>
      <c r="M9" s="43"/>
      <c r="N9" s="39"/>
      <c r="O9" s="39"/>
      <c r="P9" s="39"/>
      <c r="Q9" s="39"/>
      <c r="R9" s="39"/>
      <c r="S9" s="39"/>
      <c r="T9" s="39"/>
      <c r="U9" s="39"/>
      <c r="V9" s="39"/>
    </row>
    <row r="10" spans="1:22" ht="15">
      <c r="A10" s="54"/>
      <c r="B10" s="189" t="s">
        <v>248</v>
      </c>
      <c r="C10" s="189"/>
      <c r="D10" s="171">
        <v>43675</v>
      </c>
      <c r="E10" s="149">
        <v>40244</v>
      </c>
      <c r="F10" s="149">
        <v>33401</v>
      </c>
      <c r="G10" s="128">
        <v>37729</v>
      </c>
      <c r="H10" s="149"/>
      <c r="I10" s="128"/>
      <c r="J10" s="420"/>
      <c r="K10" s="128"/>
      <c r="L10" s="149"/>
      <c r="M10" s="43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5">
      <c r="A11" s="54"/>
      <c r="B11" s="189" t="s">
        <v>187</v>
      </c>
      <c r="C11" s="152"/>
      <c r="D11" s="171">
        <v>33020</v>
      </c>
      <c r="E11" s="149">
        <v>30180</v>
      </c>
      <c r="F11" s="149">
        <v>30018</v>
      </c>
      <c r="G11" s="128">
        <v>31632</v>
      </c>
      <c r="H11" s="149"/>
      <c r="I11" s="372">
        <v>22</v>
      </c>
      <c r="J11" s="128">
        <v>12</v>
      </c>
      <c r="K11" s="128">
        <v>18</v>
      </c>
      <c r="L11" s="149">
        <v>18</v>
      </c>
      <c r="M11" s="43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5">
      <c r="A12" s="54"/>
      <c r="B12" s="189" t="s">
        <v>249</v>
      </c>
      <c r="C12" s="152"/>
      <c r="D12" s="171">
        <v>17136</v>
      </c>
      <c r="E12" s="149">
        <v>17872</v>
      </c>
      <c r="F12" s="149">
        <v>25757</v>
      </c>
      <c r="G12" s="128">
        <v>20339</v>
      </c>
      <c r="H12" s="149"/>
      <c r="I12" s="372">
        <v>38</v>
      </c>
      <c r="J12" s="128">
        <v>51</v>
      </c>
      <c r="K12" s="128">
        <v>29</v>
      </c>
      <c r="L12" s="149">
        <v>77</v>
      </c>
      <c r="M12" s="43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5">
      <c r="A13" s="54"/>
      <c r="B13" s="189" t="s">
        <v>255</v>
      </c>
      <c r="C13" s="152"/>
      <c r="D13" s="171">
        <v>53417</v>
      </c>
      <c r="E13" s="149">
        <v>49303</v>
      </c>
      <c r="F13" s="149">
        <v>45417</v>
      </c>
      <c r="G13" s="128">
        <v>41539</v>
      </c>
      <c r="H13" s="149"/>
      <c r="I13" s="372"/>
      <c r="J13" s="420"/>
      <c r="K13" s="128"/>
      <c r="L13" s="149"/>
      <c r="M13" s="43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5">
      <c r="A14" s="54"/>
      <c r="B14" s="189" t="s">
        <v>188</v>
      </c>
      <c r="C14" s="382"/>
      <c r="D14" s="171">
        <v>314135</v>
      </c>
      <c r="E14" s="149">
        <v>302973</v>
      </c>
      <c r="F14" s="149">
        <v>301516</v>
      </c>
      <c r="G14" s="128">
        <v>290207</v>
      </c>
      <c r="H14" s="386"/>
      <c r="I14" s="372"/>
      <c r="J14" s="420"/>
      <c r="K14" s="128"/>
      <c r="L14" s="149"/>
      <c r="M14" s="43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5">
      <c r="A15" s="54"/>
      <c r="B15" s="189" t="s">
        <v>190</v>
      </c>
      <c r="C15" s="382"/>
      <c r="D15" s="171">
        <v>12347</v>
      </c>
      <c r="E15" s="149">
        <v>12024</v>
      </c>
      <c r="F15" s="149">
        <v>11042</v>
      </c>
      <c r="G15" s="128">
        <v>10803</v>
      </c>
      <c r="H15" s="386"/>
      <c r="I15" s="372"/>
      <c r="J15" s="420"/>
      <c r="K15" s="128"/>
      <c r="L15" s="149"/>
      <c r="M15" s="125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5">
      <c r="A16" s="54"/>
      <c r="B16" s="189" t="s">
        <v>310</v>
      </c>
      <c r="C16" s="152"/>
      <c r="D16" s="171">
        <v>874</v>
      </c>
      <c r="E16" s="149">
        <v>874</v>
      </c>
      <c r="F16" s="149">
        <v>890</v>
      </c>
      <c r="G16" s="128">
        <v>895</v>
      </c>
      <c r="H16" s="386"/>
      <c r="I16" s="372"/>
      <c r="J16" s="420"/>
      <c r="K16" s="128"/>
      <c r="L16" s="149"/>
      <c r="M16" s="125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5">
      <c r="A17" s="54"/>
      <c r="B17" s="189" t="s">
        <v>250</v>
      </c>
      <c r="C17" s="152"/>
      <c r="D17" s="128">
        <v>0</v>
      </c>
      <c r="E17" s="128">
        <v>0</v>
      </c>
      <c r="F17" s="128">
        <v>0</v>
      </c>
      <c r="G17" s="128">
        <v>0</v>
      </c>
      <c r="H17" s="387"/>
      <c r="I17" s="372">
        <v>24421</v>
      </c>
      <c r="J17" s="128">
        <v>23685</v>
      </c>
      <c r="K17" s="128">
        <v>22285</v>
      </c>
      <c r="L17" s="421">
        <v>22254</v>
      </c>
      <c r="M17" s="125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5">
      <c r="A18" s="54"/>
      <c r="B18" s="189" t="s">
        <v>189</v>
      </c>
      <c r="C18" s="152"/>
      <c r="D18" s="171">
        <v>1179</v>
      </c>
      <c r="E18" s="128">
        <v>1173</v>
      </c>
      <c r="F18" s="128">
        <v>1572</v>
      </c>
      <c r="G18" s="128">
        <v>1517</v>
      </c>
      <c r="H18" s="387"/>
      <c r="I18" s="372"/>
      <c r="J18" s="128"/>
      <c r="K18" s="128"/>
      <c r="L18" s="147"/>
      <c r="M18" s="125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5">
      <c r="A19" s="54"/>
      <c r="B19" s="351" t="s">
        <v>279</v>
      </c>
      <c r="C19" s="362"/>
      <c r="D19" s="171">
        <v>5166</v>
      </c>
      <c r="E19" s="354">
        <v>5114</v>
      </c>
      <c r="F19" s="354">
        <v>5117</v>
      </c>
      <c r="G19" s="350">
        <v>5115</v>
      </c>
      <c r="H19" s="388"/>
      <c r="I19" s="493"/>
      <c r="J19" s="350"/>
      <c r="K19" s="350"/>
      <c r="L19" s="353"/>
      <c r="M19" s="125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5.75" thickBot="1">
      <c r="A20" s="54"/>
      <c r="B20" s="246" t="s">
        <v>7</v>
      </c>
      <c r="C20" s="377"/>
      <c r="D20" s="489">
        <v>507766</v>
      </c>
      <c r="E20" s="160">
        <v>486699</v>
      </c>
      <c r="F20" s="160">
        <v>481570</v>
      </c>
      <c r="G20" s="160">
        <v>465480</v>
      </c>
      <c r="H20" s="389"/>
      <c r="I20" s="494">
        <v>24481</v>
      </c>
      <c r="J20" s="414">
        <v>23748</v>
      </c>
      <c r="K20" s="414">
        <v>22332</v>
      </c>
      <c r="L20" s="414">
        <v>22349</v>
      </c>
      <c r="M20" s="125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5.75" thickTop="1">
      <c r="A21" s="54"/>
      <c r="B21" s="104"/>
      <c r="C21" s="91"/>
      <c r="D21" s="442"/>
      <c r="E21" s="476"/>
      <c r="F21" s="225"/>
      <c r="G21" s="225"/>
      <c r="H21" s="387"/>
      <c r="I21" s="372"/>
      <c r="J21" s="420"/>
      <c r="K21" s="128"/>
      <c r="L21" s="147"/>
      <c r="M21" s="125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5">
      <c r="A22" s="54"/>
      <c r="B22" s="92" t="s">
        <v>323</v>
      </c>
      <c r="C22" s="152"/>
      <c r="D22" s="443"/>
      <c r="E22" s="408"/>
      <c r="F22" s="152"/>
      <c r="G22" s="152"/>
      <c r="H22" s="387"/>
      <c r="I22" s="372"/>
      <c r="J22" s="420"/>
      <c r="K22" s="128"/>
      <c r="L22" s="147"/>
      <c r="M22" s="125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5">
      <c r="A23" s="54"/>
      <c r="B23" s="189" t="s">
        <v>197</v>
      </c>
      <c r="C23" s="152"/>
      <c r="D23" s="171">
        <v>22920</v>
      </c>
      <c r="E23" s="149">
        <v>22709</v>
      </c>
      <c r="F23" s="149">
        <v>15915</v>
      </c>
      <c r="G23" s="166">
        <v>23035</v>
      </c>
      <c r="H23" s="386"/>
      <c r="I23" s="372"/>
      <c r="J23" s="420"/>
      <c r="K23" s="128"/>
      <c r="L23" s="149"/>
      <c r="M23" s="125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5">
      <c r="A24" s="54"/>
      <c r="B24" s="189" t="s">
        <v>256</v>
      </c>
      <c r="C24" s="152"/>
      <c r="D24" s="171">
        <v>362102</v>
      </c>
      <c r="E24" s="149">
        <v>342886</v>
      </c>
      <c r="F24" s="149">
        <v>347446</v>
      </c>
      <c r="G24" s="166">
        <v>324310</v>
      </c>
      <c r="H24" s="386"/>
      <c r="I24" s="372"/>
      <c r="J24" s="420"/>
      <c r="K24" s="128"/>
      <c r="L24" s="149"/>
      <c r="M24" s="125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5">
      <c r="A25" s="54"/>
      <c r="B25" s="189" t="s">
        <v>249</v>
      </c>
      <c r="C25" s="152"/>
      <c r="D25" s="171">
        <v>17166</v>
      </c>
      <c r="E25" s="149">
        <v>16996</v>
      </c>
      <c r="F25" s="149">
        <v>24497</v>
      </c>
      <c r="G25" s="149">
        <v>20273</v>
      </c>
      <c r="H25" s="386"/>
      <c r="I25" s="372">
        <v>16</v>
      </c>
      <c r="J25" s="128">
        <v>15</v>
      </c>
      <c r="K25" s="128">
        <v>22</v>
      </c>
      <c r="L25" s="149">
        <v>17</v>
      </c>
      <c r="M25" s="125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5">
      <c r="A26" s="54"/>
      <c r="B26" s="189" t="s">
        <v>191</v>
      </c>
      <c r="C26" s="382"/>
      <c r="D26" s="171">
        <v>20156</v>
      </c>
      <c r="E26" s="149">
        <v>18784</v>
      </c>
      <c r="F26" s="149">
        <v>15895</v>
      </c>
      <c r="G26" s="149">
        <v>18784</v>
      </c>
      <c r="H26" s="386"/>
      <c r="I26" s="372">
        <v>86</v>
      </c>
      <c r="J26" s="128">
        <v>62</v>
      </c>
      <c r="K26" s="128">
        <v>50</v>
      </c>
      <c r="L26" s="422">
        <v>38</v>
      </c>
      <c r="M26" s="125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5">
      <c r="A27" s="54"/>
      <c r="B27" s="189" t="s">
        <v>251</v>
      </c>
      <c r="C27" s="152"/>
      <c r="D27" s="171">
        <v>35514</v>
      </c>
      <c r="E27" s="149">
        <v>34269</v>
      </c>
      <c r="F27" s="149">
        <v>27745</v>
      </c>
      <c r="G27" s="149">
        <v>29487</v>
      </c>
      <c r="H27" s="387"/>
      <c r="I27" s="372">
        <v>4144</v>
      </c>
      <c r="J27" s="128">
        <v>3512</v>
      </c>
      <c r="K27" s="128">
        <v>2400</v>
      </c>
      <c r="L27" s="128">
        <v>2428</v>
      </c>
      <c r="M27" s="125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5">
      <c r="A28" s="54"/>
      <c r="B28" s="351" t="s">
        <v>252</v>
      </c>
      <c r="C28" s="364"/>
      <c r="D28" s="171">
        <v>1147</v>
      </c>
      <c r="E28" s="354">
        <v>2186</v>
      </c>
      <c r="F28" s="354">
        <v>3102</v>
      </c>
      <c r="G28" s="354">
        <v>3064</v>
      </c>
      <c r="H28" s="390"/>
      <c r="I28" s="493">
        <v>639</v>
      </c>
      <c r="J28" s="350">
        <v>646</v>
      </c>
      <c r="K28" s="350">
        <v>645</v>
      </c>
      <c r="L28" s="353">
        <v>666</v>
      </c>
      <c r="M28" s="125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5">
      <c r="A29" s="54"/>
      <c r="B29" s="348" t="s">
        <v>8</v>
      </c>
      <c r="C29" s="378"/>
      <c r="D29" s="490">
        <v>459005</v>
      </c>
      <c r="E29" s="363">
        <v>437830</v>
      </c>
      <c r="F29" s="363">
        <v>434600</v>
      </c>
      <c r="G29" s="363">
        <v>418953</v>
      </c>
      <c r="H29" s="388"/>
      <c r="I29" s="493">
        <v>4885</v>
      </c>
      <c r="J29" s="350">
        <v>4235</v>
      </c>
      <c r="K29" s="350">
        <v>3117</v>
      </c>
      <c r="L29" s="350">
        <v>3149</v>
      </c>
      <c r="M29" s="125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5.75" thickBot="1">
      <c r="A30" s="54"/>
      <c r="B30" s="246" t="s">
        <v>322</v>
      </c>
      <c r="C30" s="379"/>
      <c r="D30" s="491">
        <v>48761</v>
      </c>
      <c r="E30" s="160">
        <v>48869</v>
      </c>
      <c r="F30" s="160">
        <v>46970</v>
      </c>
      <c r="G30" s="160">
        <v>46527</v>
      </c>
      <c r="H30" s="391"/>
      <c r="I30" s="491">
        <v>19596</v>
      </c>
      <c r="J30" s="160">
        <v>19513</v>
      </c>
      <c r="K30" s="160">
        <v>19215</v>
      </c>
      <c r="L30" s="160">
        <v>19200</v>
      </c>
      <c r="M30" s="125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5.75" thickTop="1">
      <c r="A31" s="54"/>
      <c r="B31" s="147"/>
      <c r="C31" s="102"/>
      <c r="D31" s="444"/>
      <c r="E31" s="477"/>
      <c r="F31" s="147"/>
      <c r="G31" s="147"/>
      <c r="H31" s="387"/>
      <c r="I31" s="372"/>
      <c r="J31" s="420"/>
      <c r="K31" s="128"/>
      <c r="L31" s="147"/>
      <c r="M31" s="125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5">
      <c r="A32" s="54"/>
      <c r="B32" s="92" t="s">
        <v>324</v>
      </c>
      <c r="C32" s="105"/>
      <c r="D32" s="444"/>
      <c r="E32" s="477"/>
      <c r="F32" s="147"/>
      <c r="G32" s="147"/>
      <c r="H32" s="387"/>
      <c r="I32" s="372"/>
      <c r="J32" s="420"/>
      <c r="K32" s="128"/>
      <c r="L32" s="147"/>
      <c r="M32" s="125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5">
      <c r="A33" s="54"/>
      <c r="B33" s="189" t="s">
        <v>88</v>
      </c>
      <c r="C33" s="102"/>
      <c r="D33" s="372">
        <v>11082</v>
      </c>
      <c r="E33" s="128">
        <v>11042</v>
      </c>
      <c r="F33" s="128">
        <v>10670</v>
      </c>
      <c r="G33" s="149">
        <v>10670</v>
      </c>
      <c r="H33" s="386"/>
      <c r="I33" s="372">
        <v>11092</v>
      </c>
      <c r="J33" s="128">
        <v>11053</v>
      </c>
      <c r="K33" s="128">
        <v>10690</v>
      </c>
      <c r="L33" s="149">
        <v>10690</v>
      </c>
      <c r="M33" s="125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5">
      <c r="A34" s="54"/>
      <c r="B34" s="189" t="s">
        <v>253</v>
      </c>
      <c r="C34" s="102"/>
      <c r="D34" s="372">
        <v>1812</v>
      </c>
      <c r="E34" s="128">
        <v>1812</v>
      </c>
      <c r="F34" s="128">
        <v>1812</v>
      </c>
      <c r="G34" s="128">
        <v>1814</v>
      </c>
      <c r="H34" s="387"/>
      <c r="I34" s="372">
        <v>1812</v>
      </c>
      <c r="J34" s="128">
        <v>1812</v>
      </c>
      <c r="K34" s="128">
        <v>1812</v>
      </c>
      <c r="L34" s="128">
        <v>1814</v>
      </c>
      <c r="M34" s="125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5">
      <c r="A35" s="54"/>
      <c r="B35" s="189" t="s">
        <v>192</v>
      </c>
      <c r="C35" s="102"/>
      <c r="D35" s="372">
        <v>4351</v>
      </c>
      <c r="E35" s="149">
        <v>4469</v>
      </c>
      <c r="F35" s="149">
        <v>4322</v>
      </c>
      <c r="G35" s="149">
        <v>7104</v>
      </c>
      <c r="H35" s="386"/>
      <c r="I35" s="372">
        <v>143</v>
      </c>
      <c r="J35" s="128">
        <v>115</v>
      </c>
      <c r="K35" s="128">
        <v>168</v>
      </c>
      <c r="L35" s="147">
        <v>140</v>
      </c>
      <c r="M35" s="125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5">
      <c r="A36" s="54"/>
      <c r="B36" s="351" t="s">
        <v>193</v>
      </c>
      <c r="C36" s="381"/>
      <c r="D36" s="372">
        <v>29140</v>
      </c>
      <c r="E36" s="354">
        <v>29191</v>
      </c>
      <c r="F36" s="354">
        <v>27805</v>
      </c>
      <c r="G36" s="354">
        <v>24550</v>
      </c>
      <c r="H36" s="388"/>
      <c r="I36" s="493">
        <v>6549</v>
      </c>
      <c r="J36" s="350">
        <v>6533</v>
      </c>
      <c r="K36" s="350">
        <v>6545</v>
      </c>
      <c r="L36" s="354">
        <v>6556</v>
      </c>
      <c r="M36" s="125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5.75" thickBot="1">
      <c r="A37" s="54"/>
      <c r="B37" s="356" t="s">
        <v>325</v>
      </c>
      <c r="C37" s="380"/>
      <c r="D37" s="489">
        <v>46385</v>
      </c>
      <c r="E37" s="366">
        <v>46514</v>
      </c>
      <c r="F37" s="366">
        <v>44609</v>
      </c>
      <c r="G37" s="366">
        <v>44138</v>
      </c>
      <c r="H37" s="392"/>
      <c r="I37" s="489">
        <v>19596</v>
      </c>
      <c r="J37" s="366">
        <v>19513</v>
      </c>
      <c r="K37" s="366">
        <v>19215</v>
      </c>
      <c r="L37" s="366">
        <v>19200</v>
      </c>
      <c r="M37" s="125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5.75" thickTop="1">
      <c r="A38" s="54"/>
      <c r="B38" s="351" t="s">
        <v>222</v>
      </c>
      <c r="C38" s="365"/>
      <c r="D38" s="492">
        <v>2376</v>
      </c>
      <c r="E38" s="354">
        <v>2355</v>
      </c>
      <c r="F38" s="354">
        <v>2361</v>
      </c>
      <c r="G38" s="354">
        <v>2389</v>
      </c>
      <c r="H38" s="388"/>
      <c r="I38" s="493"/>
      <c r="J38" s="350"/>
      <c r="K38" s="350"/>
      <c r="L38" s="350"/>
      <c r="M38" s="125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5.75" thickBot="1">
      <c r="A39" s="54"/>
      <c r="B39" s="356" t="s">
        <v>326</v>
      </c>
      <c r="C39" s="380"/>
      <c r="D39" s="489">
        <v>48761</v>
      </c>
      <c r="E39" s="366">
        <v>48869</v>
      </c>
      <c r="F39" s="366">
        <v>46970</v>
      </c>
      <c r="G39" s="366">
        <v>46527</v>
      </c>
      <c r="H39" s="392"/>
      <c r="I39" s="489">
        <v>19596</v>
      </c>
      <c r="J39" s="366">
        <v>19513</v>
      </c>
      <c r="K39" s="366">
        <v>19215</v>
      </c>
      <c r="L39" s="366">
        <v>19200</v>
      </c>
      <c r="M39" s="125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5.75" thickTop="1">
      <c r="A40" s="54"/>
      <c r="B40" s="103"/>
      <c r="C40" s="102"/>
      <c r="D40" s="444"/>
      <c r="E40" s="477"/>
      <c r="F40" s="147"/>
      <c r="G40" s="147"/>
      <c r="H40" s="387"/>
      <c r="I40" s="441"/>
      <c r="J40" s="128"/>
      <c r="K40" s="128"/>
      <c r="L40" s="147"/>
      <c r="M40" s="125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5">
      <c r="A41" s="54"/>
      <c r="B41" s="99"/>
      <c r="C41" s="102"/>
      <c r="D41" s="444"/>
      <c r="E41" s="477"/>
      <c r="F41" s="147"/>
      <c r="G41" s="147"/>
      <c r="H41" s="387"/>
      <c r="I41" s="441"/>
      <c r="J41" s="128"/>
      <c r="K41" s="128"/>
      <c r="L41" s="147"/>
      <c r="M41" s="125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5">
      <c r="A42" s="54"/>
      <c r="B42" s="92" t="s">
        <v>327</v>
      </c>
      <c r="C42" s="102"/>
      <c r="D42" s="444"/>
      <c r="E42" s="147"/>
      <c r="F42" s="147"/>
      <c r="G42" s="147"/>
      <c r="H42" s="76"/>
      <c r="I42" s="76"/>
      <c r="J42" s="147"/>
      <c r="K42" s="147"/>
      <c r="L42" s="147"/>
      <c r="M42" s="43"/>
      <c r="N42" s="43"/>
      <c r="O42" s="39"/>
      <c r="P42" s="39"/>
      <c r="Q42" s="39"/>
      <c r="R42" s="39"/>
      <c r="S42" s="39"/>
      <c r="T42" s="39"/>
      <c r="U42" s="39"/>
      <c r="V42" s="39"/>
    </row>
    <row r="43" spans="1:22" ht="15">
      <c r="A43" s="54"/>
      <c r="B43" s="99" t="s">
        <v>236</v>
      </c>
      <c r="C43" s="102"/>
      <c r="D43" s="444"/>
      <c r="E43" s="147"/>
      <c r="F43" s="147"/>
      <c r="G43" s="147"/>
      <c r="H43" s="76"/>
      <c r="I43" s="76"/>
      <c r="J43" s="147"/>
      <c r="K43" s="147"/>
      <c r="L43" s="147"/>
      <c r="M43" s="43"/>
      <c r="N43" s="43"/>
      <c r="O43" s="39"/>
      <c r="P43" s="39"/>
      <c r="Q43" s="39"/>
      <c r="R43" s="39"/>
      <c r="S43" s="39"/>
      <c r="T43" s="39"/>
      <c r="U43" s="39"/>
      <c r="V43" s="39"/>
    </row>
    <row r="44" spans="1:22" ht="15">
      <c r="A44" s="54"/>
      <c r="B44" s="106" t="s">
        <v>357</v>
      </c>
      <c r="C44" s="102"/>
      <c r="D44" s="545">
        <v>17.43</v>
      </c>
      <c r="E44" s="175">
        <v>17.49</v>
      </c>
      <c r="F44" s="175">
        <v>16.87</v>
      </c>
      <c r="G44" s="175">
        <v>16.68</v>
      </c>
      <c r="H44" s="76"/>
      <c r="I44" s="546">
        <v>6.95</v>
      </c>
      <c r="J44" s="154">
        <v>6.93</v>
      </c>
      <c r="K44" s="154">
        <v>6.86</v>
      </c>
      <c r="L44" s="43">
        <v>6.85</v>
      </c>
      <c r="M44" s="43"/>
      <c r="N44" s="43"/>
      <c r="O44" s="39"/>
      <c r="P44" s="39"/>
      <c r="Q44" s="39"/>
      <c r="R44" s="39"/>
      <c r="S44" s="39"/>
      <c r="T44" s="39"/>
      <c r="U44" s="39"/>
      <c r="V44" s="39"/>
    </row>
    <row r="45" spans="1:22" ht="4.5" customHeight="1" thickBot="1">
      <c r="A45" s="54"/>
      <c r="B45" s="107"/>
      <c r="C45" s="108"/>
      <c r="D45" s="410"/>
      <c r="E45" s="478"/>
      <c r="F45" s="155"/>
      <c r="G45" s="155"/>
      <c r="H45" s="156"/>
      <c r="I45" s="77"/>
      <c r="J45" s="479"/>
      <c r="K45" s="415"/>
      <c r="L45" s="156"/>
      <c r="M45" s="43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5.75" thickTop="1">
      <c r="A46" s="54"/>
      <c r="B46" s="39"/>
      <c r="C46" s="39"/>
      <c r="D46" s="411"/>
      <c r="E46" s="411"/>
      <c r="F46" s="43"/>
      <c r="G46" s="43"/>
      <c r="H46" s="43"/>
      <c r="I46" s="40"/>
      <c r="J46" s="411"/>
      <c r="K46" s="43"/>
      <c r="L46" s="43"/>
      <c r="M46" s="43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5">
      <c r="A47" s="54"/>
      <c r="B47" s="39"/>
      <c r="C47" s="39"/>
      <c r="D47" s="43"/>
      <c r="E47" s="43"/>
      <c r="F47" s="43"/>
      <c r="G47" s="196"/>
      <c r="H47" s="39"/>
      <c r="I47" s="40"/>
      <c r="J47" s="411"/>
      <c r="K47" s="43"/>
      <c r="L47" s="196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5">
      <c r="A48" s="54"/>
      <c r="B48" s="39"/>
      <c r="C48" s="39"/>
      <c r="D48" s="43"/>
      <c r="E48" s="43"/>
      <c r="F48" s="43"/>
      <c r="G48" s="196"/>
      <c r="H48" s="39"/>
      <c r="I48" s="40"/>
      <c r="J48" s="411"/>
      <c r="K48" s="43"/>
      <c r="L48" s="196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5">
      <c r="A49" s="54"/>
      <c r="B49" s="39"/>
      <c r="C49" s="39"/>
      <c r="D49" s="43"/>
      <c r="E49" s="43"/>
      <c r="F49" s="43"/>
      <c r="G49" s="196"/>
      <c r="H49" s="39"/>
      <c r="I49" s="40"/>
      <c r="J49" s="43"/>
      <c r="K49" s="43"/>
      <c r="L49" s="196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2:22" ht="14.25" customHeight="1">
      <c r="B50" s="39"/>
      <c r="C50" s="39"/>
      <c r="D50" s="43"/>
      <c r="E50" s="43"/>
      <c r="F50" s="43"/>
      <c r="G50" s="196"/>
      <c r="H50" s="39"/>
      <c r="I50" s="40"/>
      <c r="J50" s="43"/>
      <c r="K50" s="40"/>
      <c r="L50" s="196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2:22" ht="15">
      <c r="B51" s="39"/>
      <c r="C51" s="39"/>
      <c r="D51" s="43"/>
      <c r="E51" s="43"/>
      <c r="F51" s="43"/>
      <c r="G51" s="196"/>
      <c r="H51" s="39"/>
      <c r="I51" s="40"/>
      <c r="J51" s="43"/>
      <c r="K51" s="40"/>
      <c r="L51" s="196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2:22" ht="15">
      <c r="B52" s="39"/>
      <c r="C52" s="39"/>
      <c r="D52" s="43"/>
      <c r="E52" s="43"/>
      <c r="F52" s="43"/>
      <c r="G52" s="43"/>
      <c r="H52" s="39"/>
      <c r="I52" s="40"/>
      <c r="J52" s="43"/>
      <c r="K52" s="40"/>
      <c r="L52" s="196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2:22" ht="15">
      <c r="B53" s="39"/>
      <c r="C53" s="39"/>
      <c r="D53" s="43"/>
      <c r="E53" s="43"/>
      <c r="F53" s="43"/>
      <c r="G53" s="43"/>
      <c r="H53" s="39"/>
      <c r="I53" s="40"/>
      <c r="J53" s="43"/>
      <c r="K53" s="40"/>
      <c r="L53" s="196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2:22" ht="15">
      <c r="B54" s="39"/>
      <c r="C54" s="39"/>
      <c r="D54" s="43"/>
      <c r="E54" s="43"/>
      <c r="F54" s="43"/>
      <c r="G54" s="43"/>
      <c r="H54" s="39"/>
      <c r="I54" s="40"/>
      <c r="J54" s="43"/>
      <c r="K54" s="40"/>
      <c r="L54" s="196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2:22" ht="15">
      <c r="B55" s="39"/>
      <c r="C55" s="39"/>
      <c r="D55" s="43"/>
      <c r="E55" s="43"/>
      <c r="F55" s="43"/>
      <c r="G55" s="43"/>
      <c r="H55" s="39"/>
      <c r="I55" s="40"/>
      <c r="J55" s="43"/>
      <c r="K55" s="40"/>
      <c r="L55" s="196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2:22" ht="15">
      <c r="B56" s="39"/>
      <c r="C56" s="39"/>
      <c r="D56" s="43"/>
      <c r="E56" s="43"/>
      <c r="F56" s="43"/>
      <c r="G56" s="43"/>
      <c r="H56" s="39"/>
      <c r="I56" s="40"/>
      <c r="J56" s="43"/>
      <c r="K56" s="40"/>
      <c r="L56" s="196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2:22" ht="15">
      <c r="B57" s="39"/>
      <c r="C57" s="39"/>
      <c r="D57" s="43"/>
      <c r="E57" s="43"/>
      <c r="F57" s="43"/>
      <c r="G57" s="43"/>
      <c r="H57" s="39"/>
      <c r="I57" s="40"/>
      <c r="J57" s="43"/>
      <c r="K57" s="40"/>
      <c r="L57" s="196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2:22" ht="15">
      <c r="B58" s="39"/>
      <c r="C58" s="39"/>
      <c r="D58" s="43"/>
      <c r="E58" s="43"/>
      <c r="F58" s="43"/>
      <c r="G58" s="43"/>
      <c r="H58" s="39"/>
      <c r="I58" s="40"/>
      <c r="J58" s="43"/>
      <c r="K58" s="40"/>
      <c r="L58" s="196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2:22" ht="15">
      <c r="B59" s="39"/>
      <c r="C59" s="39"/>
      <c r="D59" s="43"/>
      <c r="E59" s="43"/>
      <c r="F59" s="43"/>
      <c r="G59" s="43"/>
      <c r="H59" s="39"/>
      <c r="I59" s="40"/>
      <c r="J59" s="43"/>
      <c r="K59" s="40"/>
      <c r="L59" s="196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2:22" ht="15">
      <c r="B60" s="39"/>
      <c r="C60" s="39"/>
      <c r="D60" s="43"/>
      <c r="E60" s="43"/>
      <c r="F60" s="43"/>
      <c r="G60" s="43"/>
      <c r="H60" s="39"/>
      <c r="I60" s="40"/>
      <c r="J60" s="43"/>
      <c r="K60" s="40"/>
      <c r="L60" s="196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2:22" ht="15">
      <c r="B61" s="39"/>
      <c r="C61" s="39"/>
      <c r="D61" s="43"/>
      <c r="E61" s="43"/>
      <c r="F61" s="43"/>
      <c r="G61" s="43"/>
      <c r="H61" s="39"/>
      <c r="I61" s="40"/>
      <c r="J61" s="43"/>
      <c r="K61" s="40"/>
      <c r="L61" s="196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2:22" ht="15">
      <c r="B62" s="39"/>
      <c r="C62" s="39"/>
      <c r="D62" s="43"/>
      <c r="E62" s="43"/>
      <c r="F62" s="43"/>
      <c r="G62" s="43"/>
      <c r="H62" s="39"/>
      <c r="I62" s="40"/>
      <c r="J62" s="43"/>
      <c r="K62" s="40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2:22" ht="15">
      <c r="B63" s="39"/>
      <c r="C63" s="39"/>
      <c r="D63" s="43"/>
      <c r="E63" s="43"/>
      <c r="F63" s="43"/>
      <c r="G63" s="43"/>
      <c r="H63" s="39"/>
      <c r="I63" s="40"/>
      <c r="J63" s="43"/>
      <c r="K63" s="40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2:22" ht="15">
      <c r="B64" s="39"/>
      <c r="C64" s="39"/>
      <c r="D64" s="43"/>
      <c r="E64" s="43"/>
      <c r="F64" s="43"/>
      <c r="G64" s="43"/>
      <c r="H64" s="39"/>
      <c r="I64" s="40"/>
      <c r="J64" s="43"/>
      <c r="K64" s="4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2:22" ht="15">
      <c r="B65" s="39"/>
      <c r="C65" s="39"/>
      <c r="D65" s="43"/>
      <c r="E65" s="43"/>
      <c r="F65" s="43"/>
      <c r="G65" s="43"/>
      <c r="H65" s="39"/>
      <c r="I65" s="40"/>
      <c r="J65" s="43"/>
      <c r="K65" s="4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2:22" ht="15">
      <c r="B66" s="39"/>
      <c r="C66" s="39"/>
      <c r="D66" s="43"/>
      <c r="E66" s="43"/>
      <c r="F66" s="43"/>
      <c r="G66" s="43"/>
      <c r="H66" s="39"/>
      <c r="I66" s="40"/>
      <c r="J66" s="43"/>
      <c r="K66" s="40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2:22" ht="15">
      <c r="B67" s="39"/>
      <c r="C67" s="39"/>
      <c r="D67" s="43"/>
      <c r="E67" s="43"/>
      <c r="F67" s="43"/>
      <c r="G67" s="43"/>
      <c r="H67" s="39"/>
      <c r="I67" s="40"/>
      <c r="J67" s="43"/>
      <c r="K67" s="40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2:22" ht="15">
      <c r="B68" s="39"/>
      <c r="C68" s="39"/>
      <c r="D68" s="43"/>
      <c r="E68" s="43"/>
      <c r="F68" s="43"/>
      <c r="G68" s="43"/>
      <c r="H68" s="39"/>
      <c r="I68" s="40"/>
      <c r="J68" s="43"/>
      <c r="K68" s="40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2:22" ht="15">
      <c r="B69" s="39"/>
      <c r="C69" s="39"/>
      <c r="D69" s="43"/>
      <c r="E69" s="43"/>
      <c r="F69" s="43"/>
      <c r="G69" s="43"/>
      <c r="H69" s="39"/>
      <c r="I69" s="40"/>
      <c r="J69" s="43"/>
      <c r="K69" s="40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2:22" ht="15">
      <c r="B70" s="39"/>
      <c r="C70" s="39"/>
      <c r="D70" s="43"/>
      <c r="E70" s="43"/>
      <c r="F70" s="43"/>
      <c r="G70" s="43"/>
      <c r="H70" s="39"/>
      <c r="I70" s="40"/>
      <c r="J70" s="43"/>
      <c r="K70" s="40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2:22" ht="15">
      <c r="B71" s="39"/>
      <c r="C71" s="39"/>
      <c r="D71" s="43"/>
      <c r="E71" s="43"/>
      <c r="F71" s="43"/>
      <c r="G71" s="43"/>
      <c r="H71" s="39"/>
      <c r="I71" s="40"/>
      <c r="J71" s="43"/>
      <c r="K71" s="40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2:22" ht="15">
      <c r="B72" s="39"/>
      <c r="C72" s="39"/>
      <c r="D72" s="43"/>
      <c r="E72" s="43"/>
      <c r="F72" s="43"/>
      <c r="G72" s="43"/>
      <c r="H72" s="39"/>
      <c r="I72" s="40"/>
      <c r="J72" s="43"/>
      <c r="K72" s="40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2:22" ht="15">
      <c r="B73" s="39"/>
      <c r="C73" s="39"/>
      <c r="D73" s="43"/>
      <c r="E73" s="43"/>
      <c r="F73" s="43"/>
      <c r="G73" s="43"/>
      <c r="H73" s="39"/>
      <c r="I73" s="40"/>
      <c r="J73" s="43"/>
      <c r="K73" s="40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2:22" ht="15">
      <c r="B74" s="39"/>
      <c r="C74" s="39"/>
      <c r="D74" s="43"/>
      <c r="E74" s="43"/>
      <c r="F74" s="43"/>
      <c r="G74" s="43"/>
      <c r="H74" s="39"/>
      <c r="I74" s="40"/>
      <c r="J74" s="43"/>
      <c r="K74" s="40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2:22" ht="15">
      <c r="B75" s="39"/>
      <c r="C75" s="39"/>
      <c r="D75" s="43"/>
      <c r="E75" s="43"/>
      <c r="F75" s="43"/>
      <c r="G75" s="43"/>
      <c r="H75" s="39"/>
      <c r="I75" s="40"/>
      <c r="J75" s="43"/>
      <c r="K75" s="40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2:22" ht="15">
      <c r="B76" s="39"/>
      <c r="C76" s="39"/>
      <c r="D76" s="43"/>
      <c r="E76" s="43"/>
      <c r="F76" s="43"/>
      <c r="G76" s="43"/>
      <c r="H76" s="39"/>
      <c r="I76" s="40"/>
      <c r="J76" s="43"/>
      <c r="K76" s="40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2:22" ht="15">
      <c r="B77" s="39"/>
      <c r="C77" s="39"/>
      <c r="D77" s="43"/>
      <c r="E77" s="43"/>
      <c r="F77" s="43"/>
      <c r="G77" s="43"/>
      <c r="H77" s="39"/>
      <c r="I77" s="40"/>
      <c r="J77" s="43"/>
      <c r="K77" s="4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2:22" ht="15">
      <c r="B78" s="39"/>
      <c r="C78" s="39"/>
      <c r="D78" s="43"/>
      <c r="E78" s="43"/>
      <c r="F78" s="43"/>
      <c r="G78" s="43"/>
      <c r="H78" s="39"/>
      <c r="I78" s="40"/>
      <c r="J78" s="43"/>
      <c r="K78" s="40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2:22" ht="15">
      <c r="B79" s="39"/>
      <c r="C79" s="39"/>
      <c r="D79" s="43"/>
      <c r="E79" s="43"/>
      <c r="F79" s="43"/>
      <c r="G79" s="43"/>
      <c r="H79" s="39"/>
      <c r="I79" s="40"/>
      <c r="J79" s="43"/>
      <c r="K79" s="40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2:22" ht="15">
      <c r="B80" s="39"/>
      <c r="C80" s="39"/>
      <c r="D80" s="43"/>
      <c r="E80" s="43"/>
      <c r="F80" s="43"/>
      <c r="G80" s="43"/>
      <c r="H80" s="39"/>
      <c r="I80" s="40"/>
      <c r="J80" s="43"/>
      <c r="K80" s="40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2:22" ht="15">
      <c r="B81" s="39"/>
      <c r="C81" s="39"/>
      <c r="D81" s="43"/>
      <c r="E81" s="43"/>
      <c r="F81" s="43"/>
      <c r="G81" s="43"/>
      <c r="H81" s="39"/>
      <c r="I81" s="40"/>
      <c r="J81" s="43"/>
      <c r="K81" s="40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2:22" ht="15">
      <c r="B82" s="39"/>
      <c r="C82" s="39"/>
      <c r="D82" s="43"/>
      <c r="E82" s="43"/>
      <c r="F82" s="43"/>
      <c r="G82" s="43"/>
      <c r="H82" s="39"/>
      <c r="I82" s="40"/>
      <c r="J82" s="43"/>
      <c r="K82" s="40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2:22" ht="15">
      <c r="B83" s="39"/>
      <c r="C83" s="39"/>
      <c r="D83" s="43"/>
      <c r="E83" s="43"/>
      <c r="F83" s="43"/>
      <c r="G83" s="43"/>
      <c r="H83" s="39"/>
      <c r="I83" s="40"/>
      <c r="J83" s="43"/>
      <c r="K83" s="40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2:22" ht="15">
      <c r="B84" s="39"/>
      <c r="C84" s="39"/>
      <c r="D84" s="43"/>
      <c r="E84" s="43"/>
      <c r="F84" s="43"/>
      <c r="G84" s="43"/>
      <c r="H84" s="39"/>
      <c r="I84" s="40"/>
      <c r="J84" s="43"/>
      <c r="K84" s="40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2:22" ht="15">
      <c r="B85" s="39"/>
      <c r="C85" s="39"/>
      <c r="D85" s="43"/>
      <c r="E85" s="43"/>
      <c r="F85" s="43"/>
      <c r="G85" s="43"/>
      <c r="H85" s="39"/>
      <c r="I85" s="40"/>
      <c r="J85" s="43"/>
      <c r="K85" s="40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2:22" ht="15">
      <c r="B86" s="39"/>
      <c r="C86" s="39"/>
      <c r="D86" s="43"/>
      <c r="E86" s="43"/>
      <c r="F86" s="43"/>
      <c r="G86" s="43"/>
      <c r="H86" s="39"/>
      <c r="I86" s="40"/>
      <c r="J86" s="43"/>
      <c r="K86" s="40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7:33" ht="14.25">
      <c r="G87" s="215"/>
      <c r="I87" s="224"/>
      <c r="K87" s="224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7:33" ht="14.25">
      <c r="G88" s="215"/>
      <c r="I88" s="224"/>
      <c r="K88" s="224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7:33" ht="14.25">
      <c r="G89" s="215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7:33" ht="14.25">
      <c r="G90" s="215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7:33" ht="14.25">
      <c r="G91" s="215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7:33" ht="14.25">
      <c r="G92" s="215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7:33" ht="14.25">
      <c r="G93" s="215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7:33" ht="14.25">
      <c r="G94" s="215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7:33" ht="14.25">
      <c r="G95" s="215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7:33" ht="14.25">
      <c r="G96" s="215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7:33" ht="14.25">
      <c r="G97" s="215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7:33" ht="14.25">
      <c r="G98" s="215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7:33" ht="14.25">
      <c r="G99" s="215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7:33" ht="14.25">
      <c r="G100" s="215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7:33" ht="14.25">
      <c r="G101" s="215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7:33" ht="14.25">
      <c r="G102" s="215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7:33" ht="14.25">
      <c r="G103" s="215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7:33" ht="14.25">
      <c r="G104" s="215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7:33" ht="14.25">
      <c r="G105" s="215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7:33" ht="14.25">
      <c r="G106" s="215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7:33" ht="14.25">
      <c r="G107" s="215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7:33" ht="14.25">
      <c r="G108" s="215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7:33" ht="14.25">
      <c r="G109" s="215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7:33" ht="14.25">
      <c r="G110" s="215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7:33" ht="14.25">
      <c r="G111" s="215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7:33" ht="14.25">
      <c r="G112" s="215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7:33" ht="14.25">
      <c r="G113" s="215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7:33" ht="14.25">
      <c r="G114" s="215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7:33" ht="14.25">
      <c r="G115" s="215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7:33" ht="14.25">
      <c r="G116" s="215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7:33" ht="14.25">
      <c r="G117" s="215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7:33" ht="14.25">
      <c r="G118" s="215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7:33" ht="14.25">
      <c r="G119" s="215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7:33" ht="14.25">
      <c r="G120" s="215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7:33" ht="14.25">
      <c r="G121" s="215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7:33" ht="14.25">
      <c r="G122" s="215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7:33" ht="14.25">
      <c r="G123" s="215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7:33" ht="14.25">
      <c r="G124" s="215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3:33" ht="14.25"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3:33" ht="14.25"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3:33" ht="14.25"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3:33" ht="14.25"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3:33" ht="14.25"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3:33" ht="14.25"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3:33" ht="14.25"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3:33" ht="14.25"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3:33" ht="14.25"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3:33" ht="14.25"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3:33" ht="14.25"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3:33" ht="14.25"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3:33" ht="14.25"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3:33" ht="14.25"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3:33" ht="14.25"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3:33" ht="14.25"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3:33" ht="14.25"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3:33" ht="14.25"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3:33" ht="14.25"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3:33" ht="14.25"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3:33" ht="14.25"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3:33" ht="14.25"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3:33" ht="14.25"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3:33" ht="14.25"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3:33" ht="14.25"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3:33" ht="14.25"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3:33" ht="14.25"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3:33" ht="14.25"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3:33" ht="14.25"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3:33" ht="14.25"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3:33" ht="14.25"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3:33" ht="14.25"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3:33" ht="14.25"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3:33" ht="14.25"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3:33" ht="14.25"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3:33" ht="14.25"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90" zoomScaleNormal="90" zoomScalePageLayoutView="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24" sqref="E24"/>
    </sheetView>
  </sheetViews>
  <sheetFormatPr defaultColWidth="9.140625" defaultRowHeight="12.75"/>
  <cols>
    <col min="1" max="1" width="3.28125" style="516" customWidth="1"/>
    <col min="2" max="2" width="73.57421875" style="516" customWidth="1"/>
    <col min="3" max="4" width="13.00390625" style="515" bestFit="1" customWidth="1"/>
    <col min="5" max="5" width="12.7109375" style="817" customWidth="1"/>
    <col min="6" max="6" width="12.421875" style="516" customWidth="1"/>
    <col min="7" max="16384" width="9.140625" style="516" customWidth="1"/>
  </cols>
  <sheetData>
    <row r="1" spans="1:10" s="507" customFormat="1" ht="20.25">
      <c r="A1" s="506" t="s">
        <v>213</v>
      </c>
      <c r="C1" s="508"/>
      <c r="D1" s="508"/>
      <c r="E1" s="509"/>
      <c r="F1" s="510"/>
      <c r="G1" s="510"/>
      <c r="H1" s="510"/>
      <c r="I1" s="510"/>
      <c r="J1" s="510"/>
    </row>
    <row r="2" spans="1:10" s="512" customFormat="1" ht="15">
      <c r="A2" s="866" t="s">
        <v>57</v>
      </c>
      <c r="B2" s="866"/>
      <c r="C2" s="866"/>
      <c r="D2" s="511"/>
      <c r="E2" s="813"/>
      <c r="J2" s="513"/>
    </row>
    <row r="3" spans="1:5" ht="15.75" thickBot="1">
      <c r="A3" s="514"/>
      <c r="B3" s="514"/>
      <c r="E3" s="814"/>
    </row>
    <row r="4" spans="1:6" ht="15.75" thickTop="1">
      <c r="A4" s="514"/>
      <c r="B4" s="867" t="s">
        <v>194</v>
      </c>
      <c r="C4" s="518" t="s">
        <v>413</v>
      </c>
      <c r="D4" s="518" t="s">
        <v>413</v>
      </c>
      <c r="E4" s="815" t="s">
        <v>415</v>
      </c>
      <c r="F4" s="518" t="s">
        <v>415</v>
      </c>
    </row>
    <row r="5" spans="1:6" ht="15.75" thickBot="1">
      <c r="A5" s="514"/>
      <c r="B5" s="868"/>
      <c r="C5" s="519">
        <v>2017</v>
      </c>
      <c r="D5" s="519">
        <v>2016</v>
      </c>
      <c r="E5" s="816">
        <v>2017</v>
      </c>
      <c r="F5" s="519">
        <v>2016</v>
      </c>
    </row>
    <row r="6" spans="1:4" ht="15.75" thickTop="1">
      <c r="A6" s="514"/>
      <c r="B6" s="520"/>
      <c r="C6" s="521"/>
      <c r="D6" s="521"/>
    </row>
    <row r="7" spans="1:6" ht="15">
      <c r="A7" s="514"/>
      <c r="B7" s="522" t="s">
        <v>195</v>
      </c>
      <c r="C7" s="523"/>
      <c r="D7" s="524"/>
      <c r="E7" s="818"/>
      <c r="F7" s="514"/>
    </row>
    <row r="8" spans="1:6" ht="15">
      <c r="A8" s="514"/>
      <c r="B8" s="525" t="s">
        <v>6</v>
      </c>
      <c r="C8" s="281">
        <v>3732</v>
      </c>
      <c r="D8" s="128">
        <v>3992</v>
      </c>
      <c r="E8" s="819">
        <v>966</v>
      </c>
      <c r="F8" s="128">
        <v>1294</v>
      </c>
    </row>
    <row r="9" spans="1:6" ht="15">
      <c r="A9" s="514"/>
      <c r="B9" s="520"/>
      <c r="C9" s="609"/>
      <c r="D9" s="486"/>
      <c r="E9" s="614"/>
      <c r="F9" s="128"/>
    </row>
    <row r="10" spans="1:6" ht="15">
      <c r="A10" s="514"/>
      <c r="B10" s="522" t="s">
        <v>373</v>
      </c>
      <c r="C10" s="609"/>
      <c r="D10" s="486"/>
      <c r="E10" s="614"/>
      <c r="F10" s="128"/>
    </row>
    <row r="11" spans="1:6" ht="15">
      <c r="A11" s="514"/>
      <c r="B11" s="525" t="s">
        <v>5</v>
      </c>
      <c r="C11" s="281">
        <v>1669</v>
      </c>
      <c r="D11" s="128">
        <v>972</v>
      </c>
      <c r="E11" s="819">
        <v>815</v>
      </c>
      <c r="F11" s="128">
        <v>436</v>
      </c>
    </row>
    <row r="12" spans="1:6" ht="15">
      <c r="A12" s="514"/>
      <c r="B12" s="525" t="s">
        <v>175</v>
      </c>
      <c r="C12" s="372">
        <v>219</v>
      </c>
      <c r="D12" s="128">
        <v>201</v>
      </c>
      <c r="E12" s="614">
        <v>74</v>
      </c>
      <c r="F12" s="128">
        <v>67</v>
      </c>
    </row>
    <row r="13" spans="1:6" ht="15">
      <c r="A13" s="514"/>
      <c r="B13" s="525" t="s">
        <v>346</v>
      </c>
      <c r="C13" s="281">
        <v>-23</v>
      </c>
      <c r="D13" s="134">
        <v>46</v>
      </c>
      <c r="E13" s="614">
        <v>-10</v>
      </c>
      <c r="F13" s="134">
        <v>-3</v>
      </c>
    </row>
    <row r="14" spans="1:6" ht="15">
      <c r="A14" s="514"/>
      <c r="B14" s="525" t="s">
        <v>229</v>
      </c>
      <c r="C14" s="281">
        <v>4</v>
      </c>
      <c r="D14" s="134">
        <v>-54</v>
      </c>
      <c r="E14" s="614">
        <v>5</v>
      </c>
      <c r="F14" s="134">
        <v>-41</v>
      </c>
    </row>
    <row r="15" spans="1:6" ht="15">
      <c r="A15" s="514"/>
      <c r="B15" s="525" t="s">
        <v>367</v>
      </c>
      <c r="C15" s="281">
        <v>-350</v>
      </c>
      <c r="D15" s="517">
        <v>0</v>
      </c>
      <c r="E15" s="614">
        <v>0</v>
      </c>
      <c r="F15" s="134">
        <v>0</v>
      </c>
    </row>
    <row r="16" spans="1:6" ht="15">
      <c r="A16" s="514"/>
      <c r="B16" s="525" t="s">
        <v>254</v>
      </c>
      <c r="C16" s="281">
        <v>-317</v>
      </c>
      <c r="D16" s="134">
        <v>-305</v>
      </c>
      <c r="E16" s="614">
        <v>-120</v>
      </c>
      <c r="F16" s="134">
        <v>-103</v>
      </c>
    </row>
    <row r="17" spans="1:6" ht="15">
      <c r="A17" s="514"/>
      <c r="B17" s="526" t="s">
        <v>290</v>
      </c>
      <c r="C17" s="281">
        <v>83</v>
      </c>
      <c r="D17" s="134">
        <v>81</v>
      </c>
      <c r="E17" s="614">
        <v>28</v>
      </c>
      <c r="F17" s="134">
        <v>27</v>
      </c>
    </row>
    <row r="18" spans="1:6" ht="15">
      <c r="A18" s="514"/>
      <c r="B18" s="527" t="s">
        <v>361</v>
      </c>
      <c r="C18" s="53">
        <v>54</v>
      </c>
      <c r="D18" s="73">
        <v>88</v>
      </c>
      <c r="E18" s="614">
        <v>16</v>
      </c>
      <c r="F18" s="73">
        <v>29</v>
      </c>
    </row>
    <row r="19" spans="1:6" ht="2.25" customHeight="1">
      <c r="A19" s="514"/>
      <c r="B19" s="527"/>
      <c r="C19" s="610"/>
      <c r="D19" s="611"/>
      <c r="E19" s="820">
        <v>0</v>
      </c>
      <c r="F19" s="611">
        <v>0</v>
      </c>
    </row>
    <row r="20" spans="1:6" s="530" customFormat="1" ht="21" customHeight="1">
      <c r="A20" s="528"/>
      <c r="B20" s="529" t="s">
        <v>359</v>
      </c>
      <c r="C20" s="53">
        <v>5071</v>
      </c>
      <c r="D20" s="73">
        <v>5021</v>
      </c>
      <c r="E20" s="53">
        <v>1774</v>
      </c>
      <c r="F20" s="73">
        <v>1706</v>
      </c>
    </row>
    <row r="21" spans="1:6" ht="15">
      <c r="A21" s="514"/>
      <c r="B21" s="531"/>
      <c r="C21" s="608"/>
      <c r="D21" s="487"/>
      <c r="E21" s="614"/>
      <c r="F21" s="134"/>
    </row>
    <row r="22" spans="1:6" ht="15">
      <c r="A22" s="514"/>
      <c r="B22" s="522" t="s">
        <v>196</v>
      </c>
      <c r="C22" s="609"/>
      <c r="D22" s="487"/>
      <c r="E22" s="614"/>
      <c r="F22" s="134"/>
    </row>
    <row r="23" spans="1:6" ht="15">
      <c r="A23" s="514"/>
      <c r="B23" s="525" t="s">
        <v>197</v>
      </c>
      <c r="C23" s="629">
        <v>7185</v>
      </c>
      <c r="D23" s="623">
        <v>4939</v>
      </c>
      <c r="E23" s="821">
        <v>277</v>
      </c>
      <c r="F23" s="623">
        <v>5431</v>
      </c>
    </row>
    <row r="24" spans="1:6" ht="15">
      <c r="A24" s="514"/>
      <c r="B24" s="525" t="s">
        <v>256</v>
      </c>
      <c r="C24" s="629">
        <v>7904</v>
      </c>
      <c r="D24" s="623">
        <v>6615</v>
      </c>
      <c r="E24" s="821">
        <v>8908</v>
      </c>
      <c r="F24" s="623">
        <v>12842</v>
      </c>
    </row>
    <row r="25" spans="1:6" ht="15">
      <c r="A25" s="514"/>
      <c r="B25" s="525" t="s">
        <v>257</v>
      </c>
      <c r="C25" s="630">
        <v>213</v>
      </c>
      <c r="D25" s="623">
        <v>6012</v>
      </c>
      <c r="E25" s="821">
        <v>2331.3</v>
      </c>
      <c r="F25" s="623">
        <v>-1625</v>
      </c>
    </row>
    <row r="26" spans="1:6" ht="15">
      <c r="A26" s="514"/>
      <c r="B26" s="525" t="s">
        <v>260</v>
      </c>
      <c r="C26" s="629">
        <v>7795</v>
      </c>
      <c r="D26" s="623">
        <v>-8506</v>
      </c>
      <c r="E26" s="821">
        <v>1268</v>
      </c>
      <c r="F26" s="623">
        <v>-5321</v>
      </c>
    </row>
    <row r="27" spans="1:6" ht="15">
      <c r="A27" s="514"/>
      <c r="B27" s="520"/>
      <c r="C27" s="612"/>
      <c r="D27" s="613"/>
      <c r="E27" s="821"/>
      <c r="F27" s="623"/>
    </row>
    <row r="28" spans="1:7" ht="15">
      <c r="A28" s="514"/>
      <c r="B28" s="522" t="s">
        <v>352</v>
      </c>
      <c r="C28" s="612"/>
      <c r="D28" s="613"/>
      <c r="E28" s="821"/>
      <c r="F28" s="623"/>
      <c r="G28" s="532"/>
    </row>
    <row r="29" spans="1:7" ht="15">
      <c r="A29" s="514"/>
      <c r="B29" s="525" t="s">
        <v>234</v>
      </c>
      <c r="C29" s="629">
        <v>-585</v>
      </c>
      <c r="D29" s="623">
        <v>-144</v>
      </c>
      <c r="E29" s="821">
        <v>-842</v>
      </c>
      <c r="F29" s="623">
        <v>-278</v>
      </c>
      <c r="G29" s="532"/>
    </row>
    <row r="30" spans="1:7" ht="15">
      <c r="A30" s="514"/>
      <c r="B30" s="525" t="s">
        <v>248</v>
      </c>
      <c r="C30" s="629">
        <v>-10644</v>
      </c>
      <c r="D30" s="623">
        <v>-2949</v>
      </c>
      <c r="E30" s="821">
        <v>-3659</v>
      </c>
      <c r="F30" s="623">
        <v>-848</v>
      </c>
      <c r="G30" s="532"/>
    </row>
    <row r="31" spans="1:6" ht="15">
      <c r="A31" s="514"/>
      <c r="B31" s="525" t="s">
        <v>187</v>
      </c>
      <c r="C31" s="629">
        <v>-3200</v>
      </c>
      <c r="D31" s="623">
        <v>6415</v>
      </c>
      <c r="E31" s="821">
        <v>-2895</v>
      </c>
      <c r="F31" s="623">
        <v>-2506</v>
      </c>
    </row>
    <row r="32" spans="1:6" ht="15">
      <c r="A32" s="514"/>
      <c r="B32" s="533" t="s">
        <v>255</v>
      </c>
      <c r="C32" s="629">
        <v>-8114</v>
      </c>
      <c r="D32" s="623">
        <v>-1420</v>
      </c>
      <c r="E32" s="821">
        <v>-4138</v>
      </c>
      <c r="F32" s="623">
        <v>3541</v>
      </c>
    </row>
    <row r="33" spans="1:6" ht="15">
      <c r="A33" s="514"/>
      <c r="B33" s="525" t="s">
        <v>198</v>
      </c>
      <c r="C33" s="629">
        <v>-12232</v>
      </c>
      <c r="D33" s="623">
        <v>-9966</v>
      </c>
      <c r="E33" s="821">
        <v>-6700</v>
      </c>
      <c r="F33" s="623">
        <v>-4451</v>
      </c>
    </row>
    <row r="34" spans="1:6" ht="15">
      <c r="A34" s="514"/>
      <c r="B34" s="525" t="s">
        <v>190</v>
      </c>
      <c r="C34" s="629">
        <v>4319</v>
      </c>
      <c r="D34" s="623">
        <v>2731</v>
      </c>
      <c r="E34" s="821">
        <v>-314</v>
      </c>
      <c r="F34" s="623">
        <v>2988</v>
      </c>
    </row>
    <row r="35" spans="1:6" ht="15">
      <c r="A35" s="514"/>
      <c r="B35" s="534" t="s">
        <v>199</v>
      </c>
      <c r="C35" s="631">
        <v>-485</v>
      </c>
      <c r="D35" s="623">
        <v>-495</v>
      </c>
      <c r="E35" s="821">
        <v>-163</v>
      </c>
      <c r="F35" s="623">
        <v>-178</v>
      </c>
    </row>
    <row r="36" spans="1:6" ht="15.75" customHeight="1">
      <c r="A36" s="514"/>
      <c r="B36" s="823" t="s">
        <v>425</v>
      </c>
      <c r="C36" s="632">
        <v>-2773</v>
      </c>
      <c r="D36" s="624">
        <v>8253</v>
      </c>
      <c r="E36" s="449">
        <v>-4152.700000000001</v>
      </c>
      <c r="F36" s="624">
        <v>11301</v>
      </c>
    </row>
    <row r="37" spans="1:6" ht="15">
      <c r="A37" s="514"/>
      <c r="B37" s="520"/>
      <c r="C37" s="612"/>
      <c r="D37" s="613"/>
      <c r="E37" s="814"/>
      <c r="F37" s="613"/>
    </row>
    <row r="38" spans="1:6" ht="15">
      <c r="A38" s="514"/>
      <c r="B38" s="522" t="s">
        <v>200</v>
      </c>
      <c r="C38" s="612"/>
      <c r="D38" s="623"/>
      <c r="E38" s="814"/>
      <c r="F38" s="613"/>
    </row>
    <row r="39" spans="1:6" ht="15">
      <c r="A39" s="514"/>
      <c r="B39" s="525" t="s">
        <v>201</v>
      </c>
      <c r="C39" s="629">
        <v>29</v>
      </c>
      <c r="D39" s="623">
        <v>23</v>
      </c>
      <c r="E39" s="614">
        <v>8</v>
      </c>
      <c r="F39" s="623">
        <v>6</v>
      </c>
    </row>
    <row r="40" spans="1:6" ht="15">
      <c r="A40" s="514"/>
      <c r="B40" s="525" t="s">
        <v>354</v>
      </c>
      <c r="C40" s="629">
        <v>2</v>
      </c>
      <c r="D40" s="623">
        <v>0</v>
      </c>
      <c r="E40" s="614">
        <v>1</v>
      </c>
      <c r="F40" s="623">
        <v>0</v>
      </c>
    </row>
    <row r="41" spans="1:6" ht="15">
      <c r="A41" s="514"/>
      <c r="B41" s="536" t="s">
        <v>203</v>
      </c>
      <c r="C41" s="633">
        <v>1</v>
      </c>
      <c r="D41" s="625">
        <v>64</v>
      </c>
      <c r="E41" s="614">
        <v>0</v>
      </c>
      <c r="F41" s="625">
        <v>49</v>
      </c>
    </row>
    <row r="42" spans="1:6" ht="15">
      <c r="A42" s="514"/>
      <c r="B42" s="525" t="s">
        <v>202</v>
      </c>
      <c r="C42" s="629">
        <v>-238</v>
      </c>
      <c r="D42" s="625">
        <v>-194</v>
      </c>
      <c r="E42" s="614">
        <v>-90</v>
      </c>
      <c r="F42" s="625">
        <v>-73</v>
      </c>
    </row>
    <row r="43" spans="1:6" ht="15">
      <c r="A43" s="514"/>
      <c r="B43" s="536" t="s">
        <v>368</v>
      </c>
      <c r="C43" s="633">
        <v>735</v>
      </c>
      <c r="D43" s="625">
        <v>0</v>
      </c>
      <c r="E43" s="614">
        <v>0</v>
      </c>
      <c r="F43" s="625">
        <v>0</v>
      </c>
    </row>
    <row r="44" spans="1:6" ht="15">
      <c r="A44" s="514"/>
      <c r="B44" s="634" t="s">
        <v>427</v>
      </c>
      <c r="C44" s="633">
        <v>5212</v>
      </c>
      <c r="D44" s="625">
        <v>0</v>
      </c>
      <c r="E44" s="614">
        <v>5212</v>
      </c>
      <c r="F44" s="625">
        <v>0</v>
      </c>
    </row>
    <row r="45" spans="1:6" ht="15">
      <c r="A45" s="514"/>
      <c r="B45" s="526" t="s">
        <v>335</v>
      </c>
      <c r="C45" s="629">
        <v>-23</v>
      </c>
      <c r="D45" s="623">
        <v>-58</v>
      </c>
      <c r="E45" s="614">
        <v>-16</v>
      </c>
      <c r="F45" s="623">
        <v>0</v>
      </c>
    </row>
    <row r="46" spans="1:6" ht="15">
      <c r="A46" s="514"/>
      <c r="B46" s="537" t="s">
        <v>370</v>
      </c>
      <c r="C46" s="635">
        <v>5718</v>
      </c>
      <c r="D46" s="624">
        <v>-165</v>
      </c>
      <c r="E46" s="449">
        <v>5115</v>
      </c>
      <c r="F46" s="624">
        <v>-18</v>
      </c>
    </row>
    <row r="47" spans="1:6" ht="15">
      <c r="A47" s="514"/>
      <c r="B47" s="531"/>
      <c r="C47" s="612"/>
      <c r="D47" s="613"/>
      <c r="E47" s="814"/>
      <c r="F47" s="613"/>
    </row>
    <row r="48" spans="1:6" ht="15">
      <c r="A48" s="514"/>
      <c r="B48" s="529" t="s">
        <v>204</v>
      </c>
      <c r="C48" s="612"/>
      <c r="D48" s="401"/>
      <c r="E48" s="814"/>
      <c r="F48" s="43"/>
    </row>
    <row r="49" spans="1:6" ht="15">
      <c r="A49" s="514"/>
      <c r="B49" s="538" t="s">
        <v>414</v>
      </c>
      <c r="C49" s="633">
        <v>0</v>
      </c>
      <c r="D49" s="623">
        <v>1011</v>
      </c>
      <c r="E49" s="614">
        <v>0</v>
      </c>
      <c r="F49" s="623">
        <v>1011</v>
      </c>
    </row>
    <row r="50" spans="1:6" ht="15">
      <c r="A50" s="514"/>
      <c r="B50" s="538" t="s">
        <v>384</v>
      </c>
      <c r="C50" s="633">
        <v>0</v>
      </c>
      <c r="D50" s="625">
        <v>630</v>
      </c>
      <c r="E50" s="614">
        <v>0</v>
      </c>
      <c r="F50" s="625">
        <v>0</v>
      </c>
    </row>
    <row r="51" spans="1:6" ht="15">
      <c r="A51" s="514"/>
      <c r="B51" s="538" t="s">
        <v>337</v>
      </c>
      <c r="C51" s="633">
        <v>-73</v>
      </c>
      <c r="D51" s="625">
        <v>-102</v>
      </c>
      <c r="E51" s="614">
        <v>-25</v>
      </c>
      <c r="F51" s="625">
        <v>-49</v>
      </c>
    </row>
    <row r="52" spans="1:6" ht="15">
      <c r="A52" s="514"/>
      <c r="B52" s="538" t="s">
        <v>360</v>
      </c>
      <c r="C52" s="633">
        <v>-1897</v>
      </c>
      <c r="D52" s="623">
        <v>-1586</v>
      </c>
      <c r="E52" s="614">
        <v>-1031</v>
      </c>
      <c r="F52" s="623">
        <v>-973</v>
      </c>
    </row>
    <row r="53" spans="1:6" ht="15">
      <c r="A53" s="514"/>
      <c r="B53" s="526" t="s">
        <v>245</v>
      </c>
      <c r="C53" s="629">
        <v>0</v>
      </c>
      <c r="D53" s="623">
        <v>-60</v>
      </c>
      <c r="E53" s="614">
        <v>0</v>
      </c>
      <c r="F53" s="623">
        <v>-32</v>
      </c>
    </row>
    <row r="54" spans="1:6" ht="15">
      <c r="A54" s="514"/>
      <c r="B54" s="526" t="s">
        <v>383</v>
      </c>
      <c r="C54" s="629">
        <v>-62</v>
      </c>
      <c r="D54" s="623">
        <v>-62</v>
      </c>
      <c r="E54" s="614">
        <v>0</v>
      </c>
      <c r="F54" s="623">
        <v>0</v>
      </c>
    </row>
    <row r="55" spans="1:6" ht="15">
      <c r="A55" s="514"/>
      <c r="B55" s="812" t="s">
        <v>424</v>
      </c>
      <c r="C55" s="629">
        <v>-1356</v>
      </c>
      <c r="D55" s="623">
        <v>-1019</v>
      </c>
      <c r="E55" s="614">
        <v>-822</v>
      </c>
      <c r="F55" s="623">
        <v>-498</v>
      </c>
    </row>
    <row r="56" spans="1:6" ht="18" customHeight="1">
      <c r="A56" s="514"/>
      <c r="B56" s="537" t="s">
        <v>291</v>
      </c>
      <c r="C56" s="635">
        <v>-3388</v>
      </c>
      <c r="D56" s="626">
        <v>-1188</v>
      </c>
      <c r="E56" s="448">
        <v>-1878</v>
      </c>
      <c r="F56" s="626">
        <v>-541</v>
      </c>
    </row>
    <row r="57" spans="1:7" ht="18.75" customHeight="1">
      <c r="A57" s="514"/>
      <c r="B57" s="539" t="s">
        <v>205</v>
      </c>
      <c r="C57" s="631">
        <v>-111</v>
      </c>
      <c r="D57" s="627">
        <v>-99</v>
      </c>
      <c r="E57" s="822">
        <v>-41</v>
      </c>
      <c r="F57" s="627">
        <v>214</v>
      </c>
      <c r="G57" s="532"/>
    </row>
    <row r="58" spans="1:7" ht="15">
      <c r="A58" s="514"/>
      <c r="B58" s="529" t="s">
        <v>417</v>
      </c>
      <c r="C58" s="630">
        <v>-554</v>
      </c>
      <c r="D58" s="623">
        <v>6801</v>
      </c>
      <c r="E58" s="281">
        <v>-956.7000000000007</v>
      </c>
      <c r="F58" s="623">
        <v>10956</v>
      </c>
      <c r="G58" s="532"/>
    </row>
    <row r="59" spans="1:7" ht="15">
      <c r="A59" s="514"/>
      <c r="B59" s="535" t="s">
        <v>389</v>
      </c>
      <c r="C59" s="493">
        <v>20132</v>
      </c>
      <c r="D59" s="627">
        <v>12078</v>
      </c>
      <c r="E59" s="493">
        <v>20535</v>
      </c>
      <c r="F59" s="627">
        <v>7923</v>
      </c>
      <c r="G59" s="532"/>
    </row>
    <row r="60" spans="1:6" ht="18.75" customHeight="1" thickBot="1">
      <c r="A60" s="514"/>
      <c r="B60" s="540" t="s">
        <v>390</v>
      </c>
      <c r="C60" s="463">
        <v>19578</v>
      </c>
      <c r="D60" s="628">
        <v>18879</v>
      </c>
      <c r="E60" s="462">
        <v>19578.3</v>
      </c>
      <c r="F60" s="628">
        <v>18879</v>
      </c>
    </row>
    <row r="61" spans="1:6" ht="15" thickTop="1">
      <c r="A61" s="514"/>
      <c r="B61" s="541"/>
      <c r="C61" s="542"/>
      <c r="D61" s="543"/>
      <c r="F61" s="532"/>
    </row>
    <row r="62" spans="2:6" ht="14.25">
      <c r="B62" s="810" t="s">
        <v>400</v>
      </c>
      <c r="D62" s="544"/>
      <c r="F62" s="532"/>
    </row>
    <row r="63" spans="2:6" ht="14.25">
      <c r="B63" s="811" t="s">
        <v>401</v>
      </c>
      <c r="D63" s="544"/>
      <c r="F63" s="607"/>
    </row>
    <row r="64" ht="14.25">
      <c r="B64" s="525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134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E25" sqref="E25"/>
    </sheetView>
  </sheetViews>
  <sheetFormatPr defaultColWidth="9.140625" defaultRowHeight="12.75"/>
  <cols>
    <col min="1" max="1" width="2.00390625" style="13" customWidth="1"/>
    <col min="2" max="2" width="2.28125" style="18" customWidth="1"/>
    <col min="3" max="3" width="53.140625" style="13" customWidth="1"/>
    <col min="4" max="7" width="10.28125" style="61" customWidth="1"/>
    <col min="8" max="8" width="10.28125" style="62" customWidth="1"/>
    <col min="9" max="9" width="10.00390625" style="61" customWidth="1"/>
    <col min="10" max="10" width="10.00390625" style="61" bestFit="1" customWidth="1"/>
    <col min="11" max="11" width="4.421875" style="61" customWidth="1"/>
    <col min="12" max="12" width="10.00390625" style="61" customWidth="1"/>
    <col min="13" max="13" width="10.28125" style="62" customWidth="1"/>
    <col min="14" max="14" width="7.7109375" style="61" customWidth="1"/>
    <col min="15" max="16384" width="9.140625" style="13" customWidth="1"/>
  </cols>
  <sheetData>
    <row r="1" spans="1:14" s="24" customFormat="1" ht="20.25">
      <c r="A1" s="23" t="s">
        <v>68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52.5" customHeight="1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144" t="s">
        <v>402</v>
      </c>
      <c r="I2" s="144" t="s">
        <v>403</v>
      </c>
      <c r="J2" s="144" t="s">
        <v>404</v>
      </c>
      <c r="K2" s="144"/>
      <c r="L2" s="144" t="s">
        <v>348</v>
      </c>
      <c r="M2" s="144" t="s">
        <v>405</v>
      </c>
      <c r="N2" s="144" t="s">
        <v>406</v>
      </c>
    </row>
    <row r="3" spans="2:14" s="12" customFormat="1" ht="7.5" customHeight="1">
      <c r="B3" s="5"/>
      <c r="D3" s="41"/>
      <c r="E3" s="41"/>
      <c r="F3" s="41"/>
      <c r="G3" s="41"/>
      <c r="H3" s="59"/>
      <c r="I3" s="41"/>
      <c r="J3" s="41"/>
      <c r="K3" s="41"/>
      <c r="L3" s="41"/>
      <c r="M3" s="59"/>
      <c r="N3" s="41"/>
    </row>
    <row r="4" spans="1:14" s="8" customFormat="1" ht="17.25">
      <c r="A4" s="22" t="s">
        <v>355</v>
      </c>
      <c r="D4" s="7"/>
      <c r="E4" s="7"/>
      <c r="F4" s="7"/>
      <c r="G4" s="7"/>
      <c r="H4" s="64"/>
      <c r="I4" s="7"/>
      <c r="J4" s="7"/>
      <c r="K4" s="7"/>
      <c r="L4" s="7"/>
      <c r="M4" s="64"/>
      <c r="N4" s="7"/>
    </row>
    <row r="5" spans="1:14" s="31" customFormat="1" ht="14.25">
      <c r="A5" s="153"/>
      <c r="B5" s="153" t="s">
        <v>339</v>
      </c>
      <c r="C5" s="153"/>
      <c r="D5" s="203">
        <v>1.6746161818562186</v>
      </c>
      <c r="E5" s="203">
        <v>1.4</v>
      </c>
      <c r="F5" s="203">
        <v>1.9013993426914204</v>
      </c>
      <c r="G5" s="203">
        <v>1.767378071399085</v>
      </c>
      <c r="H5" s="504">
        <v>1.2473361850308735</v>
      </c>
      <c r="I5" s="203">
        <v>-0.5200418863682115</v>
      </c>
      <c r="J5" s="66">
        <v>-0.4272799968253451</v>
      </c>
      <c r="K5" s="203"/>
      <c r="L5" s="203">
        <v>1.7537467567329192</v>
      </c>
      <c r="M5" s="504">
        <v>1.6355814015685224</v>
      </c>
      <c r="N5" s="203">
        <v>-0.11816535516439686</v>
      </c>
    </row>
    <row r="6" spans="1:14" s="31" customFormat="1" ht="14.25">
      <c r="A6" s="153"/>
      <c r="B6" s="153" t="s">
        <v>340</v>
      </c>
      <c r="C6" s="153"/>
      <c r="D6" s="203">
        <v>1.6746161818562186</v>
      </c>
      <c r="E6" s="203">
        <v>1.4</v>
      </c>
      <c r="F6" s="203">
        <v>1.915336442174634</v>
      </c>
      <c r="G6" s="203">
        <v>1.7634476256417984</v>
      </c>
      <c r="H6" s="504">
        <v>1.2395109391742014</v>
      </c>
      <c r="I6" s="203">
        <v>-0.523936686467597</v>
      </c>
      <c r="J6" s="66">
        <v>-0.4351052426820172</v>
      </c>
      <c r="K6" s="203"/>
      <c r="L6" s="203">
        <v>1.7537467567329192</v>
      </c>
      <c r="M6" s="504">
        <v>1.6377040711441553</v>
      </c>
      <c r="N6" s="203">
        <v>-0.11604268558876396</v>
      </c>
    </row>
    <row r="7" spans="2:14" s="153" customFormat="1" ht="14.25">
      <c r="B7" s="153" t="s">
        <v>39</v>
      </c>
      <c r="D7" s="203">
        <v>16.68</v>
      </c>
      <c r="E7" s="203">
        <v>16.87</v>
      </c>
      <c r="F7" s="203">
        <v>17.37</v>
      </c>
      <c r="G7" s="203">
        <v>17.49</v>
      </c>
      <c r="H7" s="504">
        <v>17.43</v>
      </c>
      <c r="I7" s="203">
        <v>-0.05999999999999872</v>
      </c>
      <c r="J7" s="66">
        <v>0.75</v>
      </c>
      <c r="K7" s="203"/>
      <c r="L7" s="203">
        <v>16.68</v>
      </c>
      <c r="M7" s="504">
        <v>17.43</v>
      </c>
      <c r="N7" s="203">
        <v>0.75</v>
      </c>
    </row>
    <row r="8" spans="1:15" s="31" customFormat="1" ht="14.25">
      <c r="A8" s="153"/>
      <c r="B8" s="153" t="s">
        <v>42</v>
      </c>
      <c r="C8" s="153"/>
      <c r="D8" s="203">
        <v>0</v>
      </c>
      <c r="E8" s="203">
        <v>0.3</v>
      </c>
      <c r="F8" s="203">
        <v>0</v>
      </c>
      <c r="G8" s="203">
        <v>0.33</v>
      </c>
      <c r="H8" s="504">
        <v>0</v>
      </c>
      <c r="I8" s="203">
        <v>-0.33</v>
      </c>
      <c r="J8" s="66">
        <v>0</v>
      </c>
      <c r="K8" s="203"/>
      <c r="L8" s="203">
        <v>0.3</v>
      </c>
      <c r="M8" s="504">
        <v>0.33</v>
      </c>
      <c r="N8" s="203">
        <v>0.030000000000000027</v>
      </c>
      <c r="O8" s="153"/>
    </row>
    <row r="9" spans="2:15" s="12" customFormat="1" ht="14.25">
      <c r="B9" s="383"/>
      <c r="C9" s="10"/>
      <c r="D9" s="61"/>
      <c r="E9" s="61"/>
      <c r="F9" s="61"/>
      <c r="G9" s="61"/>
      <c r="H9" s="62"/>
      <c r="I9" s="61"/>
      <c r="J9" s="61"/>
      <c r="K9" s="61"/>
      <c r="L9" s="61"/>
      <c r="M9" s="62"/>
      <c r="N9" s="61"/>
      <c r="O9" s="10"/>
    </row>
    <row r="10" spans="1:15" s="12" customFormat="1" ht="15">
      <c r="A10" s="28" t="s">
        <v>206</v>
      </c>
      <c r="B10" s="383"/>
      <c r="C10" s="10"/>
      <c r="D10" s="66"/>
      <c r="E10" s="66"/>
      <c r="F10" s="66"/>
      <c r="G10" s="66"/>
      <c r="H10" s="371"/>
      <c r="I10" s="66"/>
      <c r="J10" s="66"/>
      <c r="K10" s="66"/>
      <c r="L10" s="66"/>
      <c r="M10" s="371"/>
      <c r="N10" s="66"/>
      <c r="O10" s="10"/>
    </row>
    <row r="11" spans="2:14" s="8" customFormat="1" ht="15">
      <c r="B11" s="30" t="s">
        <v>343</v>
      </c>
      <c r="D11" s="7"/>
      <c r="E11" s="7"/>
      <c r="F11" s="7"/>
      <c r="G11" s="7"/>
      <c r="H11" s="64"/>
      <c r="I11" s="7"/>
      <c r="J11" s="7"/>
      <c r="K11" s="7"/>
      <c r="L11" s="7"/>
      <c r="M11" s="64"/>
      <c r="N11" s="7"/>
    </row>
    <row r="12" spans="2:15" s="12" customFormat="1" ht="14.25">
      <c r="B12" s="10"/>
      <c r="C12" s="10" t="s">
        <v>341</v>
      </c>
      <c r="D12" s="61">
        <v>1071</v>
      </c>
      <c r="E12" s="61">
        <v>913</v>
      </c>
      <c r="F12" s="61">
        <v>1210</v>
      </c>
      <c r="G12" s="61">
        <v>1140</v>
      </c>
      <c r="H12" s="62">
        <v>822</v>
      </c>
      <c r="I12" s="73">
        <v>-27.89473684210526</v>
      </c>
      <c r="J12" s="61">
        <v>-23.24929971988795</v>
      </c>
      <c r="K12" s="61"/>
      <c r="L12" s="61">
        <v>3325</v>
      </c>
      <c r="M12" s="62">
        <v>3172</v>
      </c>
      <c r="N12" s="61">
        <v>-4.601503759398495</v>
      </c>
      <c r="O12" s="10"/>
    </row>
    <row r="13" spans="2:15" s="12" customFormat="1" ht="14.25">
      <c r="B13" s="10"/>
      <c r="C13" s="10" t="s">
        <v>342</v>
      </c>
      <c r="D13" s="61">
        <v>1071</v>
      </c>
      <c r="E13" s="61">
        <v>913</v>
      </c>
      <c r="F13" s="61">
        <v>1245</v>
      </c>
      <c r="G13" s="61">
        <v>1130</v>
      </c>
      <c r="H13" s="62">
        <v>802</v>
      </c>
      <c r="I13" s="73">
        <v>-29.026548672566378</v>
      </c>
      <c r="J13" s="61">
        <v>-25.11671335200747</v>
      </c>
      <c r="K13" s="61"/>
      <c r="L13" s="61">
        <v>3325</v>
      </c>
      <c r="M13" s="62">
        <v>3177</v>
      </c>
      <c r="N13" s="61">
        <v>-4.451127819548873</v>
      </c>
      <c r="O13" s="10"/>
    </row>
    <row r="14" spans="3:14" s="10" customFormat="1" ht="14.25">
      <c r="C14" s="1"/>
      <c r="D14" s="61"/>
      <c r="E14" s="61"/>
      <c r="F14" s="61"/>
      <c r="G14" s="61"/>
      <c r="H14" s="62"/>
      <c r="I14" s="61"/>
      <c r="J14" s="61"/>
      <c r="K14" s="61"/>
      <c r="L14" s="61"/>
      <c r="M14" s="62"/>
      <c r="N14" s="61"/>
    </row>
    <row r="15" spans="2:14" s="10" customFormat="1" ht="14.25">
      <c r="B15" s="30" t="s">
        <v>208</v>
      </c>
      <c r="D15" s="61"/>
      <c r="E15" s="61"/>
      <c r="F15" s="61"/>
      <c r="G15" s="61"/>
      <c r="H15" s="62"/>
      <c r="I15" s="73"/>
      <c r="J15" s="73"/>
      <c r="K15" s="73"/>
      <c r="L15" s="73"/>
      <c r="M15" s="62"/>
      <c r="N15" s="61"/>
    </row>
    <row r="16" spans="2:14" s="10" customFormat="1" ht="15">
      <c r="B16" s="15"/>
      <c r="C16" s="10" t="s">
        <v>356</v>
      </c>
      <c r="D16" s="61">
        <v>2521.6965984782605</v>
      </c>
      <c r="E16" s="61">
        <v>2537.2343849999997</v>
      </c>
      <c r="F16" s="61">
        <v>2540.4285183330003</v>
      </c>
      <c r="G16" s="61">
        <v>2544.24068350549</v>
      </c>
      <c r="H16" s="62">
        <v>2555.8302405217387</v>
      </c>
      <c r="I16" s="73">
        <v>0.45552125203345284</v>
      </c>
      <c r="J16" s="61">
        <v>1.3535982902969534</v>
      </c>
      <c r="K16" s="61"/>
      <c r="L16" s="61">
        <v>2510.580805</v>
      </c>
      <c r="M16" s="62">
        <v>2546.8895639999996</v>
      </c>
      <c r="N16" s="61">
        <v>1.446229451276304</v>
      </c>
    </row>
    <row r="17" spans="4:14" s="18" customFormat="1" ht="14.25">
      <c r="D17" s="61"/>
      <c r="E17" s="61"/>
      <c r="F17" s="61"/>
      <c r="G17" s="61"/>
      <c r="H17" s="62"/>
      <c r="I17" s="73"/>
      <c r="J17" s="73"/>
      <c r="K17" s="73"/>
      <c r="L17" s="73"/>
      <c r="M17" s="62"/>
      <c r="N17" s="61"/>
    </row>
    <row r="18" spans="1:14" s="18" customFormat="1" ht="15">
      <c r="A18" s="28" t="s">
        <v>207</v>
      </c>
      <c r="D18" s="203"/>
      <c r="E18" s="203"/>
      <c r="F18" s="203"/>
      <c r="G18" s="203"/>
      <c r="H18" s="504"/>
      <c r="I18" s="73"/>
      <c r="J18" s="73"/>
      <c r="K18" s="73"/>
      <c r="L18" s="73"/>
      <c r="M18" s="504"/>
      <c r="N18" s="203"/>
    </row>
    <row r="19" spans="2:15" s="12" customFormat="1" ht="14.25">
      <c r="B19" s="32" t="s">
        <v>41</v>
      </c>
      <c r="C19" s="10"/>
      <c r="D19" s="61"/>
      <c r="E19" s="61"/>
      <c r="F19" s="61"/>
      <c r="G19" s="61"/>
      <c r="H19" s="62"/>
      <c r="I19" s="73"/>
      <c r="J19" s="73"/>
      <c r="K19" s="73"/>
      <c r="L19" s="73"/>
      <c r="M19" s="62"/>
      <c r="N19" s="61"/>
      <c r="O19" s="10"/>
    </row>
    <row r="20" spans="2:15" s="12" customFormat="1" ht="15">
      <c r="B20" s="8"/>
      <c r="C20" s="10" t="s">
        <v>357</v>
      </c>
      <c r="D20" s="73">
        <v>42324.368</v>
      </c>
      <c r="E20" s="73">
        <v>42797.380994</v>
      </c>
      <c r="F20" s="73">
        <v>44167.3242299272</v>
      </c>
      <c r="G20" s="73">
        <v>44702.4921234244</v>
      </c>
      <c r="H20" s="78">
        <v>44573.18814928772</v>
      </c>
      <c r="I20" s="73">
        <v>-0.2892545090767418</v>
      </c>
      <c r="J20" s="61">
        <v>5.313298828910384</v>
      </c>
      <c r="K20" s="61"/>
      <c r="L20" s="61">
        <v>42324.368</v>
      </c>
      <c r="M20" s="78">
        <v>44573.18814928772</v>
      </c>
      <c r="N20" s="73">
        <v>5.313298828910384</v>
      </c>
      <c r="O20" s="10"/>
    </row>
    <row r="21" spans="2:14" s="10" customFormat="1" ht="14.25">
      <c r="B21" s="18"/>
      <c r="D21" s="61"/>
      <c r="E21" s="61"/>
      <c r="F21" s="61"/>
      <c r="G21" s="61"/>
      <c r="H21" s="62"/>
      <c r="I21" s="73"/>
      <c r="J21" s="73"/>
      <c r="K21" s="73"/>
      <c r="L21" s="73"/>
      <c r="M21" s="62"/>
      <c r="N21" s="61"/>
    </row>
    <row r="22" spans="2:14" s="18" customFormat="1" ht="14.25">
      <c r="B22" s="30" t="s">
        <v>167</v>
      </c>
      <c r="D22" s="61"/>
      <c r="E22" s="61"/>
      <c r="F22" s="61"/>
      <c r="G22" s="61"/>
      <c r="H22" s="62"/>
      <c r="I22" s="73"/>
      <c r="J22" s="73"/>
      <c r="K22" s="73"/>
      <c r="L22" s="73"/>
      <c r="M22" s="62"/>
      <c r="N22" s="61"/>
    </row>
    <row r="23" spans="3:14" s="10" customFormat="1" ht="14.25">
      <c r="C23" s="10" t="s">
        <v>358</v>
      </c>
      <c r="D23" s="61">
        <v>2537.234</v>
      </c>
      <c r="E23" s="61">
        <v>2537.234</v>
      </c>
      <c r="F23" s="61">
        <v>2542.6583849999997</v>
      </c>
      <c r="G23" s="61">
        <v>2555.748309</v>
      </c>
      <c r="H23" s="62">
        <v>2557.632734</v>
      </c>
      <c r="I23" s="73">
        <v>0.07373280824891637</v>
      </c>
      <c r="J23" s="61">
        <v>0.8039752738612238</v>
      </c>
      <c r="K23" s="61"/>
      <c r="L23" s="61">
        <v>2537.234</v>
      </c>
      <c r="M23" s="62">
        <v>2557.632734</v>
      </c>
      <c r="N23" s="61">
        <v>0.8039752738612238</v>
      </c>
    </row>
    <row r="24" spans="4:14" s="10" customFormat="1" ht="14.25">
      <c r="D24" s="204"/>
      <c r="E24" s="204"/>
      <c r="F24" s="204"/>
      <c r="G24" s="61"/>
      <c r="H24" s="62"/>
      <c r="I24" s="73"/>
      <c r="J24" s="73"/>
      <c r="K24" s="73"/>
      <c r="L24" s="73"/>
      <c r="M24" s="62"/>
      <c r="N24" s="73"/>
    </row>
    <row r="26" spans="9:12" ht="14.25">
      <c r="I26" s="191"/>
      <c r="J26" s="191"/>
      <c r="K26" s="191"/>
      <c r="L26" s="191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201"/>
      <c r="M130" s="201"/>
    </row>
    <row r="131" spans="8:13" ht="14.25">
      <c r="H131" s="201"/>
      <c r="M131" s="201"/>
    </row>
    <row r="132" spans="8:13" ht="14.25">
      <c r="H132" s="201"/>
      <c r="M132" s="201"/>
    </row>
    <row r="133" spans="8:13" ht="14.25">
      <c r="H133" s="201"/>
      <c r="M133" s="201"/>
    </row>
    <row r="134" spans="8:13" ht="14.25">
      <c r="H134" s="201"/>
      <c r="M134" s="20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5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C34" sqref="C34"/>
    </sheetView>
  </sheetViews>
  <sheetFormatPr defaultColWidth="9.140625" defaultRowHeight="12.75"/>
  <sheetData>
    <row r="1" spans="1:20" s="24" customFormat="1" ht="20.25">
      <c r="A1" s="23" t="s">
        <v>125</v>
      </c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6" customFormat="1" ht="15">
      <c r="A2" s="844" t="s">
        <v>57</v>
      </c>
      <c r="B2" s="844"/>
      <c r="C2" s="844"/>
      <c r="O2" s="27"/>
      <c r="P2" s="27"/>
      <c r="T2" s="27"/>
    </row>
    <row r="4" ht="15">
      <c r="A4" s="40" t="s">
        <v>144</v>
      </c>
    </row>
    <row r="5" s="43" customFormat="1" ht="15">
      <c r="A5" s="40" t="s">
        <v>124</v>
      </c>
    </row>
    <row r="6" ht="15">
      <c r="A6" s="40" t="s">
        <v>141</v>
      </c>
    </row>
    <row r="7" s="43" customFormat="1" ht="15">
      <c r="A7" s="40" t="s">
        <v>123</v>
      </c>
    </row>
    <row r="8" s="43" customFormat="1" ht="15">
      <c r="A8" s="40" t="s">
        <v>133</v>
      </c>
    </row>
    <row r="9" ht="15">
      <c r="A9" s="40" t="s">
        <v>130</v>
      </c>
    </row>
    <row r="10" s="43" customFormat="1" ht="15">
      <c r="A10" s="40" t="s">
        <v>120</v>
      </c>
    </row>
    <row r="11" s="43" customFormat="1" ht="15">
      <c r="A11" s="40" t="s">
        <v>121</v>
      </c>
    </row>
    <row r="12" s="43" customFormat="1" ht="15">
      <c r="A12" s="40" t="s">
        <v>131</v>
      </c>
    </row>
    <row r="13" s="43" customFormat="1" ht="15">
      <c r="A13" s="40" t="s">
        <v>132</v>
      </c>
    </row>
    <row r="14" ht="15">
      <c r="A14" s="40" t="s">
        <v>164</v>
      </c>
    </row>
    <row r="15" s="43" customFormat="1" ht="15">
      <c r="A15" s="40" t="s">
        <v>122</v>
      </c>
    </row>
    <row r="16" ht="15">
      <c r="A16" s="40" t="s">
        <v>137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154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D5" sqref="D5"/>
    </sheetView>
  </sheetViews>
  <sheetFormatPr defaultColWidth="9.140625" defaultRowHeight="12.75"/>
  <cols>
    <col min="1" max="1" width="2.28125" style="661" customWidth="1"/>
    <col min="2" max="2" width="1.28515625" style="661" customWidth="1"/>
    <col min="3" max="3" width="27.8515625" style="705" bestFit="1" customWidth="1"/>
    <col min="4" max="7" width="10.28125" style="657" customWidth="1"/>
    <col min="8" max="8" width="11.28125" style="658" customWidth="1"/>
    <col min="9" max="10" width="9.8515625" style="657" customWidth="1"/>
    <col min="11" max="11" width="5.00390625" style="657" customWidth="1"/>
    <col min="12" max="12" width="11.140625" style="657" customWidth="1"/>
    <col min="13" max="13" width="11.8515625" style="657" customWidth="1"/>
    <col min="14" max="14" width="7.421875" style="661" customWidth="1"/>
    <col min="15" max="16" width="9.140625" style="661" customWidth="1"/>
    <col min="17" max="17" width="10.28125" style="661" bestFit="1" customWidth="1"/>
    <col min="18" max="20" width="9.421875" style="661" bestFit="1" customWidth="1"/>
    <col min="21" max="21" width="10.140625" style="661" bestFit="1" customWidth="1"/>
    <col min="22" max="16384" width="9.140625" style="661" customWidth="1"/>
  </cols>
  <sheetData>
    <row r="1" spans="1:14" s="637" customFormat="1" ht="20.25">
      <c r="A1" s="636" t="s">
        <v>101</v>
      </c>
      <c r="D1" s="639"/>
      <c r="E1" s="639"/>
      <c r="F1" s="639"/>
      <c r="G1" s="639"/>
      <c r="H1" s="639"/>
      <c r="I1" s="638"/>
      <c r="J1" s="638"/>
      <c r="K1" s="638"/>
      <c r="L1" s="638"/>
      <c r="M1" s="638"/>
      <c r="N1" s="638"/>
    </row>
    <row r="2" spans="1:14" s="641" customFormat="1" ht="55.5" customHeight="1">
      <c r="A2" s="845" t="s">
        <v>57</v>
      </c>
      <c r="B2" s="845"/>
      <c r="C2" s="845"/>
      <c r="D2" s="640" t="s">
        <v>347</v>
      </c>
      <c r="E2" s="640" t="s">
        <v>353</v>
      </c>
      <c r="F2" s="640" t="s">
        <v>362</v>
      </c>
      <c r="G2" s="640" t="s">
        <v>380</v>
      </c>
      <c r="H2" s="640" t="s">
        <v>402</v>
      </c>
      <c r="I2" s="640" t="s">
        <v>403</v>
      </c>
      <c r="J2" s="640" t="s">
        <v>404</v>
      </c>
      <c r="K2" s="640"/>
      <c r="L2" s="640" t="s">
        <v>348</v>
      </c>
      <c r="M2" s="640" t="s">
        <v>405</v>
      </c>
      <c r="N2" s="640" t="s">
        <v>406</v>
      </c>
    </row>
    <row r="3" spans="1:14" s="643" customFormat="1" ht="9.75" customHeight="1">
      <c r="A3" s="642"/>
      <c r="D3" s="644"/>
      <c r="E3" s="644"/>
      <c r="F3" s="644"/>
      <c r="G3" s="644"/>
      <c r="H3" s="645"/>
      <c r="I3" s="646"/>
      <c r="J3" s="646"/>
      <c r="K3" s="646"/>
      <c r="L3" s="646"/>
      <c r="M3" s="645"/>
      <c r="N3" s="644"/>
    </row>
    <row r="4" spans="1:14" s="643" customFormat="1" ht="15">
      <c r="A4" s="647" t="s">
        <v>77</v>
      </c>
      <c r="D4" s="644"/>
      <c r="E4" s="644"/>
      <c r="F4" s="644"/>
      <c r="G4" s="644"/>
      <c r="H4" s="645"/>
      <c r="I4" s="646"/>
      <c r="J4" s="646"/>
      <c r="K4" s="646"/>
      <c r="L4" s="646"/>
      <c r="M4" s="645"/>
      <c r="N4" s="644"/>
    </row>
    <row r="5" spans="1:21" s="648" customFormat="1" ht="15">
      <c r="A5" s="648" t="s">
        <v>2</v>
      </c>
      <c r="D5" s="644">
        <v>1815</v>
      </c>
      <c r="E5" s="644">
        <v>1824</v>
      </c>
      <c r="F5" s="644">
        <v>1831</v>
      </c>
      <c r="G5" s="644">
        <v>1888</v>
      </c>
      <c r="H5" s="645">
        <v>1975</v>
      </c>
      <c r="I5" s="649">
        <v>4.608050847457634</v>
      </c>
      <c r="J5" s="649">
        <v>8.81542699724518</v>
      </c>
      <c r="K5" s="650"/>
      <c r="L5" s="650">
        <v>5481</v>
      </c>
      <c r="M5" s="651">
        <v>5694</v>
      </c>
      <c r="N5" s="652">
        <v>3.8861521620142225</v>
      </c>
      <c r="P5" s="654"/>
      <c r="Q5" s="655"/>
      <c r="R5" s="655"/>
      <c r="S5" s="655"/>
      <c r="T5" s="643"/>
      <c r="U5" s="643"/>
    </row>
    <row r="6" spans="2:21" s="648" customFormat="1" ht="15">
      <c r="B6" s="648" t="s">
        <v>19</v>
      </c>
      <c r="D6" s="644">
        <v>2406</v>
      </c>
      <c r="E6" s="644">
        <v>2477</v>
      </c>
      <c r="F6" s="644">
        <v>2509</v>
      </c>
      <c r="G6" s="644">
        <v>2611</v>
      </c>
      <c r="H6" s="645">
        <v>2771</v>
      </c>
      <c r="I6" s="649">
        <v>6.1279203370356194</v>
      </c>
      <c r="J6" s="649">
        <v>15.170407315045708</v>
      </c>
      <c r="K6" s="646"/>
      <c r="L6" s="646">
        <v>7271</v>
      </c>
      <c r="M6" s="651">
        <v>7891</v>
      </c>
      <c r="N6" s="652">
        <v>8.52702516847752</v>
      </c>
      <c r="P6" s="654"/>
      <c r="Q6" s="655"/>
      <c r="R6" s="655"/>
      <c r="S6" s="655"/>
      <c r="T6" s="643"/>
      <c r="U6" s="643"/>
    </row>
    <row r="7" spans="3:21" s="656" customFormat="1" ht="15">
      <c r="C7" s="656" t="s">
        <v>258</v>
      </c>
      <c r="D7" s="657">
        <v>1632</v>
      </c>
      <c r="E7" s="657">
        <v>1681</v>
      </c>
      <c r="F7" s="657">
        <v>1679</v>
      </c>
      <c r="G7" s="657">
        <v>1723</v>
      </c>
      <c r="H7" s="658">
        <v>1809</v>
      </c>
      <c r="I7" s="649">
        <v>4.991294254207768</v>
      </c>
      <c r="J7" s="649">
        <v>10.845588235294112</v>
      </c>
      <c r="K7" s="652"/>
      <c r="L7" s="652">
        <v>4947</v>
      </c>
      <c r="M7" s="659">
        <v>5211</v>
      </c>
      <c r="N7" s="652">
        <v>5.33656761673742</v>
      </c>
      <c r="P7" s="654"/>
      <c r="Q7" s="655"/>
      <c r="R7" s="655"/>
      <c r="S7" s="655"/>
      <c r="T7" s="643"/>
      <c r="U7" s="643"/>
    </row>
    <row r="8" spans="3:21" s="656" customFormat="1" ht="15">
      <c r="C8" s="656" t="s">
        <v>259</v>
      </c>
      <c r="D8" s="657">
        <v>242</v>
      </c>
      <c r="E8" s="657">
        <v>248</v>
      </c>
      <c r="F8" s="657">
        <v>257</v>
      </c>
      <c r="G8" s="657">
        <v>265</v>
      </c>
      <c r="H8" s="658">
        <v>293</v>
      </c>
      <c r="I8" s="649">
        <v>10.566037735849054</v>
      </c>
      <c r="J8" s="649">
        <v>21.074380165289263</v>
      </c>
      <c r="K8" s="652"/>
      <c r="L8" s="652">
        <v>710</v>
      </c>
      <c r="M8" s="659">
        <v>815</v>
      </c>
      <c r="N8" s="652">
        <v>14.7887323943662</v>
      </c>
      <c r="P8" s="654"/>
      <c r="Q8" s="655"/>
      <c r="R8" s="655"/>
      <c r="S8" s="655"/>
      <c r="T8" s="643"/>
      <c r="U8" s="643"/>
    </row>
    <row r="9" spans="3:21" s="656" customFormat="1" ht="15">
      <c r="C9" s="656" t="s">
        <v>15</v>
      </c>
      <c r="D9" s="657">
        <v>87</v>
      </c>
      <c r="E9" s="657">
        <v>105</v>
      </c>
      <c r="F9" s="657">
        <v>127</v>
      </c>
      <c r="G9" s="657">
        <v>139</v>
      </c>
      <c r="H9" s="658">
        <v>163</v>
      </c>
      <c r="I9" s="649">
        <v>17.266187050359715</v>
      </c>
      <c r="J9" s="649">
        <v>87.35632183908046</v>
      </c>
      <c r="K9" s="652"/>
      <c r="L9" s="652">
        <v>266</v>
      </c>
      <c r="M9" s="659">
        <v>429</v>
      </c>
      <c r="N9" s="652">
        <v>61.2781954887218</v>
      </c>
      <c r="P9" s="654"/>
      <c r="Q9" s="655"/>
      <c r="R9" s="655"/>
      <c r="S9" s="655"/>
      <c r="T9" s="643"/>
      <c r="U9" s="643"/>
    </row>
    <row r="10" spans="3:21" s="656" customFormat="1" ht="15">
      <c r="C10" s="18" t="s">
        <v>426</v>
      </c>
      <c r="D10" s="657">
        <v>445</v>
      </c>
      <c r="E10" s="657">
        <v>443</v>
      </c>
      <c r="F10" s="657">
        <v>446</v>
      </c>
      <c r="G10" s="657">
        <v>484</v>
      </c>
      <c r="H10" s="658">
        <v>506</v>
      </c>
      <c r="I10" s="649">
        <v>4.545454545454541</v>
      </c>
      <c r="J10" s="649">
        <v>13.707865168539325</v>
      </c>
      <c r="K10" s="660"/>
      <c r="L10" s="660">
        <v>1348</v>
      </c>
      <c r="M10" s="659">
        <v>1436</v>
      </c>
      <c r="N10" s="652">
        <v>6.528189910979232</v>
      </c>
      <c r="P10" s="654"/>
      <c r="Q10" s="655"/>
      <c r="R10" s="655"/>
      <c r="S10" s="655"/>
      <c r="T10" s="643"/>
      <c r="U10" s="643"/>
    </row>
    <row r="11" spans="2:21" s="648" customFormat="1" ht="15">
      <c r="B11" s="648" t="s">
        <v>20</v>
      </c>
      <c r="D11" s="644">
        <v>591</v>
      </c>
      <c r="E11" s="644">
        <v>653</v>
      </c>
      <c r="F11" s="644">
        <v>678</v>
      </c>
      <c r="G11" s="644">
        <v>723</v>
      </c>
      <c r="H11" s="645">
        <v>796</v>
      </c>
      <c r="I11" s="649">
        <v>10.096818810511765</v>
      </c>
      <c r="J11" s="649">
        <v>34.68697123519458</v>
      </c>
      <c r="K11" s="646"/>
      <c r="L11" s="646">
        <v>1790</v>
      </c>
      <c r="M11" s="651">
        <v>2197</v>
      </c>
      <c r="N11" s="652">
        <v>22.737430167597772</v>
      </c>
      <c r="P11" s="654"/>
      <c r="Q11" s="655"/>
      <c r="R11" s="655"/>
      <c r="S11" s="655"/>
      <c r="T11" s="643"/>
      <c r="U11" s="643"/>
    </row>
    <row r="12" spans="3:21" s="656" customFormat="1" ht="15">
      <c r="C12" s="656" t="s">
        <v>17</v>
      </c>
      <c r="D12" s="657">
        <v>411</v>
      </c>
      <c r="E12" s="657">
        <v>470</v>
      </c>
      <c r="F12" s="657">
        <v>493</v>
      </c>
      <c r="G12" s="657">
        <v>531</v>
      </c>
      <c r="H12" s="658">
        <v>561</v>
      </c>
      <c r="I12" s="649">
        <v>5.649717514124286</v>
      </c>
      <c r="J12" s="649">
        <v>36.496350364963504</v>
      </c>
      <c r="K12" s="652"/>
      <c r="L12" s="652">
        <v>1256</v>
      </c>
      <c r="M12" s="659">
        <v>1585</v>
      </c>
      <c r="N12" s="652">
        <v>26.194267515923574</v>
      </c>
      <c r="P12" s="654"/>
      <c r="Q12" s="655"/>
      <c r="R12" s="655"/>
      <c r="S12" s="655"/>
      <c r="T12" s="643"/>
      <c r="U12" s="643"/>
    </row>
    <row r="13" spans="3:21" s="656" customFormat="1" ht="15">
      <c r="C13" s="656" t="s">
        <v>18</v>
      </c>
      <c r="D13" s="657">
        <v>180</v>
      </c>
      <c r="E13" s="657">
        <v>183</v>
      </c>
      <c r="F13" s="657">
        <v>185</v>
      </c>
      <c r="G13" s="657">
        <v>192</v>
      </c>
      <c r="H13" s="658">
        <v>235</v>
      </c>
      <c r="I13" s="649">
        <v>22.395833333333325</v>
      </c>
      <c r="J13" s="649">
        <v>30.555555555555557</v>
      </c>
      <c r="K13" s="652"/>
      <c r="L13" s="652">
        <v>534</v>
      </c>
      <c r="M13" s="659">
        <v>612</v>
      </c>
      <c r="N13" s="652">
        <v>14.606741573033698</v>
      </c>
      <c r="P13" s="654"/>
      <c r="Q13" s="655"/>
      <c r="R13" s="655"/>
      <c r="S13" s="655"/>
      <c r="T13" s="643"/>
      <c r="U13" s="643"/>
    </row>
    <row r="14" spans="3:21" ht="15">
      <c r="C14" s="662"/>
      <c r="D14" s="663"/>
      <c r="E14" s="663"/>
      <c r="F14" s="663"/>
      <c r="G14" s="663"/>
      <c r="H14" s="664"/>
      <c r="I14" s="665"/>
      <c r="J14" s="665"/>
      <c r="K14" s="666"/>
      <c r="L14" s="666"/>
      <c r="M14" s="667"/>
      <c r="N14" s="668"/>
      <c r="P14" s="669"/>
      <c r="Q14" s="643"/>
      <c r="R14" s="643"/>
      <c r="S14" s="643"/>
      <c r="T14" s="643"/>
      <c r="U14" s="643"/>
    </row>
    <row r="15" spans="1:21" s="671" customFormat="1" ht="15">
      <c r="A15" s="670" t="s">
        <v>24</v>
      </c>
      <c r="D15" s="672"/>
      <c r="E15" s="672"/>
      <c r="F15" s="672"/>
      <c r="G15" s="672"/>
      <c r="H15" s="664"/>
      <c r="I15" s="673"/>
      <c r="J15" s="673"/>
      <c r="K15" s="644"/>
      <c r="L15" s="644"/>
      <c r="M15" s="667"/>
      <c r="N15" s="674"/>
      <c r="P15" s="675"/>
      <c r="Q15" s="643"/>
      <c r="R15" s="643"/>
      <c r="S15" s="643"/>
      <c r="T15" s="643"/>
      <c r="U15" s="643"/>
    </row>
    <row r="16" spans="2:21" s="648" customFormat="1" ht="15">
      <c r="B16" s="648" t="s">
        <v>13</v>
      </c>
      <c r="D16" s="676">
        <v>409074</v>
      </c>
      <c r="E16" s="676">
        <v>424494</v>
      </c>
      <c r="F16" s="676">
        <v>425469</v>
      </c>
      <c r="G16" s="676">
        <v>436015</v>
      </c>
      <c r="H16" s="645">
        <v>452052</v>
      </c>
      <c r="I16" s="649">
        <v>3.678084469571008</v>
      </c>
      <c r="J16" s="649">
        <v>10.506167588260308</v>
      </c>
      <c r="K16" s="677"/>
      <c r="L16" s="677">
        <v>400951</v>
      </c>
      <c r="M16" s="651">
        <v>437943</v>
      </c>
      <c r="N16" s="652">
        <v>9.226065030390252</v>
      </c>
      <c r="O16" s="656"/>
      <c r="P16" s="654"/>
      <c r="Q16" s="655"/>
      <c r="R16" s="655"/>
      <c r="S16" s="655"/>
      <c r="T16" s="643"/>
      <c r="U16" s="643"/>
    </row>
    <row r="17" spans="3:21" s="656" customFormat="1" ht="15">
      <c r="C17" s="656" t="s">
        <v>258</v>
      </c>
      <c r="D17" s="678">
        <v>250407</v>
      </c>
      <c r="E17" s="678">
        <v>259449</v>
      </c>
      <c r="F17" s="678">
        <v>257816</v>
      </c>
      <c r="G17" s="678">
        <v>258269</v>
      </c>
      <c r="H17" s="658">
        <v>266016</v>
      </c>
      <c r="I17" s="649">
        <v>2.9995857032783624</v>
      </c>
      <c r="J17" s="649">
        <v>6.233451940241297</v>
      </c>
      <c r="K17" s="649"/>
      <c r="L17" s="649">
        <v>245311</v>
      </c>
      <c r="M17" s="679">
        <v>260731</v>
      </c>
      <c r="N17" s="652">
        <v>6.285898308677562</v>
      </c>
      <c r="P17" s="654"/>
      <c r="Q17" s="655"/>
      <c r="R17" s="655"/>
      <c r="S17" s="655"/>
      <c r="T17" s="643"/>
      <c r="U17" s="643"/>
    </row>
    <row r="18" spans="3:21" s="656" customFormat="1" ht="15">
      <c r="C18" s="656" t="s">
        <v>259</v>
      </c>
      <c r="D18" s="678">
        <v>44827</v>
      </c>
      <c r="E18" s="678">
        <v>41833</v>
      </c>
      <c r="F18" s="678">
        <v>41971</v>
      </c>
      <c r="G18" s="678">
        <v>42632</v>
      </c>
      <c r="H18" s="658">
        <v>45501</v>
      </c>
      <c r="I18" s="649">
        <v>6.7296866203790495</v>
      </c>
      <c r="J18" s="649">
        <v>1.5035581234523754</v>
      </c>
      <c r="K18" s="649"/>
      <c r="L18" s="649">
        <v>42644</v>
      </c>
      <c r="M18" s="679">
        <v>43381</v>
      </c>
      <c r="N18" s="652">
        <v>1.7282618891286017</v>
      </c>
      <c r="P18" s="654"/>
      <c r="Q18" s="655"/>
      <c r="R18" s="655"/>
      <c r="S18" s="655"/>
      <c r="T18" s="643"/>
      <c r="U18" s="643"/>
    </row>
    <row r="19" spans="3:21" s="656" customFormat="1" ht="15">
      <c r="C19" s="656" t="s">
        <v>15</v>
      </c>
      <c r="D19" s="678">
        <v>35031</v>
      </c>
      <c r="E19" s="678">
        <v>44280</v>
      </c>
      <c r="F19" s="678">
        <v>44860</v>
      </c>
      <c r="G19" s="678">
        <v>48253</v>
      </c>
      <c r="H19" s="658">
        <v>47819</v>
      </c>
      <c r="I19" s="649">
        <v>-0.8994259424284445</v>
      </c>
      <c r="J19" s="649">
        <v>36.504810025406066</v>
      </c>
      <c r="K19" s="649"/>
      <c r="L19" s="649">
        <v>33750</v>
      </c>
      <c r="M19" s="679">
        <v>46988</v>
      </c>
      <c r="N19" s="652">
        <v>39.22370370370369</v>
      </c>
      <c r="P19" s="654"/>
      <c r="Q19" s="655"/>
      <c r="R19" s="655"/>
      <c r="S19" s="655"/>
      <c r="T19" s="643"/>
      <c r="U19" s="643"/>
    </row>
    <row r="20" spans="3:21" s="656" customFormat="1" ht="15">
      <c r="C20" s="18" t="s">
        <v>426</v>
      </c>
      <c r="D20" s="678">
        <v>78809</v>
      </c>
      <c r="E20" s="678">
        <v>78932</v>
      </c>
      <c r="F20" s="678">
        <v>80822</v>
      </c>
      <c r="G20" s="678">
        <v>86861</v>
      </c>
      <c r="H20" s="658">
        <v>92716</v>
      </c>
      <c r="I20" s="649">
        <v>6.7406546090880815</v>
      </c>
      <c r="J20" s="649">
        <v>17.646461698536964</v>
      </c>
      <c r="K20" s="649"/>
      <c r="L20" s="649">
        <v>79246</v>
      </c>
      <c r="M20" s="679">
        <v>86843</v>
      </c>
      <c r="N20" s="652">
        <v>9.586603740251864</v>
      </c>
      <c r="P20" s="654"/>
      <c r="Q20" s="655"/>
      <c r="R20" s="655"/>
      <c r="S20" s="655"/>
      <c r="T20" s="643"/>
      <c r="U20" s="643"/>
    </row>
    <row r="21" spans="2:21" s="648" customFormat="1" ht="15">
      <c r="B21" s="648" t="s">
        <v>16</v>
      </c>
      <c r="D21" s="676">
        <v>375200</v>
      </c>
      <c r="E21" s="676">
        <v>392470</v>
      </c>
      <c r="F21" s="676">
        <v>394993</v>
      </c>
      <c r="G21" s="676">
        <v>402768</v>
      </c>
      <c r="H21" s="645">
        <v>416411</v>
      </c>
      <c r="I21" s="649">
        <v>3.387309816072781</v>
      </c>
      <c r="J21" s="649">
        <v>10.983742004264396</v>
      </c>
      <c r="K21" s="677"/>
      <c r="L21" s="677">
        <v>371553</v>
      </c>
      <c r="M21" s="651">
        <v>404803</v>
      </c>
      <c r="N21" s="652">
        <v>8.948925186985445</v>
      </c>
      <c r="O21" s="656"/>
      <c r="P21" s="654"/>
      <c r="Q21" s="655"/>
      <c r="R21" s="655"/>
      <c r="S21" s="655"/>
      <c r="T21" s="643"/>
      <c r="U21" s="643"/>
    </row>
    <row r="22" spans="3:21" s="656" customFormat="1" ht="15">
      <c r="C22" s="656" t="s">
        <v>17</v>
      </c>
      <c r="D22" s="678">
        <v>318073</v>
      </c>
      <c r="E22" s="678">
        <v>335352</v>
      </c>
      <c r="F22" s="678">
        <v>341095</v>
      </c>
      <c r="G22" s="678">
        <v>346350</v>
      </c>
      <c r="H22" s="658">
        <v>353053</v>
      </c>
      <c r="I22" s="649">
        <v>1.9353255377508205</v>
      </c>
      <c r="J22" s="649">
        <v>10.99747542230871</v>
      </c>
      <c r="K22" s="649"/>
      <c r="L22" s="649">
        <v>313124</v>
      </c>
      <c r="M22" s="679">
        <v>346877</v>
      </c>
      <c r="N22" s="652">
        <v>10.779435622948096</v>
      </c>
      <c r="P22" s="654"/>
      <c r="Q22" s="655"/>
      <c r="R22" s="655"/>
      <c r="S22" s="655"/>
      <c r="T22" s="643"/>
      <c r="U22" s="643"/>
    </row>
    <row r="23" spans="3:21" s="656" customFormat="1" ht="15">
      <c r="C23" s="656" t="s">
        <v>18</v>
      </c>
      <c r="D23" s="678">
        <v>57127</v>
      </c>
      <c r="E23" s="678">
        <v>57118</v>
      </c>
      <c r="F23" s="678">
        <v>53898</v>
      </c>
      <c r="G23" s="678">
        <v>56418</v>
      </c>
      <c r="H23" s="658">
        <v>63358</v>
      </c>
      <c r="I23" s="649">
        <v>12.301038675599996</v>
      </c>
      <c r="J23" s="649">
        <v>10.907276769303476</v>
      </c>
      <c r="K23" s="649"/>
      <c r="L23" s="649">
        <v>58429</v>
      </c>
      <c r="M23" s="679">
        <v>57926</v>
      </c>
      <c r="N23" s="652">
        <v>-0.8608738811206718</v>
      </c>
      <c r="P23" s="654"/>
      <c r="Q23" s="655"/>
      <c r="R23" s="655"/>
      <c r="S23" s="655"/>
      <c r="T23" s="643"/>
      <c r="U23" s="643"/>
    </row>
    <row r="24" spans="3:21" ht="15">
      <c r="C24" s="680"/>
      <c r="D24" s="663"/>
      <c r="E24" s="663"/>
      <c r="F24" s="663"/>
      <c r="G24" s="663"/>
      <c r="H24" s="664"/>
      <c r="I24" s="665"/>
      <c r="J24" s="665"/>
      <c r="M24" s="681"/>
      <c r="N24" s="668"/>
      <c r="Q24" s="643"/>
      <c r="R24" s="682"/>
      <c r="S24" s="643"/>
      <c r="T24" s="643"/>
      <c r="U24" s="643"/>
    </row>
    <row r="25" spans="1:22" s="684" customFormat="1" ht="15">
      <c r="A25" s="683" t="s">
        <v>23</v>
      </c>
      <c r="D25" s="686"/>
      <c r="E25" s="686"/>
      <c r="F25" s="686"/>
      <c r="G25" s="686"/>
      <c r="H25" s="664"/>
      <c r="I25" s="687"/>
      <c r="J25" s="687"/>
      <c r="K25" s="685"/>
      <c r="L25" s="685"/>
      <c r="M25" s="688"/>
      <c r="N25" s="689"/>
      <c r="Q25" s="643"/>
      <c r="R25" s="643"/>
      <c r="S25" s="643"/>
      <c r="T25" s="643"/>
      <c r="U25" s="643"/>
      <c r="V25" s="691"/>
    </row>
    <row r="26" spans="1:22" s="653" customFormat="1" ht="15">
      <c r="A26" s="653" t="s">
        <v>126</v>
      </c>
      <c r="D26" s="692">
        <v>1.77</v>
      </c>
      <c r="E26" s="692">
        <v>1.71</v>
      </c>
      <c r="F26" s="692">
        <v>1.74</v>
      </c>
      <c r="G26" s="692">
        <v>1.74</v>
      </c>
      <c r="H26" s="690">
        <v>1.73</v>
      </c>
      <c r="I26" s="808">
        <v>-0.010000000000000009</v>
      </c>
      <c r="J26" s="693">
        <v>-0.040000000000000036</v>
      </c>
      <c r="K26" s="694"/>
      <c r="L26" s="694">
        <v>1.83</v>
      </c>
      <c r="M26" s="695">
        <v>1.74</v>
      </c>
      <c r="N26" s="696">
        <v>-0.09000000000000008</v>
      </c>
      <c r="Q26" s="697"/>
      <c r="R26" s="697"/>
      <c r="S26" s="697"/>
      <c r="T26" s="643"/>
      <c r="U26" s="643"/>
      <c r="V26" s="698"/>
    </row>
    <row r="27" spans="2:22" s="684" customFormat="1" ht="15">
      <c r="B27" s="684" t="s">
        <v>33</v>
      </c>
      <c r="D27" s="692">
        <v>2.339844539661263</v>
      </c>
      <c r="E27" s="692">
        <v>2.32</v>
      </c>
      <c r="F27" s="692">
        <v>2.39</v>
      </c>
      <c r="G27" s="692">
        <v>2.4</v>
      </c>
      <c r="H27" s="690">
        <v>2.43</v>
      </c>
      <c r="I27" s="692">
        <v>0.03000000000000025</v>
      </c>
      <c r="J27" s="693">
        <v>0.09015546033873711</v>
      </c>
      <c r="K27" s="694"/>
      <c r="L27" s="694">
        <v>2.422330325709021</v>
      </c>
      <c r="M27" s="695">
        <v>2.41</v>
      </c>
      <c r="N27" s="696">
        <v>-0.01233032570902104</v>
      </c>
      <c r="P27" s="653"/>
      <c r="Q27" s="697"/>
      <c r="R27" s="697"/>
      <c r="S27" s="697"/>
      <c r="T27" s="643"/>
      <c r="U27" s="643"/>
      <c r="V27" s="698"/>
    </row>
    <row r="28" spans="3:22" s="699" customFormat="1" ht="15">
      <c r="C28" s="656" t="s">
        <v>258</v>
      </c>
      <c r="D28" s="700">
        <v>2.592787637378522</v>
      </c>
      <c r="E28" s="700">
        <v>2.58</v>
      </c>
      <c r="F28" s="700">
        <v>2.64</v>
      </c>
      <c r="G28" s="700">
        <v>2.68</v>
      </c>
      <c r="H28" s="701">
        <v>2.7</v>
      </c>
      <c r="I28" s="700">
        <v>0.020000000000000018</v>
      </c>
      <c r="J28" s="700">
        <v>0.10721236262147826</v>
      </c>
      <c r="K28" s="702"/>
      <c r="L28" s="702">
        <v>2.6937383551289447</v>
      </c>
      <c r="M28" s="703">
        <v>2.67</v>
      </c>
      <c r="N28" s="704">
        <v>-0.023738355128944733</v>
      </c>
      <c r="P28" s="653"/>
      <c r="Q28" s="697"/>
      <c r="R28" s="697"/>
      <c r="S28" s="697"/>
      <c r="T28" s="643"/>
      <c r="U28" s="643"/>
      <c r="V28" s="698"/>
    </row>
    <row r="29" spans="3:22" s="699" customFormat="1" ht="15">
      <c r="C29" s="656" t="s">
        <v>259</v>
      </c>
      <c r="D29" s="700">
        <v>2.1476769144372425</v>
      </c>
      <c r="E29" s="700">
        <v>2.36</v>
      </c>
      <c r="F29" s="700">
        <v>2.48</v>
      </c>
      <c r="G29" s="700">
        <v>2.49</v>
      </c>
      <c r="H29" s="701">
        <v>2.56</v>
      </c>
      <c r="I29" s="700">
        <v>0.06999999999999984</v>
      </c>
      <c r="J29" s="700">
        <v>0.41232308556275754</v>
      </c>
      <c r="K29" s="702"/>
      <c r="L29" s="702">
        <v>2.223980303404797</v>
      </c>
      <c r="M29" s="703">
        <v>2.51</v>
      </c>
      <c r="N29" s="704">
        <v>0.2860196965952029</v>
      </c>
      <c r="P29" s="653"/>
      <c r="Q29" s="697"/>
      <c r="R29" s="697"/>
      <c r="S29" s="697"/>
      <c r="T29" s="643"/>
      <c r="U29" s="643"/>
      <c r="V29" s="698"/>
    </row>
    <row r="30" spans="3:22" s="699" customFormat="1" ht="15">
      <c r="C30" s="699" t="s">
        <v>15</v>
      </c>
      <c r="D30" s="700">
        <v>0.9880068957556849</v>
      </c>
      <c r="E30" s="700">
        <v>0.94</v>
      </c>
      <c r="F30" s="700">
        <v>1.15</v>
      </c>
      <c r="G30" s="700">
        <v>1.16</v>
      </c>
      <c r="H30" s="701">
        <v>1.35</v>
      </c>
      <c r="I30" s="700">
        <v>0.19000000000000017</v>
      </c>
      <c r="J30" s="700">
        <v>0.3619931042443152</v>
      </c>
      <c r="K30" s="702"/>
      <c r="L30" s="702">
        <v>1.0527818329278185</v>
      </c>
      <c r="M30" s="703">
        <v>1.22</v>
      </c>
      <c r="N30" s="704">
        <v>0.1672181670721815</v>
      </c>
      <c r="P30" s="653"/>
      <c r="Q30" s="697"/>
      <c r="R30" s="697"/>
      <c r="S30" s="697"/>
      <c r="T30" s="643"/>
      <c r="U30" s="643"/>
      <c r="V30" s="698"/>
    </row>
    <row r="31" spans="3:22" s="699" customFormat="1" ht="15">
      <c r="C31" s="18" t="s">
        <v>426</v>
      </c>
      <c r="D31" s="700">
        <v>2.246350146501696</v>
      </c>
      <c r="E31" s="700">
        <v>2.23</v>
      </c>
      <c r="F31" s="700">
        <v>2.24</v>
      </c>
      <c r="G31" s="700">
        <v>2.23</v>
      </c>
      <c r="H31" s="701">
        <v>2.17</v>
      </c>
      <c r="I31" s="700">
        <v>-0.06000000000000005</v>
      </c>
      <c r="J31" s="700">
        <v>-0.07635014650169625</v>
      </c>
      <c r="K31" s="702"/>
      <c r="L31" s="702">
        <v>2.2721817362215524</v>
      </c>
      <c r="M31" s="703">
        <v>2.21</v>
      </c>
      <c r="N31" s="704">
        <v>-0.06218173622155243</v>
      </c>
      <c r="P31" s="653"/>
      <c r="Q31" s="697"/>
      <c r="R31" s="697"/>
      <c r="S31" s="697"/>
      <c r="T31" s="643"/>
      <c r="U31" s="643"/>
      <c r="V31" s="698"/>
    </row>
    <row r="32" spans="2:22" s="684" customFormat="1" ht="15">
      <c r="B32" s="684" t="s">
        <v>34</v>
      </c>
      <c r="D32" s="692">
        <v>0.6266397052007046</v>
      </c>
      <c r="E32" s="692">
        <v>0.66</v>
      </c>
      <c r="F32" s="692">
        <v>0.7</v>
      </c>
      <c r="G32" s="692">
        <v>0.72</v>
      </c>
      <c r="H32" s="690">
        <v>0.76</v>
      </c>
      <c r="I32" s="692">
        <v>0.040000000000000036</v>
      </c>
      <c r="J32" s="692">
        <v>0.13336029479929545</v>
      </c>
      <c r="K32" s="694"/>
      <c r="L32" s="694">
        <v>0.6435210852315063</v>
      </c>
      <c r="M32" s="695">
        <v>0.73</v>
      </c>
      <c r="N32" s="696">
        <v>0.08647891476849368</v>
      </c>
      <c r="P32" s="653"/>
      <c r="Q32" s="697"/>
      <c r="R32" s="697"/>
      <c r="S32" s="697"/>
      <c r="T32" s="643"/>
      <c r="U32" s="643"/>
      <c r="V32" s="698"/>
    </row>
    <row r="33" spans="3:22" s="699" customFormat="1" ht="15">
      <c r="C33" s="699" t="s">
        <v>17</v>
      </c>
      <c r="D33" s="700">
        <v>0.5140534460300951</v>
      </c>
      <c r="E33" s="700">
        <v>0.56</v>
      </c>
      <c r="F33" s="700">
        <v>0.59</v>
      </c>
      <c r="G33" s="700">
        <v>0.61</v>
      </c>
      <c r="H33" s="701">
        <v>0.63</v>
      </c>
      <c r="I33" s="700">
        <v>0.020000000000000018</v>
      </c>
      <c r="J33" s="700">
        <v>0.11594655396990494</v>
      </c>
      <c r="K33" s="702"/>
      <c r="L33" s="702">
        <v>0.5358013527347716</v>
      </c>
      <c r="M33" s="703">
        <v>0.61</v>
      </c>
      <c r="N33" s="704">
        <v>0.0741986472652284</v>
      </c>
      <c r="P33" s="653"/>
      <c r="Q33" s="697"/>
      <c r="R33" s="697"/>
      <c r="S33" s="697"/>
      <c r="T33" s="643"/>
      <c r="U33" s="643"/>
      <c r="V33" s="698"/>
    </row>
    <row r="34" spans="3:22" s="699" customFormat="1" ht="15">
      <c r="C34" s="699" t="s">
        <v>18</v>
      </c>
      <c r="D34" s="700">
        <v>1.2535000201686404</v>
      </c>
      <c r="E34" s="700">
        <v>1.27</v>
      </c>
      <c r="F34" s="700">
        <v>1.39</v>
      </c>
      <c r="G34" s="700">
        <v>1.37</v>
      </c>
      <c r="H34" s="701">
        <v>1.47</v>
      </c>
      <c r="I34" s="700">
        <v>0.09999999999999987</v>
      </c>
      <c r="J34" s="700">
        <v>0.2164999798313596</v>
      </c>
      <c r="K34" s="702"/>
      <c r="L34" s="702">
        <v>1.2207966422033454</v>
      </c>
      <c r="M34" s="703">
        <v>1.41</v>
      </c>
      <c r="N34" s="704">
        <v>0.18920335779665454</v>
      </c>
      <c r="P34" s="653"/>
      <c r="Q34" s="697"/>
      <c r="R34" s="697"/>
      <c r="S34" s="697"/>
      <c r="T34" s="643"/>
      <c r="U34" s="643"/>
      <c r="V34" s="698"/>
    </row>
    <row r="35" spans="4:22" ht="15">
      <c r="D35" s="644"/>
      <c r="E35" s="644"/>
      <c r="F35" s="644"/>
      <c r="G35" s="644"/>
      <c r="H35" s="657"/>
      <c r="Q35" s="706"/>
      <c r="R35" s="706"/>
      <c r="S35" s="707"/>
      <c r="T35" s="643"/>
      <c r="U35" s="643"/>
      <c r="V35" s="708"/>
    </row>
    <row r="36" spans="4:22" ht="15">
      <c r="D36" s="644"/>
      <c r="E36" s="644"/>
      <c r="F36" s="644"/>
      <c r="G36" s="644"/>
      <c r="H36" s="657"/>
      <c r="Q36" s="643"/>
      <c r="R36" s="643"/>
      <c r="S36" s="710"/>
      <c r="T36" s="643"/>
      <c r="U36" s="643"/>
      <c r="V36" s="711"/>
    </row>
    <row r="37" spans="4:21" ht="15">
      <c r="D37" s="644"/>
      <c r="E37" s="644"/>
      <c r="F37" s="644"/>
      <c r="G37" s="644"/>
      <c r="H37" s="644"/>
      <c r="Q37" s="643"/>
      <c r="R37" s="643"/>
      <c r="S37" s="643"/>
      <c r="T37" s="643"/>
      <c r="U37" s="643"/>
    </row>
    <row r="38" spans="3:19" ht="14.25">
      <c r="C38" s="712"/>
      <c r="H38" s="657"/>
      <c r="S38" s="713"/>
    </row>
    <row r="39" spans="3:19" ht="14.25">
      <c r="C39" s="714"/>
      <c r="D39" s="714"/>
      <c r="E39" s="714"/>
      <c r="F39" s="714"/>
      <c r="G39" s="714"/>
      <c r="H39" s="657"/>
      <c r="S39" s="713"/>
    </row>
    <row r="40" spans="8:19" ht="14.25">
      <c r="H40" s="657"/>
      <c r="S40" s="713"/>
    </row>
    <row r="41" spans="8:19" ht="14.25">
      <c r="H41" s="657"/>
      <c r="S41" s="713"/>
    </row>
    <row r="42" ht="14.25">
      <c r="H42" s="657"/>
    </row>
    <row r="43" ht="14.25">
      <c r="H43" s="657"/>
    </row>
    <row r="44" ht="14.25">
      <c r="H44" s="709"/>
    </row>
    <row r="45" ht="14.25">
      <c r="H45" s="709"/>
    </row>
    <row r="46" ht="14.25">
      <c r="H46" s="709"/>
    </row>
    <row r="47" ht="14.25">
      <c r="H47" s="709"/>
    </row>
    <row r="48" ht="14.25">
      <c r="H48" s="709"/>
    </row>
    <row r="49" ht="14.25">
      <c r="H49" s="709"/>
    </row>
    <row r="50" ht="14.25">
      <c r="H50" s="709"/>
    </row>
    <row r="51" ht="14.25">
      <c r="H51" s="709"/>
    </row>
    <row r="52" ht="14.25">
      <c r="H52" s="709"/>
    </row>
    <row r="53" ht="14.25">
      <c r="H53" s="709"/>
    </row>
    <row r="54" ht="14.25">
      <c r="H54" s="709"/>
    </row>
    <row r="55" ht="14.25">
      <c r="H55" s="709"/>
    </row>
    <row r="56" ht="14.25">
      <c r="H56" s="709"/>
    </row>
    <row r="57" ht="14.25">
      <c r="H57" s="709"/>
    </row>
    <row r="58" ht="14.25">
      <c r="H58" s="709"/>
    </row>
    <row r="59" ht="14.25">
      <c r="H59" s="709"/>
    </row>
    <row r="60" ht="14.25">
      <c r="H60" s="709"/>
    </row>
    <row r="61" ht="14.25">
      <c r="H61" s="709"/>
    </row>
    <row r="62" ht="14.25">
      <c r="H62" s="709"/>
    </row>
    <row r="63" ht="14.25">
      <c r="H63" s="709"/>
    </row>
    <row r="64" ht="14.25">
      <c r="H64" s="709"/>
    </row>
    <row r="65" ht="14.25">
      <c r="H65" s="709"/>
    </row>
    <row r="66" ht="14.25">
      <c r="H66" s="709"/>
    </row>
    <row r="67" ht="14.25">
      <c r="H67" s="709"/>
    </row>
    <row r="68" ht="14.25">
      <c r="H68" s="709"/>
    </row>
    <row r="69" ht="14.25">
      <c r="H69" s="709"/>
    </row>
    <row r="70" ht="14.25">
      <c r="H70" s="709"/>
    </row>
    <row r="71" ht="14.25">
      <c r="H71" s="709"/>
    </row>
    <row r="72" ht="14.25">
      <c r="H72" s="709"/>
    </row>
    <row r="73" ht="14.25">
      <c r="H73" s="709"/>
    </row>
    <row r="74" ht="14.25">
      <c r="H74" s="709"/>
    </row>
    <row r="75" ht="14.25">
      <c r="H75" s="709"/>
    </row>
    <row r="76" ht="14.25">
      <c r="H76" s="709"/>
    </row>
    <row r="77" ht="14.25">
      <c r="H77" s="709"/>
    </row>
    <row r="78" ht="14.25">
      <c r="H78" s="709"/>
    </row>
    <row r="79" ht="14.25">
      <c r="H79" s="709"/>
    </row>
    <row r="80" ht="14.25">
      <c r="H80" s="709"/>
    </row>
    <row r="81" ht="14.25">
      <c r="H81" s="709"/>
    </row>
    <row r="82" ht="14.25">
      <c r="H82" s="709"/>
    </row>
    <row r="83" ht="14.25">
      <c r="H83" s="709"/>
    </row>
    <row r="84" ht="14.25">
      <c r="H84" s="709"/>
    </row>
    <row r="85" ht="14.25">
      <c r="H85" s="709"/>
    </row>
    <row r="86" ht="14.25">
      <c r="H86" s="709"/>
    </row>
    <row r="87" ht="14.25">
      <c r="H87" s="709"/>
    </row>
    <row r="88" ht="14.25">
      <c r="H88" s="709"/>
    </row>
    <row r="89" ht="14.25">
      <c r="H89" s="709"/>
    </row>
    <row r="90" ht="14.25">
      <c r="H90" s="709"/>
    </row>
    <row r="91" ht="14.25">
      <c r="H91" s="709"/>
    </row>
    <row r="92" ht="14.25">
      <c r="H92" s="709"/>
    </row>
    <row r="93" ht="14.25">
      <c r="H93" s="709"/>
    </row>
    <row r="94" ht="14.25">
      <c r="H94" s="709"/>
    </row>
    <row r="95" ht="14.25">
      <c r="H95" s="709"/>
    </row>
    <row r="96" ht="14.25">
      <c r="H96" s="709"/>
    </row>
    <row r="97" ht="14.25">
      <c r="H97" s="709"/>
    </row>
    <row r="98" ht="14.25">
      <c r="H98" s="709"/>
    </row>
    <row r="99" ht="14.25">
      <c r="H99" s="709"/>
    </row>
    <row r="100" ht="14.25">
      <c r="H100" s="709"/>
    </row>
    <row r="101" ht="14.25">
      <c r="H101" s="709"/>
    </row>
    <row r="102" ht="14.25">
      <c r="H102" s="709"/>
    </row>
    <row r="103" ht="14.25">
      <c r="H103" s="709"/>
    </row>
    <row r="104" ht="14.25">
      <c r="H104" s="709"/>
    </row>
    <row r="105" ht="14.25">
      <c r="H105" s="709"/>
    </row>
    <row r="106" ht="14.25">
      <c r="H106" s="709"/>
    </row>
    <row r="107" ht="14.25">
      <c r="H107" s="709"/>
    </row>
    <row r="108" ht="14.25">
      <c r="H108" s="709"/>
    </row>
    <row r="109" ht="14.25">
      <c r="H109" s="709"/>
    </row>
    <row r="110" ht="14.25">
      <c r="H110" s="709"/>
    </row>
    <row r="111" ht="14.25">
      <c r="H111" s="709"/>
    </row>
    <row r="112" ht="14.25">
      <c r="H112" s="709"/>
    </row>
    <row r="113" ht="14.25">
      <c r="H113" s="709"/>
    </row>
    <row r="114" ht="14.25">
      <c r="H114" s="709"/>
    </row>
    <row r="115" ht="14.25">
      <c r="H115" s="709"/>
    </row>
    <row r="116" ht="14.25">
      <c r="H116" s="709"/>
    </row>
    <row r="117" ht="14.25">
      <c r="H117" s="709"/>
    </row>
    <row r="118" ht="14.25">
      <c r="H118" s="709"/>
    </row>
    <row r="119" ht="14.25">
      <c r="H119" s="709"/>
    </row>
    <row r="120" ht="14.25">
      <c r="H120" s="709"/>
    </row>
    <row r="121" ht="14.25">
      <c r="H121" s="709"/>
    </row>
    <row r="122" ht="14.25">
      <c r="H122" s="709"/>
    </row>
    <row r="123" ht="14.25">
      <c r="H123" s="709"/>
    </row>
    <row r="124" ht="14.25">
      <c r="H124" s="709"/>
    </row>
    <row r="125" ht="14.25">
      <c r="H125" s="709"/>
    </row>
    <row r="126" ht="14.25">
      <c r="H126" s="709"/>
    </row>
    <row r="127" ht="14.25">
      <c r="H127" s="709"/>
    </row>
    <row r="128" ht="14.25">
      <c r="H128" s="709"/>
    </row>
    <row r="129" ht="14.25">
      <c r="H129" s="709"/>
    </row>
    <row r="130" ht="14.25">
      <c r="H130" s="709"/>
    </row>
    <row r="131" ht="14.25">
      <c r="H131" s="709"/>
    </row>
    <row r="132" ht="14.25">
      <c r="H132" s="709"/>
    </row>
    <row r="133" ht="14.25">
      <c r="H133" s="709"/>
    </row>
    <row r="134" ht="14.25">
      <c r="H134" s="709"/>
    </row>
    <row r="135" ht="14.25">
      <c r="H135" s="709"/>
    </row>
    <row r="136" ht="14.25">
      <c r="H136" s="709"/>
    </row>
    <row r="137" ht="14.25">
      <c r="H137" s="709"/>
    </row>
    <row r="138" ht="14.25">
      <c r="H138" s="709"/>
    </row>
    <row r="139" ht="14.25">
      <c r="H139" s="709"/>
    </row>
    <row r="140" ht="14.25">
      <c r="H140" s="709"/>
    </row>
    <row r="141" ht="14.25">
      <c r="H141" s="709"/>
    </row>
    <row r="142" ht="14.25">
      <c r="H142" s="709"/>
    </row>
    <row r="143" ht="14.25">
      <c r="H143" s="709"/>
    </row>
    <row r="144" ht="14.25">
      <c r="H144" s="715"/>
    </row>
    <row r="145" ht="14.25">
      <c r="H145" s="715"/>
    </row>
    <row r="146" ht="14.25">
      <c r="H146" s="715"/>
    </row>
    <row r="147" ht="14.25">
      <c r="H147" s="715"/>
    </row>
    <row r="148" ht="14.25">
      <c r="H148" s="715"/>
    </row>
    <row r="149" ht="14.25">
      <c r="H149" s="716"/>
    </row>
    <row r="150" ht="14.25">
      <c r="H150" s="716"/>
    </row>
    <row r="151" ht="14.25">
      <c r="H151" s="716"/>
    </row>
    <row r="152" ht="14.25">
      <c r="H152" s="716"/>
    </row>
    <row r="153" ht="14.25">
      <c r="H153" s="716"/>
    </row>
    <row r="154" ht="14.25">
      <c r="H154" s="71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147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M8" sqref="M8"/>
    </sheetView>
  </sheetViews>
  <sheetFormatPr defaultColWidth="9.140625" defaultRowHeight="12.75"/>
  <cols>
    <col min="1" max="2" width="2.8515625" style="12" customWidth="1"/>
    <col min="3" max="3" width="39.28125" style="5" customWidth="1"/>
    <col min="4" max="7" width="8.28125" style="41" customWidth="1"/>
    <col min="8" max="8" width="8.28125" style="59" customWidth="1"/>
    <col min="9" max="9" width="8.28125" style="41" customWidth="1"/>
    <col min="10" max="12" width="9.28125" style="41" customWidth="1"/>
    <col min="13" max="13" width="8.28125" style="59" customWidth="1"/>
    <col min="14" max="14" width="7.57421875" style="41" customWidth="1"/>
    <col min="15" max="16384" width="9.140625" style="12" customWidth="1"/>
  </cols>
  <sheetData>
    <row r="1" spans="1:14" s="24" customFormat="1" ht="20.25">
      <c r="A1" s="23" t="s">
        <v>21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51.75" customHeight="1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144" t="s">
        <v>402</v>
      </c>
      <c r="I2" s="144" t="s">
        <v>403</v>
      </c>
      <c r="J2" s="144" t="s">
        <v>404</v>
      </c>
      <c r="K2" s="144"/>
      <c r="L2" s="144" t="s">
        <v>348</v>
      </c>
      <c r="M2" s="144" t="s">
        <v>405</v>
      </c>
      <c r="N2" s="296" t="s">
        <v>406</v>
      </c>
    </row>
    <row r="3" spans="1:14" s="8" customFormat="1" ht="8.25" customHeight="1">
      <c r="A3" s="3"/>
      <c r="D3" s="7"/>
      <c r="E3" s="7"/>
      <c r="F3" s="7"/>
      <c r="G3" s="7"/>
      <c r="H3" s="64"/>
      <c r="I3" s="7"/>
      <c r="J3" s="7"/>
      <c r="K3" s="7"/>
      <c r="L3" s="7"/>
      <c r="M3" s="64"/>
      <c r="N3" s="7"/>
    </row>
    <row r="4" spans="1:15" s="8" customFormat="1" ht="15">
      <c r="A4" s="29" t="s">
        <v>77</v>
      </c>
      <c r="D4" s="85"/>
      <c r="E4" s="85"/>
      <c r="F4" s="85"/>
      <c r="G4" s="85"/>
      <c r="H4" s="64"/>
      <c r="I4" s="7"/>
      <c r="J4" s="7"/>
      <c r="K4" s="7"/>
      <c r="L4" s="7"/>
      <c r="M4" s="64"/>
      <c r="N4" s="7"/>
      <c r="O4" s="199"/>
    </row>
    <row r="5" spans="1:15" s="8" customFormat="1" ht="15">
      <c r="A5" s="15" t="s">
        <v>21</v>
      </c>
      <c r="D5" s="7">
        <v>1114</v>
      </c>
      <c r="E5" s="7">
        <v>952</v>
      </c>
      <c r="F5" s="7">
        <v>1055</v>
      </c>
      <c r="G5" s="7">
        <v>1036</v>
      </c>
      <c r="H5" s="64">
        <v>1084</v>
      </c>
      <c r="I5" s="7">
        <v>4.633204633204624</v>
      </c>
      <c r="J5" s="7">
        <v>-2.6929982046678624</v>
      </c>
      <c r="K5" s="7"/>
      <c r="L5" s="7">
        <v>3232</v>
      </c>
      <c r="M5" s="64">
        <v>3175</v>
      </c>
      <c r="N5" s="7">
        <v>-1.7636138613861374</v>
      </c>
      <c r="O5" s="211"/>
    </row>
    <row r="6" spans="2:15" s="8" customFormat="1" ht="15">
      <c r="B6" s="15"/>
      <c r="D6" s="7"/>
      <c r="E6" s="7"/>
      <c r="F6" s="7"/>
      <c r="G6" s="7"/>
      <c r="H6" s="216"/>
      <c r="I6" s="279"/>
      <c r="J6" s="279"/>
      <c r="K6" s="339"/>
      <c r="L6" s="339"/>
      <c r="M6" s="216"/>
      <c r="N6" s="260"/>
      <c r="O6" s="199"/>
    </row>
    <row r="7" spans="3:17" ht="14.25">
      <c r="C7" s="65" t="s">
        <v>281</v>
      </c>
      <c r="D7" s="61">
        <v>39</v>
      </c>
      <c r="E7" s="61">
        <v>37</v>
      </c>
      <c r="F7" s="61">
        <v>38</v>
      </c>
      <c r="G7" s="61">
        <v>38</v>
      </c>
      <c r="H7" s="62">
        <v>39</v>
      </c>
      <c r="I7" s="61">
        <v>2.6315789473684292</v>
      </c>
      <c r="J7" s="61">
        <v>0</v>
      </c>
      <c r="K7" s="61"/>
      <c r="L7" s="61">
        <v>118</v>
      </c>
      <c r="M7" s="62">
        <v>115</v>
      </c>
      <c r="N7" s="61">
        <v>-2.5423728813559365</v>
      </c>
      <c r="O7" s="283"/>
      <c r="P7" s="283"/>
      <c r="Q7" s="283"/>
    </row>
    <row r="8" spans="3:17" ht="14.25">
      <c r="C8" s="65" t="s">
        <v>317</v>
      </c>
      <c r="D8" s="61">
        <v>54</v>
      </c>
      <c r="E8" s="61">
        <v>30</v>
      </c>
      <c r="F8" s="61">
        <v>45</v>
      </c>
      <c r="G8" s="61">
        <v>41</v>
      </c>
      <c r="H8" s="62">
        <v>64</v>
      </c>
      <c r="I8" s="61">
        <v>56.09756097560976</v>
      </c>
      <c r="J8" s="61">
        <v>18.518518518518512</v>
      </c>
      <c r="K8" s="61"/>
      <c r="L8" s="61">
        <v>159</v>
      </c>
      <c r="M8" s="62">
        <v>150</v>
      </c>
      <c r="N8" s="61">
        <v>-5.660377358490565</v>
      </c>
      <c r="O8" s="283"/>
      <c r="P8" s="283"/>
      <c r="Q8" s="283"/>
    </row>
    <row r="9" spans="3:17" ht="14.25">
      <c r="C9" s="65" t="s">
        <v>369</v>
      </c>
      <c r="D9" s="61">
        <v>147</v>
      </c>
      <c r="E9" s="61">
        <v>148</v>
      </c>
      <c r="F9" s="61">
        <v>157</v>
      </c>
      <c r="G9" s="61">
        <v>154</v>
      </c>
      <c r="H9" s="62">
        <v>154</v>
      </c>
      <c r="I9" s="61">
        <v>0</v>
      </c>
      <c r="J9" s="61">
        <v>4.761904761904767</v>
      </c>
      <c r="K9" s="61"/>
      <c r="L9" s="61">
        <v>437</v>
      </c>
      <c r="M9" s="62">
        <v>465</v>
      </c>
      <c r="N9" s="61">
        <v>6.407322654462244</v>
      </c>
      <c r="O9" s="283"/>
      <c r="P9" s="283"/>
      <c r="Q9" s="283"/>
    </row>
    <row r="10" spans="3:17" ht="14.25">
      <c r="C10" s="65" t="s">
        <v>293</v>
      </c>
      <c r="D10" s="61">
        <v>110</v>
      </c>
      <c r="E10" s="61">
        <v>80</v>
      </c>
      <c r="F10" s="61">
        <v>128</v>
      </c>
      <c r="G10" s="61">
        <v>104</v>
      </c>
      <c r="H10" s="62">
        <v>100</v>
      </c>
      <c r="I10" s="61">
        <v>-3.8461538461538436</v>
      </c>
      <c r="J10" s="61">
        <v>-9.090909090909093</v>
      </c>
      <c r="K10" s="61"/>
      <c r="L10" s="61">
        <v>354</v>
      </c>
      <c r="M10" s="62">
        <v>332</v>
      </c>
      <c r="N10" s="61">
        <v>-6.214689265536721</v>
      </c>
      <c r="O10" s="283"/>
      <c r="P10" s="283"/>
      <c r="Q10" s="283"/>
    </row>
    <row r="11" spans="3:17" ht="15.75" customHeight="1">
      <c r="C11" s="65" t="s">
        <v>283</v>
      </c>
      <c r="D11" s="61">
        <v>123</v>
      </c>
      <c r="E11" s="61">
        <v>138</v>
      </c>
      <c r="F11" s="61">
        <v>123</v>
      </c>
      <c r="G11" s="61">
        <v>130</v>
      </c>
      <c r="H11" s="62">
        <v>139</v>
      </c>
      <c r="I11" s="61">
        <v>6.923076923076921</v>
      </c>
      <c r="J11" s="61">
        <v>13.008130081300816</v>
      </c>
      <c r="K11" s="61"/>
      <c r="L11" s="61">
        <v>345</v>
      </c>
      <c r="M11" s="62">
        <v>392</v>
      </c>
      <c r="N11" s="61">
        <v>13.623188405797105</v>
      </c>
      <c r="O11" s="283"/>
      <c r="P11" s="283"/>
      <c r="Q11" s="283"/>
    </row>
    <row r="12" spans="3:17" ht="14.25">
      <c r="C12" s="65" t="s">
        <v>399</v>
      </c>
      <c r="D12" s="61">
        <v>201</v>
      </c>
      <c r="E12" s="61">
        <v>158</v>
      </c>
      <c r="F12" s="61">
        <v>222</v>
      </c>
      <c r="G12" s="61">
        <v>245</v>
      </c>
      <c r="H12" s="62">
        <v>272</v>
      </c>
      <c r="I12" s="61">
        <v>11.020408163265305</v>
      </c>
      <c r="J12" s="61">
        <v>35.32338308457712</v>
      </c>
      <c r="K12" s="61"/>
      <c r="L12" s="61">
        <v>556</v>
      </c>
      <c r="M12" s="62">
        <v>739</v>
      </c>
      <c r="N12" s="61">
        <v>32.9136690647482</v>
      </c>
      <c r="O12" s="283"/>
      <c r="P12" s="283"/>
      <c r="Q12" s="283"/>
    </row>
    <row r="13" spans="3:17" ht="14.25">
      <c r="C13" s="17" t="s">
        <v>25</v>
      </c>
      <c r="D13" s="61">
        <v>28</v>
      </c>
      <c r="E13" s="61">
        <v>11</v>
      </c>
      <c r="F13" s="61">
        <v>28</v>
      </c>
      <c r="G13" s="61">
        <v>19</v>
      </c>
      <c r="H13" s="62">
        <v>20</v>
      </c>
      <c r="I13" s="61">
        <v>5.263157894736836</v>
      </c>
      <c r="J13" s="61">
        <v>-28.57142857142857</v>
      </c>
      <c r="K13" s="61"/>
      <c r="L13" s="61">
        <v>75</v>
      </c>
      <c r="M13" s="62">
        <v>67</v>
      </c>
      <c r="N13" s="61">
        <v>-10.666666666666668</v>
      </c>
      <c r="O13" s="283"/>
      <c r="P13" s="283"/>
      <c r="Q13" s="283"/>
    </row>
    <row r="14" spans="2:17" ht="15">
      <c r="B14" s="15" t="s">
        <v>226</v>
      </c>
      <c r="C14" s="17"/>
      <c r="D14" s="7">
        <v>702</v>
      </c>
      <c r="E14" s="7">
        <v>602</v>
      </c>
      <c r="F14" s="7">
        <v>741</v>
      </c>
      <c r="G14" s="7">
        <v>731</v>
      </c>
      <c r="H14" s="64">
        <v>788</v>
      </c>
      <c r="I14" s="53">
        <v>7.797537619699035</v>
      </c>
      <c r="J14" s="7">
        <v>12.250712250712258</v>
      </c>
      <c r="K14" s="7"/>
      <c r="L14" s="7">
        <v>2044</v>
      </c>
      <c r="M14" s="64">
        <v>2260</v>
      </c>
      <c r="N14" s="7">
        <v>10.567514677103729</v>
      </c>
      <c r="O14" s="283"/>
      <c r="P14" s="283"/>
      <c r="Q14" s="283"/>
    </row>
    <row r="15" spans="2:17" ht="14.25">
      <c r="B15" s="18" t="s">
        <v>227</v>
      </c>
      <c r="C15" s="17"/>
      <c r="D15" s="61">
        <v>88</v>
      </c>
      <c r="E15" s="61">
        <v>87</v>
      </c>
      <c r="F15" s="61">
        <v>76</v>
      </c>
      <c r="G15" s="61">
        <v>95</v>
      </c>
      <c r="H15" s="62">
        <v>103</v>
      </c>
      <c r="I15" s="61">
        <v>8.421052631578952</v>
      </c>
      <c r="J15" s="61">
        <v>17.04545454545454</v>
      </c>
      <c r="K15" s="61"/>
      <c r="L15" s="61">
        <v>228</v>
      </c>
      <c r="M15" s="62">
        <v>274</v>
      </c>
      <c r="N15" s="61">
        <v>20.175438596491226</v>
      </c>
      <c r="O15" s="283"/>
      <c r="P15" s="283"/>
      <c r="Q15" s="283"/>
    </row>
    <row r="16" spans="2:17" s="8" customFormat="1" ht="15">
      <c r="B16" s="8" t="s">
        <v>67</v>
      </c>
      <c r="C16" s="16"/>
      <c r="D16" s="7">
        <v>614</v>
      </c>
      <c r="E16" s="7">
        <v>515</v>
      </c>
      <c r="F16" s="7">
        <v>665</v>
      </c>
      <c r="G16" s="7">
        <v>636</v>
      </c>
      <c r="H16" s="64">
        <v>685</v>
      </c>
      <c r="I16" s="7">
        <v>7.704402515723263</v>
      </c>
      <c r="J16" s="7">
        <v>11.56351791530945</v>
      </c>
      <c r="K16" s="7"/>
      <c r="L16" s="7">
        <v>1816</v>
      </c>
      <c r="M16" s="64">
        <v>1986</v>
      </c>
      <c r="N16" s="7">
        <v>9.361233480176212</v>
      </c>
      <c r="O16" s="283"/>
      <c r="P16" s="283"/>
      <c r="Q16" s="283"/>
    </row>
    <row r="17" spans="3:14" ht="14.25">
      <c r="C17" s="17"/>
      <c r="D17" s="61"/>
      <c r="E17" s="61"/>
      <c r="F17" s="61"/>
      <c r="G17" s="61"/>
      <c r="H17" s="217"/>
      <c r="I17" s="260"/>
      <c r="J17" s="260"/>
      <c r="K17" s="338"/>
      <c r="L17" s="338"/>
      <c r="M17" s="217"/>
      <c r="N17" s="260"/>
    </row>
    <row r="18" spans="2:14" s="8" customFormat="1" ht="15">
      <c r="B18" s="15" t="s">
        <v>209</v>
      </c>
      <c r="D18" s="7">
        <v>338</v>
      </c>
      <c r="E18" s="7">
        <v>397</v>
      </c>
      <c r="F18" s="7">
        <v>270</v>
      </c>
      <c r="G18" s="7">
        <v>295</v>
      </c>
      <c r="H18" s="64">
        <v>265</v>
      </c>
      <c r="I18" s="7">
        <v>-10.169491525423723</v>
      </c>
      <c r="J18" s="7">
        <v>-21.597633136094675</v>
      </c>
      <c r="K18" s="7"/>
      <c r="L18" s="7">
        <v>960</v>
      </c>
      <c r="M18" s="64">
        <v>830</v>
      </c>
      <c r="N18" s="7">
        <v>-13.541666666666663</v>
      </c>
    </row>
    <row r="19" spans="2:14" s="10" customFormat="1" ht="15">
      <c r="B19" s="15"/>
      <c r="C19" s="65" t="s">
        <v>209</v>
      </c>
      <c r="D19" s="61">
        <v>338</v>
      </c>
      <c r="E19" s="61">
        <v>397</v>
      </c>
      <c r="F19" s="61">
        <v>270</v>
      </c>
      <c r="G19" s="61">
        <v>295</v>
      </c>
      <c r="H19" s="62">
        <v>265</v>
      </c>
      <c r="I19" s="61">
        <v>-10.169491525423723</v>
      </c>
      <c r="J19" s="61">
        <v>-21.597633136094675</v>
      </c>
      <c r="K19" s="61"/>
      <c r="L19" s="61">
        <v>960</v>
      </c>
      <c r="M19" s="62">
        <v>830</v>
      </c>
      <c r="N19" s="61">
        <v>-13.541666666666663</v>
      </c>
    </row>
    <row r="20" spans="2:14" s="8" customFormat="1" ht="14.25" customHeight="1">
      <c r="B20" s="15" t="s">
        <v>316</v>
      </c>
      <c r="D20" s="7">
        <v>162</v>
      </c>
      <c r="E20" s="7">
        <v>40</v>
      </c>
      <c r="F20" s="7">
        <v>120</v>
      </c>
      <c r="G20" s="7">
        <v>105</v>
      </c>
      <c r="H20" s="64">
        <v>134</v>
      </c>
      <c r="I20" s="7">
        <v>27.61904761904761</v>
      </c>
      <c r="J20" s="7">
        <v>-17.28395061728395</v>
      </c>
      <c r="K20" s="7"/>
      <c r="L20" s="7">
        <v>456</v>
      </c>
      <c r="M20" s="64">
        <v>359</v>
      </c>
      <c r="N20" s="7">
        <v>-21.271929824561408</v>
      </c>
    </row>
    <row r="21" spans="3:14" s="10" customFormat="1" ht="14.25">
      <c r="C21" s="65" t="s">
        <v>254</v>
      </c>
      <c r="D21" s="61">
        <v>103</v>
      </c>
      <c r="E21" s="61">
        <v>25</v>
      </c>
      <c r="F21" s="61">
        <v>102</v>
      </c>
      <c r="G21" s="61">
        <v>95</v>
      </c>
      <c r="H21" s="62">
        <v>120</v>
      </c>
      <c r="I21" s="61">
        <v>26.315789473684205</v>
      </c>
      <c r="J21" s="61">
        <v>16.50485436893203</v>
      </c>
      <c r="K21" s="61"/>
      <c r="L21" s="61">
        <v>305</v>
      </c>
      <c r="M21" s="62">
        <v>317</v>
      </c>
      <c r="N21" s="61">
        <v>3.934426229508192</v>
      </c>
    </row>
    <row r="22" spans="3:14" s="10" customFormat="1" ht="14.25">
      <c r="C22" s="65" t="s">
        <v>26</v>
      </c>
      <c r="D22" s="73">
        <v>41</v>
      </c>
      <c r="E22" s="73">
        <v>0</v>
      </c>
      <c r="F22" s="73">
        <v>1</v>
      </c>
      <c r="G22" s="73">
        <v>0</v>
      </c>
      <c r="H22" s="78">
        <v>0</v>
      </c>
      <c r="I22" s="174">
        <v>0</v>
      </c>
      <c r="J22" s="61">
        <v>-100</v>
      </c>
      <c r="K22" s="61"/>
      <c r="L22" s="61">
        <v>54</v>
      </c>
      <c r="M22" s="78">
        <v>1</v>
      </c>
      <c r="N22" s="61">
        <v>-98.14814814814815</v>
      </c>
    </row>
    <row r="23" spans="3:14" s="10" customFormat="1" ht="43.5" customHeight="1">
      <c r="C23" s="65" t="s">
        <v>345</v>
      </c>
      <c r="D23" s="61">
        <v>18</v>
      </c>
      <c r="E23" s="61">
        <v>15</v>
      </c>
      <c r="F23" s="61">
        <v>17</v>
      </c>
      <c r="G23" s="61">
        <v>10</v>
      </c>
      <c r="H23" s="62">
        <v>14</v>
      </c>
      <c r="I23" s="61">
        <v>39.99999999999999</v>
      </c>
      <c r="J23" s="61">
        <v>-22.22222222222222</v>
      </c>
      <c r="K23" s="61"/>
      <c r="L23" s="61">
        <v>97</v>
      </c>
      <c r="M23" s="62">
        <v>41</v>
      </c>
      <c r="N23" s="61">
        <v>-57.73195876288659</v>
      </c>
    </row>
    <row r="24" spans="4:14" s="10" customFormat="1" ht="14.25">
      <c r="D24" s="61"/>
      <c r="E24" s="61"/>
      <c r="F24" s="61"/>
      <c r="G24" s="61"/>
      <c r="H24" s="62"/>
      <c r="I24" s="72"/>
      <c r="J24" s="61"/>
      <c r="K24" s="61"/>
      <c r="L24" s="61"/>
      <c r="M24" s="62"/>
      <c r="N24" s="61"/>
    </row>
    <row r="25" spans="3:14" ht="14.25">
      <c r="C25" s="12"/>
      <c r="D25" s="87"/>
      <c r="E25" s="87"/>
      <c r="F25" s="87"/>
      <c r="G25" s="87"/>
      <c r="H25" s="62"/>
      <c r="I25" s="295"/>
      <c r="J25" s="191"/>
      <c r="K25" s="191"/>
      <c r="L25" s="191"/>
      <c r="M25" s="62"/>
      <c r="N25" s="61"/>
    </row>
    <row r="26" spans="2:14" ht="14.25">
      <c r="B26" s="10" t="s">
        <v>294</v>
      </c>
      <c r="C26" s="10" t="s">
        <v>344</v>
      </c>
      <c r="D26" s="61"/>
      <c r="E26" s="61"/>
      <c r="F26" s="61"/>
      <c r="G26" s="61"/>
      <c r="H26" s="217"/>
      <c r="I26" s="295"/>
      <c r="J26" s="191"/>
      <c r="K26" s="191"/>
      <c r="L26" s="191"/>
      <c r="M26" s="62"/>
      <c r="N26" s="61"/>
    </row>
    <row r="27" spans="3:13" ht="14.25">
      <c r="C27" s="12"/>
      <c r="D27" s="61"/>
      <c r="E27" s="61"/>
      <c r="F27" s="61"/>
      <c r="G27" s="61"/>
      <c r="H27" s="217"/>
      <c r="I27" s="295"/>
      <c r="J27" s="191"/>
      <c r="K27" s="191"/>
      <c r="L27" s="191"/>
      <c r="M27" s="217"/>
    </row>
    <row r="28" spans="3:13" ht="14.25">
      <c r="C28" s="12"/>
      <c r="D28" s="61"/>
      <c r="E28" s="61"/>
      <c r="F28" s="61"/>
      <c r="G28" s="61"/>
      <c r="H28" s="217"/>
      <c r="I28" s="295"/>
      <c r="J28" s="191"/>
      <c r="K28" s="191"/>
      <c r="L28" s="191"/>
      <c r="M28" s="217"/>
    </row>
    <row r="29" spans="3:13" ht="14.25">
      <c r="C29" s="12"/>
      <c r="D29" s="61"/>
      <c r="E29" s="61"/>
      <c r="F29" s="61"/>
      <c r="G29" s="61"/>
      <c r="H29" s="217"/>
      <c r="I29" s="295"/>
      <c r="J29" s="191"/>
      <c r="K29" s="191"/>
      <c r="L29" s="191"/>
      <c r="M29" s="217"/>
    </row>
    <row r="30" spans="3:13" ht="14.25">
      <c r="C30" s="12"/>
      <c r="D30" s="61"/>
      <c r="E30" s="61"/>
      <c r="F30" s="61"/>
      <c r="G30" s="61"/>
      <c r="H30" s="217"/>
      <c r="I30" s="295"/>
      <c r="J30" s="191"/>
      <c r="K30" s="191"/>
      <c r="L30" s="191"/>
      <c r="M30" s="217"/>
    </row>
    <row r="31" spans="3:13" ht="14.25">
      <c r="C31" s="12"/>
      <c r="D31" s="61"/>
      <c r="E31" s="61"/>
      <c r="F31" s="61"/>
      <c r="G31" s="61"/>
      <c r="H31" s="217"/>
      <c r="I31" s="295"/>
      <c r="J31" s="191"/>
      <c r="K31" s="191"/>
      <c r="L31" s="191"/>
      <c r="M31" s="217"/>
    </row>
    <row r="32" spans="3:13" ht="14.25">
      <c r="C32" s="12"/>
      <c r="D32" s="61"/>
      <c r="E32" s="61"/>
      <c r="F32" s="61"/>
      <c r="G32" s="61"/>
      <c r="H32" s="217"/>
      <c r="I32" s="295"/>
      <c r="J32" s="191"/>
      <c r="K32" s="191"/>
      <c r="L32" s="191"/>
      <c r="M32" s="217"/>
    </row>
    <row r="33" spans="3:13" ht="14.25">
      <c r="C33" s="179"/>
      <c r="D33" s="61"/>
      <c r="E33" s="61"/>
      <c r="F33" s="61"/>
      <c r="G33" s="61"/>
      <c r="H33" s="217"/>
      <c r="I33" s="295"/>
      <c r="J33" s="191"/>
      <c r="K33" s="191"/>
      <c r="L33" s="191"/>
      <c r="M33" s="217"/>
    </row>
    <row r="34" spans="3:13" ht="14.25">
      <c r="C34" s="179"/>
      <c r="H34" s="217"/>
      <c r="I34" s="191"/>
      <c r="J34" s="191"/>
      <c r="K34" s="191"/>
      <c r="L34" s="191"/>
      <c r="M34" s="217"/>
    </row>
    <row r="35" spans="8:13" ht="14.25">
      <c r="H35" s="217"/>
      <c r="I35" s="191"/>
      <c r="J35" s="191"/>
      <c r="K35" s="191"/>
      <c r="L35" s="191"/>
      <c r="M35" s="217"/>
    </row>
    <row r="36" spans="8:13" ht="14.25">
      <c r="H36" s="217"/>
      <c r="I36" s="191"/>
      <c r="J36" s="191"/>
      <c r="K36" s="191"/>
      <c r="L36" s="191"/>
      <c r="M36" s="217"/>
    </row>
    <row r="37" spans="8:13" ht="14.25">
      <c r="H37" s="217"/>
      <c r="I37" s="191"/>
      <c r="J37" s="191"/>
      <c r="K37" s="191"/>
      <c r="L37" s="191"/>
      <c r="M37" s="217"/>
    </row>
    <row r="38" spans="8:13" ht="14.25">
      <c r="H38" s="190"/>
      <c r="I38" s="191"/>
      <c r="J38" s="191"/>
      <c r="K38" s="191"/>
      <c r="L38" s="191"/>
      <c r="M38" s="190"/>
    </row>
    <row r="39" spans="8:13" ht="14.25">
      <c r="H39" s="190"/>
      <c r="I39" s="191"/>
      <c r="J39" s="191"/>
      <c r="K39" s="191"/>
      <c r="L39" s="191"/>
      <c r="M39" s="190"/>
    </row>
    <row r="40" spans="8:13" ht="14.25">
      <c r="H40" s="190"/>
      <c r="I40" s="191"/>
      <c r="J40" s="191"/>
      <c r="K40" s="191"/>
      <c r="L40" s="191"/>
      <c r="M40" s="190"/>
    </row>
    <row r="41" spans="8:13" ht="14.25">
      <c r="H41" s="190"/>
      <c r="I41" s="191"/>
      <c r="J41" s="191"/>
      <c r="K41" s="191"/>
      <c r="L41" s="191"/>
      <c r="M41" s="190"/>
    </row>
    <row r="42" spans="8:13" ht="14.25">
      <c r="H42" s="190"/>
      <c r="I42" s="191"/>
      <c r="J42" s="191"/>
      <c r="K42" s="191"/>
      <c r="L42" s="191"/>
      <c r="M42" s="190"/>
    </row>
    <row r="43" spans="8:13" ht="14.25">
      <c r="H43" s="190"/>
      <c r="I43" s="191"/>
      <c r="J43" s="191"/>
      <c r="K43" s="191"/>
      <c r="L43" s="191"/>
      <c r="M43" s="190"/>
    </row>
    <row r="44" spans="8:13" ht="14.25">
      <c r="H44" s="190"/>
      <c r="I44" s="191"/>
      <c r="J44" s="191"/>
      <c r="K44" s="191"/>
      <c r="L44" s="191"/>
      <c r="M44" s="190"/>
    </row>
    <row r="45" spans="8:13" ht="14.25">
      <c r="H45" s="190"/>
      <c r="I45" s="191"/>
      <c r="J45" s="191"/>
      <c r="K45" s="191"/>
      <c r="L45" s="191"/>
      <c r="M45" s="190"/>
    </row>
    <row r="46" spans="8:13" ht="14.25">
      <c r="H46" s="190"/>
      <c r="I46" s="191"/>
      <c r="J46" s="191"/>
      <c r="K46" s="191"/>
      <c r="L46" s="191"/>
      <c r="M46" s="190"/>
    </row>
    <row r="47" spans="8:13" ht="14.25">
      <c r="H47" s="190"/>
      <c r="I47" s="191"/>
      <c r="J47" s="191"/>
      <c r="K47" s="191"/>
      <c r="L47" s="191"/>
      <c r="M47" s="190"/>
    </row>
    <row r="48" spans="8:13" ht="14.25">
      <c r="H48" s="190"/>
      <c r="I48" s="191"/>
      <c r="J48" s="191"/>
      <c r="K48" s="191"/>
      <c r="L48" s="191"/>
      <c r="M48" s="190"/>
    </row>
    <row r="49" spans="8:13" ht="14.25">
      <c r="H49" s="190"/>
      <c r="I49" s="191"/>
      <c r="J49" s="191"/>
      <c r="K49" s="191"/>
      <c r="L49" s="191"/>
      <c r="M49" s="190"/>
    </row>
    <row r="50" spans="8:13" ht="14.25">
      <c r="H50" s="190"/>
      <c r="I50" s="191"/>
      <c r="J50" s="191"/>
      <c r="K50" s="191"/>
      <c r="L50" s="191"/>
      <c r="M50" s="190"/>
    </row>
    <row r="51" spans="8:13" ht="14.25">
      <c r="H51" s="190"/>
      <c r="I51" s="191"/>
      <c r="J51" s="191"/>
      <c r="K51" s="191"/>
      <c r="L51" s="191"/>
      <c r="M51" s="190"/>
    </row>
    <row r="52" spans="8:13" ht="14.25">
      <c r="H52" s="190"/>
      <c r="I52" s="191"/>
      <c r="J52" s="191"/>
      <c r="K52" s="191"/>
      <c r="L52" s="191"/>
      <c r="M52" s="190"/>
    </row>
    <row r="53" spans="8:13" ht="14.25">
      <c r="H53" s="190"/>
      <c r="I53" s="191"/>
      <c r="J53" s="191"/>
      <c r="K53" s="191"/>
      <c r="L53" s="191"/>
      <c r="M53" s="190"/>
    </row>
    <row r="54" spans="8:13" ht="14.25">
      <c r="H54" s="190"/>
      <c r="I54" s="191"/>
      <c r="J54" s="191"/>
      <c r="K54" s="191"/>
      <c r="L54" s="191"/>
      <c r="M54" s="190"/>
    </row>
    <row r="55" spans="8:13" ht="14.25">
      <c r="H55" s="190"/>
      <c r="I55" s="191"/>
      <c r="J55" s="191"/>
      <c r="K55" s="191"/>
      <c r="L55" s="191"/>
      <c r="M55" s="190"/>
    </row>
    <row r="56" spans="8:13" ht="14.25">
      <c r="H56" s="190"/>
      <c r="I56" s="191"/>
      <c r="J56" s="191"/>
      <c r="K56" s="191"/>
      <c r="L56" s="191"/>
      <c r="M56" s="190"/>
    </row>
    <row r="57" spans="8:13" ht="14.25">
      <c r="H57" s="190"/>
      <c r="I57" s="191"/>
      <c r="J57" s="191"/>
      <c r="K57" s="191"/>
      <c r="L57" s="191"/>
      <c r="M57" s="190"/>
    </row>
    <row r="58" spans="8:13" ht="14.25">
      <c r="H58" s="190"/>
      <c r="I58" s="191"/>
      <c r="J58" s="191"/>
      <c r="K58" s="191"/>
      <c r="L58" s="191"/>
      <c r="M58" s="190"/>
    </row>
    <row r="59" spans="8:13" ht="14.25">
      <c r="H59" s="190"/>
      <c r="I59" s="191"/>
      <c r="J59" s="191"/>
      <c r="K59" s="191"/>
      <c r="L59" s="191"/>
      <c r="M59" s="190"/>
    </row>
    <row r="60" spans="8:13" ht="14.25">
      <c r="H60" s="190"/>
      <c r="I60" s="191"/>
      <c r="J60" s="191"/>
      <c r="K60" s="191"/>
      <c r="L60" s="191"/>
      <c r="M60" s="190"/>
    </row>
    <row r="61" spans="8:13" ht="14.25">
      <c r="H61" s="190"/>
      <c r="I61" s="191"/>
      <c r="J61" s="191"/>
      <c r="K61" s="191"/>
      <c r="L61" s="191"/>
      <c r="M61" s="190"/>
    </row>
    <row r="62" spans="8:13" ht="14.25">
      <c r="H62" s="190"/>
      <c r="I62" s="191"/>
      <c r="J62" s="191"/>
      <c r="K62" s="191"/>
      <c r="L62" s="191"/>
      <c r="M62" s="190"/>
    </row>
    <row r="63" spans="8:13" ht="14.25">
      <c r="H63" s="190"/>
      <c r="I63" s="191"/>
      <c r="J63" s="191"/>
      <c r="K63" s="191"/>
      <c r="L63" s="191"/>
      <c r="M63" s="190"/>
    </row>
    <row r="64" spans="8:13" ht="14.25">
      <c r="H64" s="190"/>
      <c r="I64" s="191"/>
      <c r="J64" s="191"/>
      <c r="K64" s="191"/>
      <c r="L64" s="191"/>
      <c r="M64" s="190"/>
    </row>
    <row r="65" spans="8:13" ht="14.25">
      <c r="H65" s="190"/>
      <c r="I65" s="191"/>
      <c r="J65" s="191"/>
      <c r="K65" s="191"/>
      <c r="L65" s="191"/>
      <c r="M65" s="190"/>
    </row>
    <row r="66" spans="8:13" ht="14.25">
      <c r="H66" s="190"/>
      <c r="I66" s="191"/>
      <c r="J66" s="191"/>
      <c r="K66" s="191"/>
      <c r="L66" s="191"/>
      <c r="M66" s="190"/>
    </row>
    <row r="67" spans="8:13" ht="14.25">
      <c r="H67" s="190"/>
      <c r="I67" s="191"/>
      <c r="J67" s="191"/>
      <c r="K67" s="191"/>
      <c r="L67" s="191"/>
      <c r="M67" s="190"/>
    </row>
    <row r="68" spans="8:13" ht="14.25">
      <c r="H68" s="190"/>
      <c r="I68" s="191"/>
      <c r="J68" s="191"/>
      <c r="K68" s="191"/>
      <c r="L68" s="191"/>
      <c r="M68" s="190"/>
    </row>
    <row r="69" spans="8:13" ht="14.25">
      <c r="H69" s="190"/>
      <c r="I69" s="191"/>
      <c r="J69" s="191"/>
      <c r="K69" s="191"/>
      <c r="L69" s="191"/>
      <c r="M69" s="190"/>
    </row>
    <row r="70" spans="8:13" ht="14.25">
      <c r="H70" s="190"/>
      <c r="I70" s="191"/>
      <c r="J70" s="191"/>
      <c r="K70" s="191"/>
      <c r="L70" s="191"/>
      <c r="M70" s="190"/>
    </row>
    <row r="71" spans="8:13" ht="14.25">
      <c r="H71" s="190"/>
      <c r="I71" s="191"/>
      <c r="J71" s="191"/>
      <c r="K71" s="191"/>
      <c r="L71" s="191"/>
      <c r="M71" s="190"/>
    </row>
    <row r="72" spans="8:13" ht="14.25">
      <c r="H72" s="190"/>
      <c r="I72" s="191"/>
      <c r="J72" s="191"/>
      <c r="K72" s="191"/>
      <c r="L72" s="191"/>
      <c r="M72" s="190"/>
    </row>
    <row r="73" spans="8:13" ht="14.25">
      <c r="H73" s="190"/>
      <c r="I73" s="191"/>
      <c r="J73" s="191"/>
      <c r="K73" s="191"/>
      <c r="L73" s="191"/>
      <c r="M73" s="190"/>
    </row>
    <row r="74" spans="8:13" ht="14.25">
      <c r="H74" s="190"/>
      <c r="I74" s="191"/>
      <c r="J74" s="191"/>
      <c r="K74" s="191"/>
      <c r="L74" s="191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190"/>
      <c r="M141" s="190"/>
    </row>
    <row r="142" spans="8:13" ht="14.25">
      <c r="H142" s="190"/>
      <c r="M142" s="190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8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K8" sqref="K8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5" width="9.28125" style="41" bestFit="1" customWidth="1"/>
    <col min="6" max="7" width="9.28125" style="41" customWidth="1"/>
    <col min="8" max="8" width="9.28125" style="59" bestFit="1" customWidth="1"/>
    <col min="9" max="10" width="10.28125" style="41" bestFit="1" customWidth="1"/>
    <col min="11" max="12" width="10.28125" style="41" customWidth="1"/>
    <col min="13" max="13" width="9.28125" style="59" bestFit="1" customWidth="1"/>
    <col min="14" max="14" width="10.8515625" style="41" customWidth="1"/>
    <col min="15" max="16384" width="9.140625" style="12" customWidth="1"/>
  </cols>
  <sheetData>
    <row r="1" spans="1:14" s="24" customFormat="1" ht="20.25">
      <c r="A1" s="2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6" customFormat="1" ht="57" customHeight="1">
      <c r="A2" s="844" t="s">
        <v>57</v>
      </c>
      <c r="B2" s="844"/>
      <c r="C2" s="844"/>
      <c r="D2" s="144" t="s">
        <v>347</v>
      </c>
      <c r="E2" s="144" t="s">
        <v>353</v>
      </c>
      <c r="F2" s="144" t="s">
        <v>362</v>
      </c>
      <c r="G2" s="144" t="s">
        <v>380</v>
      </c>
      <c r="H2" s="144" t="s">
        <v>402</v>
      </c>
      <c r="I2" s="144" t="s">
        <v>403</v>
      </c>
      <c r="J2" s="144" t="s">
        <v>404</v>
      </c>
      <c r="K2" s="144"/>
      <c r="L2" s="144" t="s">
        <v>348</v>
      </c>
      <c r="M2" s="144" t="s">
        <v>405</v>
      </c>
      <c r="N2" s="296" t="s">
        <v>406</v>
      </c>
    </row>
    <row r="3" spans="1:14" s="14" customFormat="1" ht="14.25" customHeight="1">
      <c r="A3" s="4"/>
      <c r="D3" s="7"/>
      <c r="E3" s="7"/>
      <c r="F3" s="7"/>
      <c r="G3" s="7"/>
      <c r="H3" s="64"/>
      <c r="I3" s="7"/>
      <c r="J3" s="7"/>
      <c r="K3" s="7"/>
      <c r="L3" s="7"/>
      <c r="M3" s="64"/>
      <c r="N3" s="16"/>
    </row>
    <row r="4" spans="1:14" s="14" customFormat="1" ht="14.25" customHeight="1">
      <c r="A4" s="29" t="s">
        <v>77</v>
      </c>
      <c r="D4" s="7"/>
      <c r="E4" s="7"/>
      <c r="F4" s="7"/>
      <c r="G4" s="7"/>
      <c r="H4" s="64"/>
      <c r="I4" s="61"/>
      <c r="J4" s="7"/>
      <c r="K4" s="7"/>
      <c r="L4" s="7"/>
      <c r="M4" s="64"/>
      <c r="N4" s="16"/>
    </row>
    <row r="5" spans="1:14" s="8" customFormat="1" ht="17.25">
      <c r="A5" s="15" t="s">
        <v>374</v>
      </c>
      <c r="D5" s="7">
        <v>1199</v>
      </c>
      <c r="E5" s="7">
        <v>1223</v>
      </c>
      <c r="F5" s="7">
        <v>1248</v>
      </c>
      <c r="G5" s="7">
        <v>1268</v>
      </c>
      <c r="H5" s="64">
        <v>1257</v>
      </c>
      <c r="I5" s="7">
        <v>-0.8675078864353258</v>
      </c>
      <c r="J5" s="7">
        <v>4.837364470392003</v>
      </c>
      <c r="K5" s="7"/>
      <c r="L5" s="7">
        <v>3749</v>
      </c>
      <c r="M5" s="64">
        <v>3773</v>
      </c>
      <c r="N5" s="7">
        <v>0.6401707121899136</v>
      </c>
    </row>
    <row r="6" spans="2:14" s="8" customFormat="1" ht="15">
      <c r="B6" s="15" t="s">
        <v>27</v>
      </c>
      <c r="D6" s="7">
        <v>672</v>
      </c>
      <c r="E6" s="7">
        <v>664</v>
      </c>
      <c r="F6" s="7">
        <v>711</v>
      </c>
      <c r="G6" s="7">
        <v>718</v>
      </c>
      <c r="H6" s="64">
        <v>685</v>
      </c>
      <c r="I6" s="7">
        <v>-4.596100278551529</v>
      </c>
      <c r="J6" s="7">
        <v>1.9345238095238138</v>
      </c>
      <c r="K6" s="7"/>
      <c r="L6" s="7">
        <v>2061</v>
      </c>
      <c r="M6" s="64">
        <v>2114</v>
      </c>
      <c r="N6" s="7">
        <v>2.5715672003881584</v>
      </c>
    </row>
    <row r="7" spans="2:14" s="8" customFormat="1" ht="15">
      <c r="B7" s="15" t="s">
        <v>28</v>
      </c>
      <c r="D7" s="7">
        <v>527</v>
      </c>
      <c r="E7" s="7">
        <v>559</v>
      </c>
      <c r="F7" s="7">
        <v>537</v>
      </c>
      <c r="G7" s="7">
        <v>550</v>
      </c>
      <c r="H7" s="64">
        <v>572</v>
      </c>
      <c r="I7" s="7">
        <v>4.0000000000000036</v>
      </c>
      <c r="J7" s="7">
        <v>8.538899430740043</v>
      </c>
      <c r="K7" s="7"/>
      <c r="L7" s="7">
        <v>1688</v>
      </c>
      <c r="M7" s="64">
        <v>1659</v>
      </c>
      <c r="N7" s="7">
        <v>-1.7180094786729883</v>
      </c>
    </row>
    <row r="8" spans="2:14" ht="15">
      <c r="B8" s="15"/>
      <c r="C8" s="17" t="s">
        <v>29</v>
      </c>
      <c r="D8" s="61">
        <v>100</v>
      </c>
      <c r="E8" s="61">
        <v>107</v>
      </c>
      <c r="F8" s="61">
        <v>100</v>
      </c>
      <c r="G8" s="61">
        <v>97</v>
      </c>
      <c r="H8" s="62">
        <v>102</v>
      </c>
      <c r="I8" s="61">
        <v>5.154639175257736</v>
      </c>
      <c r="J8" s="61">
        <v>2.0000000000000018</v>
      </c>
      <c r="K8" s="61"/>
      <c r="L8" s="61">
        <v>295</v>
      </c>
      <c r="M8" s="62">
        <v>299</v>
      </c>
      <c r="N8" s="61">
        <v>1.3559322033898313</v>
      </c>
    </row>
    <row r="9" spans="2:14" ht="15">
      <c r="B9" s="15"/>
      <c r="C9" s="17" t="s">
        <v>30</v>
      </c>
      <c r="D9" s="61">
        <v>211</v>
      </c>
      <c r="E9" s="61">
        <v>183</v>
      </c>
      <c r="F9" s="61">
        <v>221</v>
      </c>
      <c r="G9" s="61">
        <v>198</v>
      </c>
      <c r="H9" s="62">
        <v>213</v>
      </c>
      <c r="I9" s="61">
        <v>7.575757575757569</v>
      </c>
      <c r="J9" s="61">
        <v>0.9478672985782088</v>
      </c>
      <c r="K9" s="61"/>
      <c r="L9" s="61">
        <v>694</v>
      </c>
      <c r="M9" s="62">
        <v>632</v>
      </c>
      <c r="N9" s="61">
        <v>-8.933717579250722</v>
      </c>
    </row>
    <row r="10" spans="2:14" ht="15">
      <c r="B10" s="15"/>
      <c r="C10" s="17" t="s">
        <v>31</v>
      </c>
      <c r="D10" s="61">
        <v>61</v>
      </c>
      <c r="E10" s="61">
        <v>82</v>
      </c>
      <c r="F10" s="61">
        <v>66</v>
      </c>
      <c r="G10" s="61">
        <v>71</v>
      </c>
      <c r="H10" s="62">
        <v>71</v>
      </c>
      <c r="I10" s="174">
        <v>0</v>
      </c>
      <c r="J10" s="61">
        <v>16.393442622950815</v>
      </c>
      <c r="K10" s="61"/>
      <c r="L10" s="61">
        <v>191</v>
      </c>
      <c r="M10" s="62">
        <v>208</v>
      </c>
      <c r="N10" s="61">
        <v>8.900523560209429</v>
      </c>
    </row>
    <row r="11" spans="3:14" ht="14.25">
      <c r="C11" s="17" t="s">
        <v>32</v>
      </c>
      <c r="D11" s="61">
        <v>155</v>
      </c>
      <c r="E11" s="61">
        <v>187</v>
      </c>
      <c r="F11" s="61">
        <v>150</v>
      </c>
      <c r="G11" s="61">
        <v>184</v>
      </c>
      <c r="H11" s="62">
        <v>186</v>
      </c>
      <c r="I11" s="61">
        <v>1.0869565217391353</v>
      </c>
      <c r="J11" s="61">
        <v>19.999999999999996</v>
      </c>
      <c r="K11" s="61"/>
      <c r="L11" s="61">
        <v>508</v>
      </c>
      <c r="M11" s="62">
        <v>520</v>
      </c>
      <c r="N11" s="61">
        <v>2.3622047244094446</v>
      </c>
    </row>
    <row r="12" spans="3:14" ht="14.25">
      <c r="C12" s="12"/>
      <c r="D12" s="61"/>
      <c r="E12" s="61"/>
      <c r="F12" s="61"/>
      <c r="G12" s="61"/>
      <c r="H12" s="217"/>
      <c r="I12" s="260"/>
      <c r="J12" s="260"/>
      <c r="K12" s="61"/>
      <c r="L12" s="61"/>
      <c r="M12" s="217"/>
      <c r="N12" s="260"/>
    </row>
    <row r="13" spans="1:14" s="14" customFormat="1" ht="14.25" customHeight="1">
      <c r="A13" s="45" t="s">
        <v>76</v>
      </c>
      <c r="D13" s="61"/>
      <c r="E13" s="61"/>
      <c r="F13" s="61"/>
      <c r="G13" s="61"/>
      <c r="H13" s="217"/>
      <c r="I13" s="260"/>
      <c r="J13" s="260"/>
      <c r="K13" s="61"/>
      <c r="L13" s="61"/>
      <c r="M13" s="217"/>
      <c r="N13" s="433"/>
    </row>
    <row r="14" spans="2:14" s="10" customFormat="1" ht="14.25">
      <c r="B14" s="10" t="s">
        <v>78</v>
      </c>
      <c r="D14" s="61">
        <v>67</v>
      </c>
      <c r="E14" s="61">
        <v>74</v>
      </c>
      <c r="F14" s="61">
        <v>71</v>
      </c>
      <c r="G14" s="61">
        <v>74</v>
      </c>
      <c r="H14" s="62">
        <v>74</v>
      </c>
      <c r="I14" s="73">
        <v>0</v>
      </c>
      <c r="J14" s="61">
        <v>10.447761194029859</v>
      </c>
      <c r="K14" s="61"/>
      <c r="L14" s="61">
        <v>201</v>
      </c>
      <c r="M14" s="62">
        <v>219</v>
      </c>
      <c r="N14" s="61">
        <v>8.955223880597018</v>
      </c>
    </row>
    <row r="15" spans="3:14" ht="4.5" customHeight="1">
      <c r="C15" s="12"/>
      <c r="D15" s="61"/>
      <c r="E15" s="61"/>
      <c r="F15" s="61"/>
      <c r="G15" s="61"/>
      <c r="H15" s="217"/>
      <c r="I15" s="485"/>
      <c r="J15" s="260"/>
      <c r="K15" s="61"/>
      <c r="L15" s="61"/>
      <c r="M15" s="217"/>
      <c r="N15" s="260"/>
    </row>
    <row r="16" spans="2:14" ht="14.25">
      <c r="B16" s="18" t="s">
        <v>351</v>
      </c>
      <c r="C16" s="12"/>
      <c r="D16" s="61">
        <v>22180</v>
      </c>
      <c r="E16" s="61">
        <v>22194</v>
      </c>
      <c r="F16" s="61">
        <v>22331</v>
      </c>
      <c r="G16" s="61">
        <v>22305</v>
      </c>
      <c r="H16" s="62">
        <v>23114</v>
      </c>
      <c r="I16" s="73">
        <v>3.626989464245689</v>
      </c>
      <c r="J16" s="73">
        <v>4.211000901713247</v>
      </c>
      <c r="K16" s="73"/>
      <c r="L16" s="73">
        <v>22180</v>
      </c>
      <c r="M16" s="62">
        <v>23114</v>
      </c>
      <c r="N16" s="61">
        <v>4.211000901713247</v>
      </c>
    </row>
    <row r="17" spans="2:14" s="395" customFormat="1" ht="31.5" customHeight="1">
      <c r="B17" s="846" t="s">
        <v>423</v>
      </c>
      <c r="C17" s="846"/>
      <c r="D17" s="396">
        <v>21880</v>
      </c>
      <c r="E17" s="396">
        <v>21689</v>
      </c>
      <c r="F17" s="396">
        <v>21673</v>
      </c>
      <c r="G17" s="396">
        <v>21518</v>
      </c>
      <c r="H17" s="397">
        <v>21660</v>
      </c>
      <c r="I17" s="503">
        <v>0.659912631285442</v>
      </c>
      <c r="J17" s="503">
        <v>-1.0054844606946944</v>
      </c>
      <c r="K17" s="73"/>
      <c r="L17" s="73">
        <v>21880</v>
      </c>
      <c r="M17" s="397">
        <v>21660</v>
      </c>
      <c r="N17" s="396">
        <v>-1.0054844606946944</v>
      </c>
    </row>
    <row r="18" spans="4:14" ht="14.25">
      <c r="D18" s="163"/>
      <c r="E18" s="61"/>
      <c r="F18" s="61"/>
      <c r="G18" s="61"/>
      <c r="H18" s="62"/>
      <c r="I18" s="447"/>
      <c r="J18" s="61"/>
      <c r="K18" s="61"/>
      <c r="L18" s="191"/>
      <c r="M18" s="205"/>
      <c r="N18" s="61"/>
    </row>
    <row r="19" spans="4:14" ht="14.25">
      <c r="D19" s="163"/>
      <c r="E19" s="61"/>
      <c r="F19" s="61"/>
      <c r="G19" s="61"/>
      <c r="H19" s="62"/>
      <c r="I19" s="258"/>
      <c r="J19" s="61"/>
      <c r="K19" s="61"/>
      <c r="L19" s="61"/>
      <c r="M19" s="62"/>
      <c r="N19" s="61"/>
    </row>
    <row r="20" spans="4:14" ht="14.25">
      <c r="D20" s="163"/>
      <c r="E20" s="61"/>
      <c r="F20" s="61"/>
      <c r="G20" s="61"/>
      <c r="H20" s="62"/>
      <c r="I20" s="258"/>
      <c r="J20" s="61"/>
      <c r="K20" s="61"/>
      <c r="L20" s="61"/>
      <c r="M20" s="62"/>
      <c r="N20" s="61"/>
    </row>
    <row r="21" spans="2:13" ht="14.25">
      <c r="B21" s="10" t="s">
        <v>294</v>
      </c>
      <c r="C21" s="10" t="s">
        <v>344</v>
      </c>
      <c r="D21" s="163"/>
      <c r="E21" s="163"/>
      <c r="F21" s="163"/>
      <c r="G21" s="163"/>
      <c r="H21" s="217"/>
      <c r="I21" s="258"/>
      <c r="M21" s="217"/>
    </row>
    <row r="22" spans="4:13" ht="14.25">
      <c r="D22" s="163"/>
      <c r="E22" s="163"/>
      <c r="F22" s="163"/>
      <c r="G22" s="163"/>
      <c r="H22" s="217"/>
      <c r="I22" s="258"/>
      <c r="M22" s="217"/>
    </row>
    <row r="23" spans="4:13" ht="14.25">
      <c r="D23" s="163"/>
      <c r="E23" s="163"/>
      <c r="F23" s="163"/>
      <c r="G23" s="163"/>
      <c r="H23" s="217"/>
      <c r="M23" s="217"/>
    </row>
    <row r="24" spans="4:13" ht="14.25">
      <c r="D24" s="163"/>
      <c r="E24" s="163"/>
      <c r="F24" s="163"/>
      <c r="G24" s="163"/>
      <c r="H24" s="217"/>
      <c r="M24" s="217"/>
    </row>
    <row r="25" spans="8:13" ht="14.25">
      <c r="H25" s="217"/>
      <c r="M25" s="217"/>
    </row>
    <row r="26" spans="8:13" ht="14.25">
      <c r="H26" s="217"/>
      <c r="M26" s="217"/>
    </row>
    <row r="27" spans="8:13" ht="14.25">
      <c r="H27" s="217"/>
      <c r="M27" s="217"/>
    </row>
    <row r="28" spans="8:13" ht="14.25">
      <c r="H28" s="217"/>
      <c r="M28" s="217"/>
    </row>
    <row r="29" spans="8:13" ht="14.25">
      <c r="H29" s="217"/>
      <c r="M29" s="217"/>
    </row>
    <row r="30" spans="8:13" ht="14.25">
      <c r="H30" s="217"/>
      <c r="M30" s="217"/>
    </row>
    <row r="31" spans="8:13" ht="14.25">
      <c r="H31" s="217"/>
      <c r="M31" s="217"/>
    </row>
    <row r="32" spans="8:13" ht="14.25">
      <c r="H32" s="217"/>
      <c r="M32" s="217"/>
    </row>
    <row r="33" spans="8:13" ht="14.25">
      <c r="H33" s="217"/>
      <c r="M33" s="217"/>
    </row>
    <row r="34" spans="8:13" ht="14.25">
      <c r="H34" s="217"/>
      <c r="M34" s="217"/>
    </row>
    <row r="35" spans="8:13" ht="14.25">
      <c r="H35" s="217"/>
      <c r="M35" s="217"/>
    </row>
    <row r="36" spans="8:13" ht="14.25">
      <c r="H36" s="217"/>
      <c r="M36" s="217"/>
    </row>
    <row r="37" spans="8:13" ht="14.25">
      <c r="H37" s="217"/>
      <c r="M37" s="217"/>
    </row>
    <row r="38" spans="8:13" ht="14.25">
      <c r="H38" s="217"/>
      <c r="M38" s="217"/>
    </row>
    <row r="39" spans="8:13" ht="14.25">
      <c r="H39" s="217"/>
      <c r="M39" s="217"/>
    </row>
    <row r="40" spans="8:13" ht="14.25">
      <c r="H40" s="190"/>
      <c r="M40" s="190"/>
    </row>
    <row r="41" spans="8:13" ht="14.25">
      <c r="H41" s="190"/>
      <c r="M41" s="190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190"/>
      <c r="M141" s="190"/>
    </row>
    <row r="142" spans="8:13" ht="14.25">
      <c r="H142" s="190"/>
      <c r="M142" s="190"/>
    </row>
    <row r="143" spans="8:13" ht="14.25">
      <c r="H143" s="201"/>
      <c r="M143" s="201"/>
    </row>
    <row r="144" spans="8:13" ht="14.25">
      <c r="H144" s="201"/>
      <c r="M144" s="201"/>
    </row>
    <row r="145" spans="8:13" ht="14.25">
      <c r="H145" s="201"/>
      <c r="M145" s="201"/>
    </row>
    <row r="146" spans="8:13" ht="14.25">
      <c r="H146" s="201"/>
      <c r="M146" s="201"/>
    </row>
    <row r="147" spans="8:13" ht="14.25">
      <c r="H147" s="201"/>
      <c r="M147" s="201"/>
    </row>
    <row r="148" spans="8:13" ht="14.25">
      <c r="H148" s="201"/>
      <c r="M148" s="201"/>
    </row>
  </sheetData>
  <sheetProtection/>
  <mergeCells count="2">
    <mergeCell ref="A2:C2"/>
    <mergeCell ref="B17:C1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51"/>
  <sheetViews>
    <sheetView zoomScale="80" zoomScaleNormal="80" zoomScalePageLayoutView="0" workbookViewId="0" topLeftCell="A1">
      <selection activeCell="A2" sqref="A2:C2"/>
    </sheetView>
  </sheetViews>
  <sheetFormatPr defaultColWidth="9.140625" defaultRowHeight="12.75"/>
  <cols>
    <col min="1" max="1" width="2.8515625" style="749" customWidth="1"/>
    <col min="2" max="2" width="2.28125" style="749" customWidth="1"/>
    <col min="3" max="3" width="42.421875" style="763" customWidth="1"/>
    <col min="4" max="7" width="9.7109375" style="752" customWidth="1"/>
    <col min="8" max="8" width="9.7109375" style="753" customWidth="1"/>
    <col min="9" max="12" width="9.7109375" style="752" customWidth="1"/>
    <col min="13" max="13" width="9.7109375" style="753" customWidth="1"/>
    <col min="14" max="14" width="9.7109375" style="752" customWidth="1"/>
    <col min="15" max="16384" width="9.140625" style="749" customWidth="1"/>
  </cols>
  <sheetData>
    <row r="1" spans="1:14" s="726" customFormat="1" ht="20.25">
      <c r="A1" s="725" t="s">
        <v>5</v>
      </c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</row>
    <row r="2" spans="1:14" s="730" customFormat="1" ht="62.25" customHeight="1">
      <c r="A2" s="847" t="s">
        <v>57</v>
      </c>
      <c r="B2" s="847"/>
      <c r="C2" s="847"/>
      <c r="D2" s="728" t="s">
        <v>347</v>
      </c>
      <c r="E2" s="728" t="s">
        <v>353</v>
      </c>
      <c r="F2" s="728" t="s">
        <v>362</v>
      </c>
      <c r="G2" s="728" t="s">
        <v>380</v>
      </c>
      <c r="H2" s="728" t="s">
        <v>402</v>
      </c>
      <c r="I2" s="728" t="s">
        <v>403</v>
      </c>
      <c r="J2" s="728" t="s">
        <v>404</v>
      </c>
      <c r="K2" s="728"/>
      <c r="L2" s="728" t="s">
        <v>348</v>
      </c>
      <c r="M2" s="728" t="s">
        <v>405</v>
      </c>
      <c r="N2" s="729" t="s">
        <v>406</v>
      </c>
    </row>
    <row r="3" spans="1:14" s="732" customFormat="1" ht="10.5" customHeight="1">
      <c r="A3" s="731"/>
      <c r="D3" s="733"/>
      <c r="E3" s="733"/>
      <c r="F3" s="733"/>
      <c r="G3" s="733"/>
      <c r="H3" s="734"/>
      <c r="I3" s="733"/>
      <c r="J3" s="733"/>
      <c r="K3" s="733"/>
      <c r="L3" s="733"/>
      <c r="M3" s="734"/>
      <c r="N3" s="733"/>
    </row>
    <row r="4" spans="1:14" s="732" customFormat="1" ht="15">
      <c r="A4" s="735" t="s">
        <v>77</v>
      </c>
      <c r="D4" s="736"/>
      <c r="E4" s="737"/>
      <c r="F4" s="737"/>
      <c r="G4" s="737"/>
      <c r="H4" s="738"/>
      <c r="I4" s="739"/>
      <c r="J4" s="739"/>
      <c r="K4" s="739"/>
      <c r="L4" s="733"/>
      <c r="M4" s="734"/>
      <c r="N4" s="733"/>
    </row>
    <row r="5" spans="1:14" s="741" customFormat="1" ht="15">
      <c r="A5" s="740" t="s">
        <v>375</v>
      </c>
      <c r="D5" s="733">
        <v>436</v>
      </c>
      <c r="E5" s="733">
        <v>462</v>
      </c>
      <c r="F5" s="733">
        <v>200</v>
      </c>
      <c r="G5" s="733">
        <v>304</v>
      </c>
      <c r="H5" s="734">
        <v>815</v>
      </c>
      <c r="I5" s="733" t="s">
        <v>430</v>
      </c>
      <c r="J5" s="733">
        <v>86.92660550458714</v>
      </c>
      <c r="K5" s="739"/>
      <c r="L5" s="733">
        <v>972</v>
      </c>
      <c r="M5" s="734">
        <v>1319</v>
      </c>
      <c r="N5" s="733">
        <v>35.69958847736625</v>
      </c>
    </row>
    <row r="6" spans="2:14" s="741" customFormat="1" ht="15">
      <c r="B6" s="740" t="s">
        <v>418</v>
      </c>
      <c r="D6" s="743">
        <v>169</v>
      </c>
      <c r="E6" s="743">
        <v>0</v>
      </c>
      <c r="F6" s="744">
        <v>0</v>
      </c>
      <c r="G6" s="744">
        <v>0</v>
      </c>
      <c r="H6" s="745">
        <v>-850</v>
      </c>
      <c r="I6" s="742" t="s">
        <v>305</v>
      </c>
      <c r="J6" s="743" t="s">
        <v>305</v>
      </c>
      <c r="K6" s="744"/>
      <c r="L6" s="743">
        <v>-59</v>
      </c>
      <c r="M6" s="745">
        <v>-850</v>
      </c>
      <c r="N6" s="743" t="s">
        <v>431</v>
      </c>
    </row>
    <row r="7" spans="2:14" s="741" customFormat="1" ht="15">
      <c r="B7" s="740" t="s">
        <v>333</v>
      </c>
      <c r="C7" s="746"/>
      <c r="D7" s="733">
        <v>261</v>
      </c>
      <c r="E7" s="733">
        <v>447</v>
      </c>
      <c r="F7" s="733">
        <v>198</v>
      </c>
      <c r="G7" s="733">
        <v>303</v>
      </c>
      <c r="H7" s="734">
        <v>1655</v>
      </c>
      <c r="I7" s="733" t="s">
        <v>430</v>
      </c>
      <c r="J7" s="733" t="s">
        <v>430</v>
      </c>
      <c r="K7" s="739"/>
      <c r="L7" s="733">
        <v>1007</v>
      </c>
      <c r="M7" s="734">
        <v>2156</v>
      </c>
      <c r="N7" s="733" t="s">
        <v>430</v>
      </c>
    </row>
    <row r="8" spans="3:14" s="747" customFormat="1" ht="15">
      <c r="C8" s="748" t="s">
        <v>419</v>
      </c>
      <c r="D8" s="733">
        <v>220</v>
      </c>
      <c r="E8" s="733">
        <v>432</v>
      </c>
      <c r="F8" s="733">
        <v>193</v>
      </c>
      <c r="G8" s="733">
        <v>301</v>
      </c>
      <c r="H8" s="734">
        <v>1538</v>
      </c>
      <c r="I8" s="733" t="s">
        <v>430</v>
      </c>
      <c r="J8" s="733" t="s">
        <v>430</v>
      </c>
      <c r="K8" s="739"/>
      <c r="L8" s="733">
        <v>679</v>
      </c>
      <c r="M8" s="734">
        <v>2032</v>
      </c>
      <c r="N8" s="733" t="s">
        <v>430</v>
      </c>
    </row>
    <row r="9" spans="2:14" ht="14.25">
      <c r="B9" s="750"/>
      <c r="C9" s="751" t="s">
        <v>35</v>
      </c>
      <c r="D9" s="752">
        <v>44</v>
      </c>
      <c r="E9" s="752">
        <v>184</v>
      </c>
      <c r="F9" s="752">
        <v>123</v>
      </c>
      <c r="G9" s="752">
        <v>92</v>
      </c>
      <c r="H9" s="753">
        <v>1300</v>
      </c>
      <c r="I9" s="752" t="s">
        <v>430</v>
      </c>
      <c r="J9" s="752" t="s">
        <v>430</v>
      </c>
      <c r="K9" s="754"/>
      <c r="L9" s="752">
        <v>293</v>
      </c>
      <c r="M9" s="753">
        <v>1515</v>
      </c>
      <c r="N9" s="752" t="s">
        <v>430</v>
      </c>
    </row>
    <row r="10" spans="2:14" ht="14.25">
      <c r="B10" s="750"/>
      <c r="C10" s="751" t="s">
        <v>36</v>
      </c>
      <c r="D10" s="752">
        <v>51</v>
      </c>
      <c r="E10" s="752">
        <v>53</v>
      </c>
      <c r="F10" s="752">
        <v>10</v>
      </c>
      <c r="G10" s="752">
        <v>111</v>
      </c>
      <c r="H10" s="753">
        <v>65</v>
      </c>
      <c r="I10" s="752">
        <v>-41.44144144144144</v>
      </c>
      <c r="J10" s="752">
        <v>27.450980392156854</v>
      </c>
      <c r="K10" s="754"/>
      <c r="L10" s="752">
        <v>112</v>
      </c>
      <c r="M10" s="753">
        <v>186</v>
      </c>
      <c r="N10" s="752">
        <v>66.07142857142858</v>
      </c>
    </row>
    <row r="11" spans="2:14" ht="14.25">
      <c r="B11" s="750"/>
      <c r="C11" s="751" t="s">
        <v>53</v>
      </c>
      <c r="D11" s="752">
        <v>29</v>
      </c>
      <c r="E11" s="752">
        <v>23</v>
      </c>
      <c r="F11" s="752">
        <v>11</v>
      </c>
      <c r="G11" s="752">
        <v>13</v>
      </c>
      <c r="H11" s="753">
        <v>7</v>
      </c>
      <c r="I11" s="752">
        <v>-46.15384615384615</v>
      </c>
      <c r="J11" s="752">
        <v>-75.86206896551724</v>
      </c>
      <c r="K11" s="754"/>
      <c r="L11" s="752">
        <v>84</v>
      </c>
      <c r="M11" s="753">
        <v>31</v>
      </c>
      <c r="N11" s="752">
        <v>-63.095238095238095</v>
      </c>
    </row>
    <row r="12" spans="2:14" ht="14.25">
      <c r="B12" s="750"/>
      <c r="C12" s="751" t="s">
        <v>301</v>
      </c>
      <c r="D12" s="752">
        <v>55</v>
      </c>
      <c r="E12" s="752">
        <v>83</v>
      </c>
      <c r="F12" s="752">
        <v>38</v>
      </c>
      <c r="G12" s="752">
        <v>82</v>
      </c>
      <c r="H12" s="753">
        <v>180</v>
      </c>
      <c r="I12" s="752" t="s">
        <v>430</v>
      </c>
      <c r="J12" s="752" t="s">
        <v>430</v>
      </c>
      <c r="K12" s="754"/>
      <c r="L12" s="752">
        <v>142</v>
      </c>
      <c r="M12" s="753">
        <v>300</v>
      </c>
      <c r="N12" s="752" t="s">
        <v>430</v>
      </c>
    </row>
    <row r="13" spans="2:14" ht="14.25">
      <c r="B13" s="750"/>
      <c r="C13" s="751" t="s">
        <v>56</v>
      </c>
      <c r="D13" s="752">
        <v>41</v>
      </c>
      <c r="E13" s="752">
        <v>89</v>
      </c>
      <c r="F13" s="752">
        <v>11</v>
      </c>
      <c r="G13" s="752">
        <v>3</v>
      </c>
      <c r="H13" s="753">
        <v>-14</v>
      </c>
      <c r="I13" s="752" t="s">
        <v>305</v>
      </c>
      <c r="J13" s="752" t="s">
        <v>305</v>
      </c>
      <c r="K13" s="754"/>
      <c r="L13" s="752">
        <v>48</v>
      </c>
      <c r="M13" s="756">
        <v>0</v>
      </c>
      <c r="N13" s="752">
        <v>-100</v>
      </c>
    </row>
    <row r="14" spans="3:14" s="747" customFormat="1" ht="15">
      <c r="C14" s="748" t="s">
        <v>332</v>
      </c>
      <c r="D14" s="733">
        <v>41</v>
      </c>
      <c r="E14" s="733">
        <v>15</v>
      </c>
      <c r="F14" s="733">
        <v>5</v>
      </c>
      <c r="G14" s="733">
        <v>2</v>
      </c>
      <c r="H14" s="734">
        <v>117</v>
      </c>
      <c r="I14" s="733" t="s">
        <v>430</v>
      </c>
      <c r="J14" s="733" t="s">
        <v>430</v>
      </c>
      <c r="K14" s="739"/>
      <c r="L14" s="733">
        <v>328</v>
      </c>
      <c r="M14" s="734">
        <v>124</v>
      </c>
      <c r="N14" s="733">
        <v>-62.19512195121951</v>
      </c>
    </row>
    <row r="15" spans="1:14" s="732" customFormat="1" ht="14.25" customHeight="1">
      <c r="A15" s="741"/>
      <c r="B15" s="757" t="s">
        <v>334</v>
      </c>
      <c r="C15" s="757"/>
      <c r="D15" s="733">
        <v>6</v>
      </c>
      <c r="E15" s="733">
        <v>15</v>
      </c>
      <c r="F15" s="733">
        <v>2</v>
      </c>
      <c r="G15" s="733">
        <v>1</v>
      </c>
      <c r="H15" s="734">
        <v>10</v>
      </c>
      <c r="I15" s="733" t="s">
        <v>430</v>
      </c>
      <c r="J15" s="733">
        <v>66.66666666666667</v>
      </c>
      <c r="K15" s="739"/>
      <c r="L15" s="733">
        <v>24</v>
      </c>
      <c r="M15" s="734">
        <v>13</v>
      </c>
      <c r="N15" s="733">
        <v>-45.833333333333336</v>
      </c>
    </row>
    <row r="16" spans="3:14" ht="14.25">
      <c r="C16" s="749"/>
      <c r="E16" s="755"/>
      <c r="F16" s="755"/>
      <c r="G16" s="755"/>
      <c r="K16" s="754"/>
      <c r="L16" s="754"/>
      <c r="M16" s="758"/>
      <c r="N16" s="759"/>
    </row>
    <row r="17" spans="1:11" ht="15">
      <c r="A17" s="760" t="s">
        <v>386</v>
      </c>
      <c r="B17" s="732"/>
      <c r="C17" s="732"/>
      <c r="E17" s="755"/>
      <c r="F17" s="755"/>
      <c r="G17" s="755"/>
      <c r="K17" s="755"/>
    </row>
    <row r="18" spans="2:11" ht="14.25">
      <c r="B18" s="747" t="s">
        <v>99</v>
      </c>
      <c r="C18" s="761"/>
      <c r="E18" s="755"/>
      <c r="F18" s="755"/>
      <c r="G18" s="755"/>
      <c r="K18" s="755"/>
    </row>
    <row r="19" spans="3:14" ht="14.25">
      <c r="C19" s="761" t="s">
        <v>139</v>
      </c>
      <c r="D19" s="752">
        <v>94</v>
      </c>
      <c r="E19" s="752">
        <v>180</v>
      </c>
      <c r="F19" s="752">
        <v>53</v>
      </c>
      <c r="G19" s="752">
        <v>178</v>
      </c>
      <c r="H19" s="753">
        <v>943</v>
      </c>
      <c r="I19" s="752" t="s">
        <v>430</v>
      </c>
      <c r="J19" s="752" t="s">
        <v>430</v>
      </c>
      <c r="L19" s="752">
        <v>584</v>
      </c>
      <c r="M19" s="753">
        <v>1377</v>
      </c>
      <c r="N19" s="752" t="s">
        <v>430</v>
      </c>
    </row>
    <row r="20" spans="3:14" ht="14.25">
      <c r="C20" s="749" t="s">
        <v>140</v>
      </c>
      <c r="D20" s="752">
        <v>173</v>
      </c>
      <c r="E20" s="752">
        <v>305</v>
      </c>
      <c r="F20" s="752">
        <v>190</v>
      </c>
      <c r="G20" s="752">
        <v>180</v>
      </c>
      <c r="H20" s="753">
        <v>675</v>
      </c>
      <c r="I20" s="752" t="s">
        <v>430</v>
      </c>
      <c r="J20" s="752" t="s">
        <v>430</v>
      </c>
      <c r="L20" s="752">
        <v>187</v>
      </c>
      <c r="M20" s="753">
        <v>831</v>
      </c>
      <c r="N20" s="752" t="s">
        <v>430</v>
      </c>
    </row>
    <row r="21" spans="2:11" ht="14.25">
      <c r="B21" s="747" t="s">
        <v>98</v>
      </c>
      <c r="C21" s="749"/>
      <c r="K21" s="755"/>
    </row>
    <row r="22" spans="3:14" ht="14.25">
      <c r="C22" s="749" t="s">
        <v>46</v>
      </c>
      <c r="D22" s="762">
        <v>1</v>
      </c>
      <c r="E22" s="762">
        <v>1</v>
      </c>
      <c r="F22" s="762">
        <v>0</v>
      </c>
      <c r="G22" s="762">
        <v>0</v>
      </c>
      <c r="H22" s="756">
        <v>0</v>
      </c>
      <c r="I22" s="762">
        <v>0</v>
      </c>
      <c r="J22" s="752">
        <v>-100</v>
      </c>
      <c r="L22" s="752">
        <v>1</v>
      </c>
      <c r="M22" s="756">
        <v>0</v>
      </c>
      <c r="N22" s="752">
        <v>-100</v>
      </c>
    </row>
    <row r="23" spans="3:14" ht="14.25">
      <c r="C23" s="749" t="s">
        <v>47</v>
      </c>
      <c r="D23" s="752">
        <v>30</v>
      </c>
      <c r="E23" s="752">
        <v>34</v>
      </c>
      <c r="F23" s="752">
        <v>27</v>
      </c>
      <c r="G23" s="752">
        <v>46</v>
      </c>
      <c r="H23" s="753">
        <v>57</v>
      </c>
      <c r="I23" s="752">
        <v>23.913043478260864</v>
      </c>
      <c r="J23" s="752">
        <v>89.99999999999999</v>
      </c>
      <c r="L23" s="752">
        <v>43</v>
      </c>
      <c r="M23" s="753">
        <v>118</v>
      </c>
      <c r="N23" s="752" t="s">
        <v>430</v>
      </c>
    </row>
    <row r="24" spans="3:14" ht="14.25">
      <c r="C24" s="749" t="s">
        <v>48</v>
      </c>
      <c r="D24" s="752">
        <v>16</v>
      </c>
      <c r="E24" s="752">
        <v>18</v>
      </c>
      <c r="F24" s="752">
        <v>23</v>
      </c>
      <c r="G24" s="752">
        <v>11</v>
      </c>
      <c r="H24" s="753">
        <v>23</v>
      </c>
      <c r="I24" s="752" t="s">
        <v>430</v>
      </c>
      <c r="J24" s="752">
        <v>43.75</v>
      </c>
      <c r="L24" s="752">
        <v>48</v>
      </c>
      <c r="M24" s="753">
        <v>58</v>
      </c>
      <c r="N24" s="752">
        <v>20.833333333333325</v>
      </c>
    </row>
    <row r="25" spans="2:14" s="741" customFormat="1" ht="15">
      <c r="B25" s="741" t="s">
        <v>138</v>
      </c>
      <c r="D25" s="739">
        <v>220</v>
      </c>
      <c r="E25" s="733">
        <v>432</v>
      </c>
      <c r="F25" s="733">
        <v>193</v>
      </c>
      <c r="G25" s="733">
        <v>301</v>
      </c>
      <c r="H25" s="734">
        <v>1538</v>
      </c>
      <c r="I25" s="733" t="s">
        <v>430</v>
      </c>
      <c r="J25" s="733" t="s">
        <v>430</v>
      </c>
      <c r="K25" s="733"/>
      <c r="L25" s="752">
        <v>679</v>
      </c>
      <c r="M25" s="734">
        <v>2032</v>
      </c>
      <c r="N25" s="733" t="s">
        <v>430</v>
      </c>
    </row>
    <row r="26" spans="4:11" ht="14.25">
      <c r="D26" s="764"/>
      <c r="E26" s="764"/>
      <c r="F26" s="764"/>
      <c r="G26" s="764"/>
      <c r="H26" s="758"/>
      <c r="K26" s="754"/>
    </row>
    <row r="27" spans="4:11" ht="14.25">
      <c r="D27" s="764"/>
      <c r="E27" s="764"/>
      <c r="F27" s="764"/>
      <c r="G27" s="764"/>
      <c r="K27" s="754"/>
    </row>
    <row r="28" spans="2:12" ht="14.25">
      <c r="B28" s="749" t="s">
        <v>294</v>
      </c>
      <c r="C28" s="749" t="s">
        <v>344</v>
      </c>
      <c r="D28" s="764"/>
      <c r="E28" s="764"/>
      <c r="F28" s="764"/>
      <c r="G28" s="764"/>
      <c r="K28" s="754"/>
      <c r="L28" s="754"/>
    </row>
    <row r="29" spans="2:12" ht="14.25">
      <c r="B29" s="749" t="s">
        <v>391</v>
      </c>
      <c r="C29" s="749" t="s">
        <v>396</v>
      </c>
      <c r="D29" s="764"/>
      <c r="E29" s="764"/>
      <c r="F29" s="764"/>
      <c r="G29" s="764"/>
      <c r="H29" s="758"/>
      <c r="K29" s="754"/>
      <c r="L29" s="754"/>
    </row>
    <row r="30" spans="4:14" ht="14.25">
      <c r="D30" s="764"/>
      <c r="E30" s="764"/>
      <c r="F30" s="764"/>
      <c r="G30" s="764"/>
      <c r="H30" s="758"/>
      <c r="I30" s="754"/>
      <c r="J30" s="754"/>
      <c r="K30" s="754"/>
      <c r="L30" s="754"/>
      <c r="M30" s="758"/>
      <c r="N30" s="754"/>
    </row>
    <row r="31" spans="8:14" ht="14.25">
      <c r="H31" s="758"/>
      <c r="I31" s="754"/>
      <c r="J31" s="754"/>
      <c r="K31" s="754"/>
      <c r="L31" s="754"/>
      <c r="M31" s="758"/>
      <c r="N31" s="754"/>
    </row>
    <row r="32" spans="8:14" ht="14.25">
      <c r="H32" s="758"/>
      <c r="I32" s="754"/>
      <c r="J32" s="754"/>
      <c r="K32" s="754"/>
      <c r="L32" s="754"/>
      <c r="M32" s="758"/>
      <c r="N32" s="754"/>
    </row>
    <row r="33" spans="8:14" ht="14.25">
      <c r="H33" s="758"/>
      <c r="I33" s="754"/>
      <c r="J33" s="754"/>
      <c r="K33" s="754"/>
      <c r="L33" s="754"/>
      <c r="M33" s="758"/>
      <c r="N33" s="754"/>
    </row>
    <row r="34" spans="8:14" ht="14.25">
      <c r="H34" s="758"/>
      <c r="I34" s="754"/>
      <c r="J34" s="754"/>
      <c r="K34" s="754"/>
      <c r="L34" s="754"/>
      <c r="M34" s="758"/>
      <c r="N34" s="754"/>
    </row>
    <row r="35" spans="8:14" ht="14.25">
      <c r="H35" s="758"/>
      <c r="I35" s="754"/>
      <c r="J35" s="754"/>
      <c r="K35" s="754"/>
      <c r="L35" s="754"/>
      <c r="M35" s="758"/>
      <c r="N35" s="754"/>
    </row>
    <row r="36" spans="8:14" ht="14.25">
      <c r="H36" s="758"/>
      <c r="I36" s="754"/>
      <c r="J36" s="754"/>
      <c r="K36" s="754"/>
      <c r="L36" s="754"/>
      <c r="M36" s="758"/>
      <c r="N36" s="754"/>
    </row>
    <row r="37" spans="8:14" ht="14.25">
      <c r="H37" s="758"/>
      <c r="I37" s="754"/>
      <c r="J37" s="754"/>
      <c r="K37" s="754"/>
      <c r="L37" s="754"/>
      <c r="M37" s="758"/>
      <c r="N37" s="754"/>
    </row>
    <row r="38" spans="8:14" ht="14.25">
      <c r="H38" s="758"/>
      <c r="I38" s="754"/>
      <c r="J38" s="754"/>
      <c r="K38" s="754"/>
      <c r="L38" s="754"/>
      <c r="M38" s="758"/>
      <c r="N38" s="754"/>
    </row>
    <row r="39" spans="8:13" ht="14.25">
      <c r="H39" s="758"/>
      <c r="M39" s="758"/>
    </row>
    <row r="40" spans="8:13" ht="14.25">
      <c r="H40" s="758"/>
      <c r="M40" s="758"/>
    </row>
    <row r="41" spans="8:13" ht="14.25">
      <c r="H41" s="765"/>
      <c r="M41" s="765"/>
    </row>
    <row r="42" spans="8:13" ht="14.25">
      <c r="H42" s="765"/>
      <c r="M42" s="765"/>
    </row>
    <row r="43" spans="8:13" ht="14.25">
      <c r="H43" s="765"/>
      <c r="M43" s="765"/>
    </row>
    <row r="44" spans="8:13" ht="14.25">
      <c r="H44" s="765"/>
      <c r="M44" s="765"/>
    </row>
    <row r="45" spans="8:13" ht="14.25">
      <c r="H45" s="765"/>
      <c r="M45" s="765"/>
    </row>
    <row r="46" spans="8:13" ht="14.25">
      <c r="H46" s="765"/>
      <c r="M46" s="765"/>
    </row>
    <row r="47" spans="8:13" ht="14.25">
      <c r="H47" s="765"/>
      <c r="M47" s="765"/>
    </row>
    <row r="48" spans="8:13" ht="14.25">
      <c r="H48" s="765"/>
      <c r="M48" s="765"/>
    </row>
    <row r="49" spans="8:13" ht="14.25">
      <c r="H49" s="765"/>
      <c r="M49" s="765"/>
    </row>
    <row r="50" spans="8:13" ht="14.25">
      <c r="H50" s="765"/>
      <c r="M50" s="765"/>
    </row>
    <row r="51" spans="8:13" ht="14.25">
      <c r="H51" s="765"/>
      <c r="M51" s="765"/>
    </row>
    <row r="52" spans="8:13" ht="14.25">
      <c r="H52" s="765"/>
      <c r="M52" s="765"/>
    </row>
    <row r="53" spans="8:13" ht="14.25">
      <c r="H53" s="765"/>
      <c r="M53" s="765"/>
    </row>
    <row r="54" spans="8:13" ht="14.25">
      <c r="H54" s="765"/>
      <c r="M54" s="765"/>
    </row>
    <row r="55" spans="8:13" ht="14.25">
      <c r="H55" s="765"/>
      <c r="M55" s="765"/>
    </row>
    <row r="56" spans="8:13" ht="14.25">
      <c r="H56" s="765"/>
      <c r="M56" s="765"/>
    </row>
    <row r="57" spans="8:13" ht="14.25">
      <c r="H57" s="765"/>
      <c r="M57" s="765"/>
    </row>
    <row r="58" spans="8:13" ht="14.25">
      <c r="H58" s="765"/>
      <c r="M58" s="765"/>
    </row>
    <row r="59" spans="8:13" ht="14.25">
      <c r="H59" s="765"/>
      <c r="M59" s="765"/>
    </row>
    <row r="60" spans="8:13" ht="14.25">
      <c r="H60" s="765"/>
      <c r="M60" s="765"/>
    </row>
    <row r="61" spans="8:13" ht="14.25">
      <c r="H61" s="765"/>
      <c r="M61" s="765"/>
    </row>
    <row r="62" spans="8:13" ht="14.25">
      <c r="H62" s="765"/>
      <c r="M62" s="765"/>
    </row>
    <row r="63" spans="8:13" ht="14.25">
      <c r="H63" s="765"/>
      <c r="M63" s="765"/>
    </row>
    <row r="64" spans="8:13" ht="14.25">
      <c r="H64" s="765"/>
      <c r="M64" s="765"/>
    </row>
    <row r="65" spans="8:13" ht="14.25">
      <c r="H65" s="765"/>
      <c r="M65" s="765"/>
    </row>
    <row r="66" spans="8:13" ht="14.25">
      <c r="H66" s="765"/>
      <c r="M66" s="765"/>
    </row>
    <row r="67" spans="8:13" ht="14.25">
      <c r="H67" s="765"/>
      <c r="M67" s="765"/>
    </row>
    <row r="68" spans="8:13" ht="14.25">
      <c r="H68" s="765"/>
      <c r="M68" s="765"/>
    </row>
    <row r="69" spans="8:13" ht="14.25">
      <c r="H69" s="765"/>
      <c r="M69" s="765"/>
    </row>
    <row r="70" spans="8:13" ht="14.25">
      <c r="H70" s="765"/>
      <c r="M70" s="765"/>
    </row>
    <row r="71" spans="8:13" ht="14.25">
      <c r="H71" s="765"/>
      <c r="M71" s="765"/>
    </row>
    <row r="72" spans="8:13" ht="14.25">
      <c r="H72" s="765"/>
      <c r="M72" s="765"/>
    </row>
    <row r="73" spans="8:13" ht="14.25">
      <c r="H73" s="765"/>
      <c r="M73" s="765"/>
    </row>
    <row r="74" spans="8:13" ht="14.25">
      <c r="H74" s="765"/>
      <c r="M74" s="765"/>
    </row>
    <row r="75" spans="8:13" ht="14.25">
      <c r="H75" s="765"/>
      <c r="M75" s="765"/>
    </row>
    <row r="76" spans="8:13" ht="14.25">
      <c r="H76" s="765"/>
      <c r="M76" s="765"/>
    </row>
    <row r="77" spans="8:13" ht="14.25">
      <c r="H77" s="765"/>
      <c r="M77" s="765"/>
    </row>
    <row r="78" spans="8:13" ht="14.25">
      <c r="H78" s="765"/>
      <c r="M78" s="765"/>
    </row>
    <row r="79" spans="8:13" ht="14.25">
      <c r="H79" s="765"/>
      <c r="M79" s="765"/>
    </row>
    <row r="80" spans="8:13" ht="14.25">
      <c r="H80" s="765"/>
      <c r="M80" s="765"/>
    </row>
    <row r="81" spans="8:13" ht="14.25">
      <c r="H81" s="765"/>
      <c r="M81" s="765"/>
    </row>
    <row r="82" spans="8:13" ht="14.25">
      <c r="H82" s="765"/>
      <c r="M82" s="765"/>
    </row>
    <row r="83" spans="8:13" ht="14.25">
      <c r="H83" s="765"/>
      <c r="M83" s="765"/>
    </row>
    <row r="84" spans="8:13" ht="14.25">
      <c r="H84" s="765"/>
      <c r="M84" s="765"/>
    </row>
    <row r="85" spans="8:13" ht="14.25">
      <c r="H85" s="765"/>
      <c r="M85" s="765"/>
    </row>
    <row r="86" spans="8:13" ht="14.25">
      <c r="H86" s="765"/>
      <c r="M86" s="765"/>
    </row>
    <row r="87" spans="8:13" ht="14.25">
      <c r="H87" s="765"/>
      <c r="M87" s="765"/>
    </row>
    <row r="88" spans="8:13" ht="14.25">
      <c r="H88" s="765"/>
      <c r="M88" s="765"/>
    </row>
    <row r="89" spans="8:13" ht="14.25">
      <c r="H89" s="765"/>
      <c r="M89" s="765"/>
    </row>
    <row r="90" spans="8:13" ht="14.25">
      <c r="H90" s="765"/>
      <c r="M90" s="765"/>
    </row>
    <row r="91" spans="8:13" ht="14.25">
      <c r="H91" s="765"/>
      <c r="M91" s="765"/>
    </row>
    <row r="92" spans="8:13" ht="14.25">
      <c r="H92" s="765"/>
      <c r="M92" s="765"/>
    </row>
    <row r="93" spans="8:13" ht="14.25">
      <c r="H93" s="765"/>
      <c r="M93" s="765"/>
    </row>
    <row r="94" spans="8:13" ht="14.25">
      <c r="H94" s="765"/>
      <c r="M94" s="765"/>
    </row>
    <row r="95" spans="8:13" ht="14.25">
      <c r="H95" s="765"/>
      <c r="M95" s="765"/>
    </row>
    <row r="96" spans="8:13" ht="14.25">
      <c r="H96" s="765"/>
      <c r="M96" s="765"/>
    </row>
    <row r="97" spans="8:13" ht="14.25">
      <c r="H97" s="765"/>
      <c r="M97" s="765"/>
    </row>
    <row r="98" spans="8:13" ht="14.25">
      <c r="H98" s="765"/>
      <c r="M98" s="765"/>
    </row>
    <row r="99" spans="8:13" ht="14.25">
      <c r="H99" s="765"/>
      <c r="M99" s="765"/>
    </row>
    <row r="100" spans="8:13" ht="14.25">
      <c r="H100" s="765"/>
      <c r="M100" s="765"/>
    </row>
    <row r="101" spans="8:13" ht="14.25">
      <c r="H101" s="765"/>
      <c r="M101" s="765"/>
    </row>
    <row r="102" spans="8:13" ht="14.25">
      <c r="H102" s="765"/>
      <c r="M102" s="765"/>
    </row>
    <row r="103" spans="8:13" ht="14.25">
      <c r="H103" s="765"/>
      <c r="M103" s="765"/>
    </row>
    <row r="104" spans="8:13" ht="14.25">
      <c r="H104" s="765"/>
      <c r="M104" s="765"/>
    </row>
    <row r="105" spans="8:13" ht="14.25">
      <c r="H105" s="765"/>
      <c r="M105" s="765"/>
    </row>
    <row r="106" spans="8:13" ht="14.25">
      <c r="H106" s="765"/>
      <c r="M106" s="765"/>
    </row>
    <row r="107" spans="8:13" ht="14.25">
      <c r="H107" s="765"/>
      <c r="M107" s="765"/>
    </row>
    <row r="108" spans="8:13" ht="14.25">
      <c r="H108" s="765"/>
      <c r="M108" s="765"/>
    </row>
    <row r="109" spans="8:13" ht="14.25">
      <c r="H109" s="765"/>
      <c r="M109" s="765"/>
    </row>
    <row r="110" spans="8:13" ht="14.25">
      <c r="H110" s="765"/>
      <c r="M110" s="765"/>
    </row>
    <row r="111" spans="8:13" ht="14.25">
      <c r="H111" s="765"/>
      <c r="M111" s="765"/>
    </row>
    <row r="112" spans="8:13" ht="14.25">
      <c r="H112" s="765"/>
      <c r="M112" s="765"/>
    </row>
    <row r="113" spans="8:13" ht="14.25">
      <c r="H113" s="765"/>
      <c r="M113" s="765"/>
    </row>
    <row r="114" spans="8:13" ht="14.25">
      <c r="H114" s="765"/>
      <c r="M114" s="765"/>
    </row>
    <row r="115" spans="8:13" ht="14.25">
      <c r="H115" s="765"/>
      <c r="M115" s="765"/>
    </row>
    <row r="116" spans="8:13" ht="14.25">
      <c r="H116" s="765"/>
      <c r="M116" s="765"/>
    </row>
    <row r="117" spans="8:13" ht="14.25">
      <c r="H117" s="765"/>
      <c r="M117" s="765"/>
    </row>
    <row r="118" spans="8:13" ht="14.25">
      <c r="H118" s="765"/>
      <c r="M118" s="765"/>
    </row>
    <row r="119" spans="8:13" ht="14.25">
      <c r="H119" s="765"/>
      <c r="M119" s="765"/>
    </row>
    <row r="120" spans="8:13" ht="14.25">
      <c r="H120" s="765"/>
      <c r="M120" s="765"/>
    </row>
    <row r="121" spans="8:13" ht="14.25">
      <c r="H121" s="765"/>
      <c r="M121" s="765"/>
    </row>
    <row r="122" spans="8:13" ht="14.25">
      <c r="H122" s="765"/>
      <c r="M122" s="765"/>
    </row>
    <row r="123" spans="8:13" ht="14.25">
      <c r="H123" s="765"/>
      <c r="M123" s="765"/>
    </row>
    <row r="124" spans="8:13" ht="14.25">
      <c r="H124" s="765"/>
      <c r="M124" s="765"/>
    </row>
    <row r="125" spans="8:13" ht="14.25">
      <c r="H125" s="765"/>
      <c r="M125" s="765"/>
    </row>
    <row r="126" spans="8:13" ht="14.25">
      <c r="H126" s="765"/>
      <c r="M126" s="765"/>
    </row>
    <row r="127" spans="8:13" ht="14.25">
      <c r="H127" s="765"/>
      <c r="M127" s="765"/>
    </row>
    <row r="128" spans="8:13" ht="14.25">
      <c r="H128" s="765"/>
      <c r="M128" s="765"/>
    </row>
    <row r="129" spans="8:13" ht="14.25">
      <c r="H129" s="765"/>
      <c r="M129" s="765"/>
    </row>
    <row r="130" spans="8:13" ht="14.25">
      <c r="H130" s="765"/>
      <c r="M130" s="765"/>
    </row>
    <row r="131" spans="8:13" ht="14.25">
      <c r="H131" s="765"/>
      <c r="M131" s="765"/>
    </row>
    <row r="132" spans="8:13" ht="14.25">
      <c r="H132" s="765"/>
      <c r="M132" s="765"/>
    </row>
    <row r="133" spans="8:13" ht="14.25">
      <c r="H133" s="765"/>
      <c r="M133" s="765"/>
    </row>
    <row r="134" spans="8:13" ht="14.25">
      <c r="H134" s="765"/>
      <c r="M134" s="765"/>
    </row>
    <row r="135" spans="8:13" ht="14.25">
      <c r="H135" s="765"/>
      <c r="M135" s="765"/>
    </row>
    <row r="136" spans="8:13" ht="14.25">
      <c r="H136" s="765"/>
      <c r="M136" s="765"/>
    </row>
    <row r="137" spans="8:13" ht="14.25">
      <c r="H137" s="765"/>
      <c r="M137" s="765"/>
    </row>
    <row r="138" spans="8:13" ht="14.25">
      <c r="H138" s="765"/>
      <c r="M138" s="765"/>
    </row>
    <row r="139" spans="8:13" ht="14.25">
      <c r="H139" s="765"/>
      <c r="M139" s="765"/>
    </row>
    <row r="140" spans="8:13" ht="14.25">
      <c r="H140" s="765"/>
      <c r="M140" s="765"/>
    </row>
    <row r="141" spans="8:13" ht="14.25">
      <c r="H141" s="765"/>
      <c r="M141" s="765"/>
    </row>
    <row r="142" spans="8:13" ht="14.25">
      <c r="H142" s="765"/>
      <c r="M142" s="765"/>
    </row>
    <row r="143" spans="8:13" ht="14.25">
      <c r="H143" s="765"/>
      <c r="M143" s="765"/>
    </row>
    <row r="144" spans="8:13" ht="14.25">
      <c r="H144" s="765"/>
      <c r="M144" s="765"/>
    </row>
    <row r="145" spans="8:13" ht="14.25">
      <c r="H145" s="765"/>
      <c r="M145" s="765"/>
    </row>
    <row r="146" spans="8:13" ht="14.25">
      <c r="H146" s="766"/>
      <c r="M146" s="766"/>
    </row>
    <row r="147" spans="8:13" ht="14.25">
      <c r="H147" s="766"/>
      <c r="M147" s="766"/>
    </row>
    <row r="148" spans="8:13" ht="14.25">
      <c r="H148" s="766"/>
      <c r="M148" s="766"/>
    </row>
    <row r="149" spans="8:13" ht="14.25">
      <c r="H149" s="766"/>
      <c r="M149" s="766"/>
    </row>
    <row r="150" spans="8:13" ht="14.25">
      <c r="H150" s="766"/>
      <c r="M150" s="766"/>
    </row>
    <row r="151" spans="8:13" ht="14.25">
      <c r="H151" s="766"/>
      <c r="M151" s="76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49"/>
  <sheetViews>
    <sheetView zoomScale="80" zoomScaleNormal="80" zoomScalePageLayoutView="0" workbookViewId="0" topLeftCell="A1">
      <pane xSplit="2" ySplit="3" topLeftCell="C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F13" sqref="F13"/>
    </sheetView>
  </sheetViews>
  <sheetFormatPr defaultColWidth="9.140625" defaultRowHeight="12.75"/>
  <cols>
    <col min="1" max="1" width="3.00390625" style="12" customWidth="1"/>
    <col min="2" max="2" width="55.8515625" style="60" customWidth="1"/>
    <col min="3" max="6" width="10.140625" style="41" customWidth="1"/>
    <col min="7" max="7" width="10.140625" style="59" customWidth="1"/>
    <col min="8" max="8" width="8.28125" style="41" customWidth="1"/>
    <col min="9" max="10" width="8.00390625" style="41" customWidth="1"/>
    <col min="11" max="16384" width="9.140625" style="12" customWidth="1"/>
  </cols>
  <sheetData>
    <row r="1" spans="1:10" s="24" customFormat="1" ht="20.25">
      <c r="A1" s="23" t="s">
        <v>14</v>
      </c>
      <c r="B1" s="252"/>
      <c r="C1" s="135"/>
      <c r="D1" s="135"/>
      <c r="E1" s="135"/>
      <c r="F1" s="135"/>
      <c r="G1" s="135"/>
      <c r="H1" s="63"/>
      <c r="I1" s="63"/>
      <c r="J1" s="63"/>
    </row>
    <row r="2" spans="1:10" s="26" customFormat="1" ht="60.75" customHeight="1">
      <c r="A2" s="844" t="s">
        <v>57</v>
      </c>
      <c r="B2" s="844"/>
      <c r="C2" s="398">
        <v>42614</v>
      </c>
      <c r="D2" s="398">
        <v>42705</v>
      </c>
      <c r="E2" s="398">
        <v>42795</v>
      </c>
      <c r="F2" s="398">
        <v>42887</v>
      </c>
      <c r="G2" s="399">
        <v>42979</v>
      </c>
      <c r="H2" s="398" t="s">
        <v>407</v>
      </c>
      <c r="I2" s="398" t="s">
        <v>408</v>
      </c>
      <c r="J2" s="398"/>
    </row>
    <row r="3" spans="1:10" s="14" customFormat="1" ht="6.75" customHeight="1">
      <c r="A3" s="4"/>
      <c r="B3" s="16"/>
      <c r="C3" s="7"/>
      <c r="D3" s="7"/>
      <c r="E3" s="7"/>
      <c r="F3" s="7"/>
      <c r="G3" s="192"/>
      <c r="H3" s="7"/>
      <c r="I3" s="7"/>
      <c r="J3" s="7"/>
    </row>
    <row r="4" spans="1:10" s="14" customFormat="1" ht="15">
      <c r="A4" s="22" t="s">
        <v>159</v>
      </c>
      <c r="B4" s="16"/>
      <c r="C4" s="7"/>
      <c r="D4" s="7"/>
      <c r="E4" s="7"/>
      <c r="F4" s="7"/>
      <c r="G4" s="202"/>
      <c r="H4" s="7"/>
      <c r="I4" s="7"/>
      <c r="J4" s="7"/>
    </row>
    <row r="5" spans="1:10" s="8" customFormat="1" ht="15">
      <c r="A5" s="15" t="s">
        <v>157</v>
      </c>
      <c r="B5" s="253"/>
      <c r="C5" s="7">
        <v>293817</v>
      </c>
      <c r="D5" s="7">
        <v>305415</v>
      </c>
      <c r="E5" s="7">
        <v>302942</v>
      </c>
      <c r="F5" s="7">
        <v>307422</v>
      </c>
      <c r="G5" s="64">
        <v>318835</v>
      </c>
      <c r="H5" s="7">
        <v>3.712486419319383</v>
      </c>
      <c r="I5" s="7">
        <v>8.514823852942488</v>
      </c>
      <c r="J5" s="198"/>
    </row>
    <row r="6" spans="1:10" s="8" customFormat="1" ht="15">
      <c r="A6" s="46" t="s">
        <v>69</v>
      </c>
      <c r="B6" s="253"/>
      <c r="C6" s="7"/>
      <c r="D6" s="7"/>
      <c r="E6" s="7"/>
      <c r="F6" s="7"/>
      <c r="G6" s="217"/>
      <c r="H6" s="279"/>
      <c r="I6" s="279"/>
      <c r="J6" s="198"/>
    </row>
    <row r="7" spans="1:10" ht="14.25">
      <c r="A7" s="19"/>
      <c r="B7" s="17" t="s">
        <v>142</v>
      </c>
      <c r="C7" s="61">
        <v>925</v>
      </c>
      <c r="D7" s="61">
        <v>1270</v>
      </c>
      <c r="E7" s="61">
        <v>1272</v>
      </c>
      <c r="F7" s="61">
        <v>1207</v>
      </c>
      <c r="G7" s="62">
        <v>2211</v>
      </c>
      <c r="H7" s="61">
        <v>83.18144159072081</v>
      </c>
      <c r="I7" s="61" t="s">
        <v>430</v>
      </c>
      <c r="J7" s="191"/>
    </row>
    <row r="8" spans="1:10" ht="14.25">
      <c r="A8" s="19"/>
      <c r="B8" s="17" t="s">
        <v>143</v>
      </c>
      <c r="C8" s="61">
        <v>2685</v>
      </c>
      <c r="D8" s="61">
        <v>2629</v>
      </c>
      <c r="E8" s="61">
        <v>3230</v>
      </c>
      <c r="F8" s="61">
        <v>3242</v>
      </c>
      <c r="G8" s="62">
        <v>2489</v>
      </c>
      <c r="H8" s="61">
        <v>-23.226403454657618</v>
      </c>
      <c r="I8" s="61">
        <v>-7.2998137802607115</v>
      </c>
      <c r="J8" s="191"/>
    </row>
    <row r="9" spans="1:10" s="8" customFormat="1" ht="15">
      <c r="A9" s="15" t="s">
        <v>158</v>
      </c>
      <c r="B9" s="16"/>
      <c r="C9" s="7">
        <v>290207</v>
      </c>
      <c r="D9" s="7">
        <v>301516</v>
      </c>
      <c r="E9" s="7">
        <v>298440</v>
      </c>
      <c r="F9" s="7">
        <v>302973</v>
      </c>
      <c r="G9" s="64">
        <v>314135</v>
      </c>
      <c r="H9" s="7">
        <v>3.6841566740270615</v>
      </c>
      <c r="I9" s="7">
        <v>8.245149152156905</v>
      </c>
      <c r="J9" s="7"/>
    </row>
    <row r="10" spans="2:10" ht="15">
      <c r="B10" s="16"/>
      <c r="C10" s="7"/>
      <c r="D10" s="7"/>
      <c r="E10" s="7"/>
      <c r="F10" s="7"/>
      <c r="G10" s="216"/>
      <c r="H10" s="260"/>
      <c r="I10" s="279"/>
      <c r="J10" s="7"/>
    </row>
    <row r="11" spans="1:10" s="8" customFormat="1" ht="15">
      <c r="A11" s="8" t="s">
        <v>157</v>
      </c>
      <c r="B11" s="253"/>
      <c r="C11" s="7">
        <v>293817</v>
      </c>
      <c r="D11" s="7">
        <v>305415</v>
      </c>
      <c r="E11" s="7">
        <v>302942</v>
      </c>
      <c r="F11" s="7">
        <v>307422</v>
      </c>
      <c r="G11" s="64">
        <v>318835</v>
      </c>
      <c r="H11" s="7">
        <v>3.712486419319383</v>
      </c>
      <c r="I11" s="7">
        <v>8.514823852942488</v>
      </c>
      <c r="J11" s="7"/>
    </row>
    <row r="12" spans="1:10" ht="14.25">
      <c r="A12" s="46" t="s">
        <v>228</v>
      </c>
      <c r="C12" s="61"/>
      <c r="D12" s="61"/>
      <c r="E12" s="61"/>
      <c r="F12" s="61"/>
      <c r="G12" s="62"/>
      <c r="H12" s="61"/>
      <c r="I12" s="61"/>
      <c r="J12" s="61"/>
    </row>
    <row r="13" spans="2:10" s="10" customFormat="1" ht="14.25">
      <c r="B13" s="251" t="s">
        <v>233</v>
      </c>
      <c r="C13" s="61">
        <v>93267</v>
      </c>
      <c r="D13" s="61">
        <v>95085</v>
      </c>
      <c r="E13" s="61">
        <v>94810</v>
      </c>
      <c r="F13" s="61">
        <v>95984</v>
      </c>
      <c r="G13" s="62">
        <v>104127</v>
      </c>
      <c r="H13" s="61">
        <v>8.483705617602944</v>
      </c>
      <c r="I13" s="61">
        <v>11.643989835633173</v>
      </c>
      <c r="J13" s="61"/>
    </row>
    <row r="14" spans="2:10" s="10" customFormat="1" ht="14.25">
      <c r="B14" s="251" t="s">
        <v>214</v>
      </c>
      <c r="C14" s="61">
        <v>198917</v>
      </c>
      <c r="D14" s="61">
        <v>207282</v>
      </c>
      <c r="E14" s="61">
        <v>204773</v>
      </c>
      <c r="F14" s="61">
        <v>209966</v>
      </c>
      <c r="G14" s="62">
        <v>212728</v>
      </c>
      <c r="H14" s="61">
        <v>1.3154510730308822</v>
      </c>
      <c r="I14" s="61">
        <v>6.943096869548615</v>
      </c>
      <c r="J14" s="61"/>
    </row>
    <row r="15" spans="2:10" ht="14.25">
      <c r="B15" s="60" t="s">
        <v>25</v>
      </c>
      <c r="C15" s="61">
        <v>1633</v>
      </c>
      <c r="D15" s="61">
        <v>3048</v>
      </c>
      <c r="E15" s="61">
        <v>3359</v>
      </c>
      <c r="F15" s="61">
        <v>1472</v>
      </c>
      <c r="G15" s="62">
        <v>1980</v>
      </c>
      <c r="H15" s="61">
        <v>34.510869565217384</v>
      </c>
      <c r="I15" s="61">
        <v>21.249234537660744</v>
      </c>
      <c r="J15" s="61"/>
    </row>
    <row r="16" spans="1:12" s="14" customFormat="1" ht="17.25" customHeight="1">
      <c r="A16" s="37" t="s">
        <v>393</v>
      </c>
      <c r="B16" s="16"/>
      <c r="C16" s="7"/>
      <c r="D16" s="7"/>
      <c r="E16" s="7"/>
      <c r="F16" s="7"/>
      <c r="G16" s="216"/>
      <c r="H16" s="7"/>
      <c r="I16" s="7"/>
      <c r="J16" s="7"/>
      <c r="K16" s="275"/>
      <c r="L16" s="275"/>
    </row>
    <row r="17" spans="2:12" ht="14.25">
      <c r="B17" s="60" t="s">
        <v>35</v>
      </c>
      <c r="C17" s="61">
        <v>139351</v>
      </c>
      <c r="D17" s="61">
        <v>145025</v>
      </c>
      <c r="E17" s="61">
        <v>145816</v>
      </c>
      <c r="F17" s="61">
        <v>148163</v>
      </c>
      <c r="G17" s="62">
        <v>152259</v>
      </c>
      <c r="H17" s="61">
        <v>2.7645228565836177</v>
      </c>
      <c r="I17" s="61">
        <v>9.262940344884507</v>
      </c>
      <c r="J17" s="61"/>
      <c r="K17" s="394"/>
      <c r="L17" s="394"/>
    </row>
    <row r="18" spans="2:12" ht="14.25">
      <c r="B18" s="60" t="s">
        <v>36</v>
      </c>
      <c r="C18" s="61">
        <v>49109</v>
      </c>
      <c r="D18" s="61">
        <v>50223</v>
      </c>
      <c r="E18" s="61">
        <v>49087</v>
      </c>
      <c r="F18" s="61">
        <v>48234</v>
      </c>
      <c r="G18" s="62">
        <v>49757</v>
      </c>
      <c r="H18" s="61">
        <v>3.1575237384417587</v>
      </c>
      <c r="I18" s="61">
        <v>1.319513734753297</v>
      </c>
      <c r="J18" s="61"/>
      <c r="K18" s="394"/>
      <c r="L18" s="394"/>
    </row>
    <row r="19" spans="2:12" ht="14.25">
      <c r="B19" s="60" t="s">
        <v>53</v>
      </c>
      <c r="C19" s="61">
        <v>41811</v>
      </c>
      <c r="D19" s="61">
        <v>43060</v>
      </c>
      <c r="E19" s="61">
        <v>42650</v>
      </c>
      <c r="F19" s="61">
        <v>46916</v>
      </c>
      <c r="G19" s="62">
        <v>49463</v>
      </c>
      <c r="H19" s="61">
        <v>5.4288515644982605</v>
      </c>
      <c r="I19" s="61">
        <v>18.30140393676305</v>
      </c>
      <c r="J19" s="61"/>
      <c r="K19" s="394"/>
      <c r="L19" s="394"/>
    </row>
    <row r="20" spans="2:12" ht="14.25">
      <c r="B20" s="251" t="s">
        <v>301</v>
      </c>
      <c r="C20" s="61">
        <v>28619</v>
      </c>
      <c r="D20" s="61">
        <v>27389</v>
      </c>
      <c r="E20" s="61">
        <v>25732</v>
      </c>
      <c r="F20" s="61">
        <v>24834</v>
      </c>
      <c r="G20" s="62">
        <v>25922</v>
      </c>
      <c r="H20" s="61">
        <v>4.381090440525082</v>
      </c>
      <c r="I20" s="61">
        <v>-9.423809357419898</v>
      </c>
      <c r="J20" s="61"/>
      <c r="K20" s="394"/>
      <c r="L20" s="394"/>
    </row>
    <row r="21" spans="2:12" ht="14.25">
      <c r="B21" s="251" t="s">
        <v>56</v>
      </c>
      <c r="C21" s="61">
        <v>34927</v>
      </c>
      <c r="D21" s="61">
        <v>39718</v>
      </c>
      <c r="E21" s="61">
        <v>39657</v>
      </c>
      <c r="F21" s="61">
        <v>39275</v>
      </c>
      <c r="G21" s="62">
        <v>41434</v>
      </c>
      <c r="H21" s="61">
        <v>5.497135582431567</v>
      </c>
      <c r="I21" s="61">
        <v>18.630286025138144</v>
      </c>
      <c r="J21" s="61"/>
      <c r="K21" s="394"/>
      <c r="L21" s="394"/>
    </row>
    <row r="22" spans="1:10" ht="14.25">
      <c r="A22" s="46" t="s">
        <v>66</v>
      </c>
      <c r="C22" s="61"/>
      <c r="D22" s="61"/>
      <c r="E22" s="61"/>
      <c r="F22" s="61"/>
      <c r="G22" s="217"/>
      <c r="H22" s="260"/>
      <c r="I22" s="260"/>
      <c r="J22" s="61"/>
    </row>
    <row r="23" spans="2:10" ht="14.25">
      <c r="B23" s="60" t="s">
        <v>60</v>
      </c>
      <c r="C23" s="61">
        <v>30872</v>
      </c>
      <c r="D23" s="61">
        <v>31235</v>
      </c>
      <c r="E23" s="61">
        <v>30690</v>
      </c>
      <c r="F23" s="61">
        <v>32771</v>
      </c>
      <c r="G23" s="62">
        <v>33563</v>
      </c>
      <c r="H23" s="61">
        <v>2.4167709255134007</v>
      </c>
      <c r="I23" s="61">
        <v>8.7166364343094</v>
      </c>
      <c r="J23" s="191"/>
    </row>
    <row r="24" spans="2:10" ht="15">
      <c r="B24" s="60" t="s">
        <v>61</v>
      </c>
      <c r="C24" s="61">
        <v>55881</v>
      </c>
      <c r="D24" s="61">
        <v>58358</v>
      </c>
      <c r="E24" s="61">
        <v>57565</v>
      </c>
      <c r="F24" s="61">
        <v>60546</v>
      </c>
      <c r="G24" s="62">
        <v>62502</v>
      </c>
      <c r="H24" s="7">
        <v>3.2306015261123866</v>
      </c>
      <c r="I24" s="61">
        <v>11.848392118967087</v>
      </c>
      <c r="J24" s="191"/>
    </row>
    <row r="25" spans="2:10" ht="14.25">
      <c r="B25" s="60" t="s">
        <v>62</v>
      </c>
      <c r="C25" s="61">
        <v>62692</v>
      </c>
      <c r="D25" s="61">
        <v>64465</v>
      </c>
      <c r="E25" s="61">
        <v>64629</v>
      </c>
      <c r="F25" s="61">
        <v>64850</v>
      </c>
      <c r="G25" s="62">
        <v>69956</v>
      </c>
      <c r="H25" s="61">
        <v>7.873554356206625</v>
      </c>
      <c r="I25" s="61">
        <v>11.586805334013906</v>
      </c>
      <c r="J25" s="191"/>
    </row>
    <row r="26" spans="2:10" ht="14.25">
      <c r="B26" s="60" t="s">
        <v>63</v>
      </c>
      <c r="C26" s="61">
        <v>45559</v>
      </c>
      <c r="D26" s="61">
        <v>46881</v>
      </c>
      <c r="E26" s="61">
        <v>46796</v>
      </c>
      <c r="F26" s="61">
        <v>48692</v>
      </c>
      <c r="G26" s="62">
        <v>50792</v>
      </c>
      <c r="H26" s="61">
        <v>4.3128234617596295</v>
      </c>
      <c r="I26" s="61">
        <v>11.486204701595737</v>
      </c>
      <c r="J26" s="191"/>
    </row>
    <row r="27" spans="2:10" ht="14.25">
      <c r="B27" s="60" t="s">
        <v>64</v>
      </c>
      <c r="C27" s="61">
        <v>28591</v>
      </c>
      <c r="D27" s="61">
        <v>31964</v>
      </c>
      <c r="E27" s="61">
        <v>31218</v>
      </c>
      <c r="F27" s="61">
        <v>30411</v>
      </c>
      <c r="G27" s="62">
        <v>29307</v>
      </c>
      <c r="H27" s="61">
        <v>-3.630265364506269</v>
      </c>
      <c r="I27" s="61">
        <v>2.504284565072923</v>
      </c>
      <c r="J27" s="191"/>
    </row>
    <row r="28" spans="2:10" ht="14.25">
      <c r="B28" s="10" t="s">
        <v>65</v>
      </c>
      <c r="C28" s="61">
        <v>15525</v>
      </c>
      <c r="D28" s="61">
        <v>16742</v>
      </c>
      <c r="E28" s="61">
        <v>16594</v>
      </c>
      <c r="F28" s="61">
        <v>14768</v>
      </c>
      <c r="G28" s="62">
        <v>15605</v>
      </c>
      <c r="H28" s="61">
        <v>5.667659804983738</v>
      </c>
      <c r="I28" s="61">
        <v>0.5152979066022523</v>
      </c>
      <c r="J28" s="191"/>
    </row>
    <row r="29" spans="2:10" ht="30.75" customHeight="1">
      <c r="B29" s="60" t="s">
        <v>244</v>
      </c>
      <c r="C29" s="61">
        <v>24663</v>
      </c>
      <c r="D29" s="61">
        <v>25091</v>
      </c>
      <c r="E29" s="61">
        <v>24692</v>
      </c>
      <c r="F29" s="61">
        <v>25312</v>
      </c>
      <c r="G29" s="62">
        <v>28039</v>
      </c>
      <c r="H29" s="61">
        <v>10.77354614412136</v>
      </c>
      <c r="I29" s="61">
        <v>13.688521266674769</v>
      </c>
      <c r="J29" s="191"/>
    </row>
    <row r="30" spans="2:10" ht="14.25">
      <c r="B30" s="60" t="s">
        <v>25</v>
      </c>
      <c r="C30" s="61">
        <v>30034</v>
      </c>
      <c r="D30" s="61">
        <v>30679</v>
      </c>
      <c r="E30" s="61">
        <v>30758</v>
      </c>
      <c r="F30" s="61">
        <v>30072</v>
      </c>
      <c r="G30" s="62">
        <v>29071</v>
      </c>
      <c r="H30" s="61">
        <v>-3.328677839851024</v>
      </c>
      <c r="I30" s="61">
        <v>-3.206366118399151</v>
      </c>
      <c r="J30" s="191"/>
    </row>
    <row r="31" spans="1:10" ht="15">
      <c r="A31" s="46" t="s">
        <v>218</v>
      </c>
      <c r="C31" s="61"/>
      <c r="D31" s="61"/>
      <c r="E31" s="61"/>
      <c r="F31" s="61"/>
      <c r="G31" s="62"/>
      <c r="H31" s="7"/>
      <c r="I31" s="61"/>
      <c r="J31" s="191"/>
    </row>
    <row r="32" spans="2:10" ht="14.25">
      <c r="B32" s="60" t="s">
        <v>71</v>
      </c>
      <c r="C32" s="61">
        <v>121203</v>
      </c>
      <c r="D32" s="61">
        <v>123733</v>
      </c>
      <c r="E32" s="61">
        <v>124096</v>
      </c>
      <c r="F32" s="61">
        <v>126378</v>
      </c>
      <c r="G32" s="62">
        <v>132144</v>
      </c>
      <c r="H32" s="61">
        <v>4.5625029672886175</v>
      </c>
      <c r="I32" s="61">
        <v>9.027004282072216</v>
      </c>
      <c r="J32" s="191"/>
    </row>
    <row r="33" spans="2:10" ht="14.25">
      <c r="B33" s="60" t="s">
        <v>73</v>
      </c>
      <c r="C33" s="61">
        <v>95509</v>
      </c>
      <c r="D33" s="61">
        <v>102120</v>
      </c>
      <c r="E33" s="61">
        <v>100487</v>
      </c>
      <c r="F33" s="61">
        <v>101206</v>
      </c>
      <c r="G33" s="62">
        <v>100678</v>
      </c>
      <c r="H33" s="61">
        <v>-0.5217081991186312</v>
      </c>
      <c r="I33" s="61">
        <v>5.412055408390826</v>
      </c>
      <c r="J33" s="191"/>
    </row>
    <row r="34" spans="2:10" ht="14.25">
      <c r="B34" s="60" t="s">
        <v>72</v>
      </c>
      <c r="C34" s="61">
        <v>33415</v>
      </c>
      <c r="D34" s="61">
        <v>35588</v>
      </c>
      <c r="E34" s="61">
        <v>33502</v>
      </c>
      <c r="F34" s="61">
        <v>34389</v>
      </c>
      <c r="G34" s="62">
        <v>36932</v>
      </c>
      <c r="H34" s="61">
        <v>7.394806478815896</v>
      </c>
      <c r="I34" s="61">
        <v>10.525213227592388</v>
      </c>
      <c r="J34" s="191"/>
    </row>
    <row r="35" spans="2:10" ht="14.25">
      <c r="B35" s="251" t="s">
        <v>284</v>
      </c>
      <c r="C35" s="61">
        <v>12296</v>
      </c>
      <c r="D35" s="61">
        <v>11577</v>
      </c>
      <c r="E35" s="61">
        <v>10912</v>
      </c>
      <c r="F35" s="61">
        <v>10127</v>
      </c>
      <c r="G35" s="62">
        <v>10340</v>
      </c>
      <c r="H35" s="61">
        <v>2.1032882393601238</v>
      </c>
      <c r="I35" s="61">
        <v>-15.907612231620039</v>
      </c>
      <c r="J35" s="191"/>
    </row>
    <row r="36" spans="2:10" ht="14.25">
      <c r="B36" s="60" t="s">
        <v>25</v>
      </c>
      <c r="C36" s="61">
        <v>31394</v>
      </c>
      <c r="D36" s="61">
        <v>32397</v>
      </c>
      <c r="E36" s="61">
        <v>33945</v>
      </c>
      <c r="F36" s="61">
        <v>35322</v>
      </c>
      <c r="G36" s="62">
        <v>38741</v>
      </c>
      <c r="H36" s="61">
        <v>9.679519845988338</v>
      </c>
      <c r="I36" s="61">
        <v>23.402560998917</v>
      </c>
      <c r="J36" s="191"/>
    </row>
    <row r="37" spans="7:10" ht="14.25">
      <c r="G37" s="62"/>
      <c r="H37" s="191"/>
      <c r="I37" s="191"/>
      <c r="J37" s="191"/>
    </row>
    <row r="38" spans="1:10" ht="25.5" customHeight="1">
      <c r="A38" s="10" t="s">
        <v>294</v>
      </c>
      <c r="B38" s="848" t="s">
        <v>394</v>
      </c>
      <c r="C38" s="848"/>
      <c r="D38" s="848"/>
      <c r="E38" s="848"/>
      <c r="F38" s="848"/>
      <c r="G38" s="848"/>
      <c r="H38" s="848"/>
      <c r="I38" s="848"/>
      <c r="J38" s="191"/>
    </row>
    <row r="39" spans="3:10" ht="14.25">
      <c r="C39" s="61"/>
      <c r="D39" s="61"/>
      <c r="E39" s="61"/>
      <c r="F39" s="61"/>
      <c r="G39" s="190"/>
      <c r="H39" s="191"/>
      <c r="I39" s="191"/>
      <c r="J39" s="191"/>
    </row>
    <row r="40" spans="7:10" ht="14.25">
      <c r="G40" s="190"/>
      <c r="H40" s="191"/>
      <c r="I40" s="191"/>
      <c r="J40" s="191"/>
    </row>
    <row r="41" spans="7:10" ht="14.25">
      <c r="G41" s="190"/>
      <c r="H41" s="191"/>
      <c r="I41" s="191"/>
      <c r="J41" s="191"/>
    </row>
    <row r="42" spans="7:10" ht="14.25">
      <c r="G42" s="190"/>
      <c r="H42" s="191"/>
      <c r="I42" s="191"/>
      <c r="J42" s="191"/>
    </row>
    <row r="43" spans="7:10" ht="14.25">
      <c r="G43" s="190"/>
      <c r="H43" s="191"/>
      <c r="I43" s="191"/>
      <c r="J43" s="191"/>
    </row>
    <row r="44" spans="7:10" ht="14.25">
      <c r="G44" s="190"/>
      <c r="H44" s="191"/>
      <c r="I44" s="191"/>
      <c r="J44" s="191"/>
    </row>
    <row r="45" spans="7:10" ht="14.25">
      <c r="G45" s="190"/>
      <c r="H45" s="191"/>
      <c r="I45" s="191"/>
      <c r="J45" s="191"/>
    </row>
    <row r="46" spans="2:10" ht="14.25">
      <c r="B46" s="254"/>
      <c r="G46" s="190"/>
      <c r="H46" s="191"/>
      <c r="I46" s="191"/>
      <c r="J46" s="191"/>
    </row>
    <row r="47" spans="2:10" ht="14.25">
      <c r="B47" s="254"/>
      <c r="G47" s="190"/>
      <c r="H47" s="191"/>
      <c r="I47" s="191"/>
      <c r="J47" s="191"/>
    </row>
    <row r="48" spans="7:10" ht="14.25">
      <c r="G48" s="190"/>
      <c r="H48" s="191"/>
      <c r="I48" s="191"/>
      <c r="J48" s="191"/>
    </row>
    <row r="49" spans="7:10" ht="14.25">
      <c r="G49" s="190"/>
      <c r="H49" s="191"/>
      <c r="I49" s="191"/>
      <c r="J49" s="191"/>
    </row>
    <row r="50" spans="7:10" ht="14.25">
      <c r="G50" s="190"/>
      <c r="H50" s="191"/>
      <c r="I50" s="191"/>
      <c r="J50" s="191"/>
    </row>
    <row r="51" spans="7:10" ht="14.25">
      <c r="G51" s="190"/>
      <c r="H51" s="191"/>
      <c r="I51" s="191"/>
      <c r="J51" s="191"/>
    </row>
    <row r="52" spans="7:10" ht="14.25">
      <c r="G52" s="190"/>
      <c r="H52" s="191"/>
      <c r="I52" s="191"/>
      <c r="J52" s="191"/>
    </row>
    <row r="53" spans="7:10" ht="14.25">
      <c r="G53" s="190"/>
      <c r="H53" s="191"/>
      <c r="I53" s="191"/>
      <c r="J53" s="191"/>
    </row>
    <row r="54" spans="7:10" ht="14.25">
      <c r="G54" s="190"/>
      <c r="H54" s="191"/>
      <c r="I54" s="191"/>
      <c r="J54" s="191"/>
    </row>
    <row r="55" spans="7:10" ht="14.25">
      <c r="G55" s="190"/>
      <c r="H55" s="191"/>
      <c r="I55" s="191"/>
      <c r="J55" s="191"/>
    </row>
    <row r="56" spans="7:10" ht="14.25">
      <c r="G56" s="190"/>
      <c r="H56" s="61"/>
      <c r="I56" s="61"/>
      <c r="J56" s="61"/>
    </row>
    <row r="57" spans="7:10" ht="14.25">
      <c r="G57" s="190"/>
      <c r="H57" s="61"/>
      <c r="I57" s="61"/>
      <c r="J57" s="61"/>
    </row>
    <row r="58" spans="7:10" ht="14.25">
      <c r="G58" s="190"/>
      <c r="H58" s="61"/>
      <c r="I58" s="61"/>
      <c r="J58" s="61"/>
    </row>
    <row r="59" spans="7:10" ht="14.25">
      <c r="G59" s="190"/>
      <c r="H59" s="61"/>
      <c r="I59" s="61"/>
      <c r="J59" s="61"/>
    </row>
    <row r="60" spans="7:10" ht="14.25">
      <c r="G60" s="190"/>
      <c r="H60" s="61"/>
      <c r="I60" s="61"/>
      <c r="J60" s="61"/>
    </row>
    <row r="61" ht="14.25">
      <c r="G61" s="190"/>
    </row>
    <row r="62" ht="14.25">
      <c r="G62" s="190"/>
    </row>
    <row r="63" ht="14.25">
      <c r="G63" s="190"/>
    </row>
    <row r="64" ht="14.25">
      <c r="G64" s="190"/>
    </row>
    <row r="65" ht="14.25">
      <c r="G65" s="190"/>
    </row>
    <row r="66" ht="14.25">
      <c r="G66" s="190"/>
    </row>
    <row r="67" ht="14.25">
      <c r="G67" s="190"/>
    </row>
    <row r="68" ht="14.25">
      <c r="G68" s="190"/>
    </row>
    <row r="69" ht="14.25">
      <c r="G69" s="190"/>
    </row>
    <row r="70" ht="14.25">
      <c r="G70" s="190"/>
    </row>
    <row r="71" ht="14.25">
      <c r="G71" s="190"/>
    </row>
    <row r="72" ht="14.25">
      <c r="G72" s="190"/>
    </row>
    <row r="73" ht="14.25">
      <c r="G73" s="190"/>
    </row>
    <row r="74" ht="14.25">
      <c r="G74" s="190"/>
    </row>
    <row r="75" ht="14.25">
      <c r="G75" s="190"/>
    </row>
    <row r="76" ht="14.25">
      <c r="G76" s="190"/>
    </row>
    <row r="77" ht="14.25">
      <c r="G77" s="190"/>
    </row>
    <row r="78" ht="14.25">
      <c r="G78" s="190"/>
    </row>
    <row r="79" ht="14.25">
      <c r="G79" s="190"/>
    </row>
    <row r="80" ht="14.25">
      <c r="G80" s="190"/>
    </row>
    <row r="81" ht="14.25">
      <c r="G81" s="190"/>
    </row>
    <row r="82" ht="14.25">
      <c r="G82" s="190"/>
    </row>
    <row r="83" ht="14.25">
      <c r="G83" s="190"/>
    </row>
    <row r="84" ht="14.25">
      <c r="G84" s="190"/>
    </row>
    <row r="85" ht="14.25">
      <c r="G85" s="190"/>
    </row>
    <row r="86" ht="14.25">
      <c r="G86" s="190"/>
    </row>
    <row r="87" ht="14.25">
      <c r="G87" s="190"/>
    </row>
    <row r="88" ht="14.25">
      <c r="G88" s="190"/>
    </row>
    <row r="89" ht="14.25">
      <c r="G89" s="190"/>
    </row>
    <row r="90" ht="14.25">
      <c r="G90" s="190"/>
    </row>
    <row r="91" ht="14.25">
      <c r="G91" s="190"/>
    </row>
    <row r="92" ht="14.25">
      <c r="G92" s="190"/>
    </row>
    <row r="93" ht="14.25">
      <c r="G93" s="190"/>
    </row>
    <row r="94" ht="14.25">
      <c r="G94" s="190"/>
    </row>
    <row r="95" ht="14.25">
      <c r="G95" s="190"/>
    </row>
    <row r="96" ht="14.25">
      <c r="G96" s="190"/>
    </row>
    <row r="97" ht="14.25">
      <c r="G97" s="190"/>
    </row>
    <row r="98" ht="14.25">
      <c r="G98" s="190"/>
    </row>
    <row r="99" ht="14.25">
      <c r="G99" s="190"/>
    </row>
    <row r="100" ht="14.25">
      <c r="G100" s="190"/>
    </row>
    <row r="101" ht="14.25">
      <c r="G101" s="190"/>
    </row>
    <row r="102" ht="14.25">
      <c r="G102" s="190"/>
    </row>
    <row r="103" ht="14.25">
      <c r="G103" s="190"/>
    </row>
    <row r="104" ht="14.25">
      <c r="G104" s="190"/>
    </row>
    <row r="105" ht="14.25">
      <c r="G105" s="190"/>
    </row>
    <row r="106" ht="14.25">
      <c r="G106" s="190"/>
    </row>
    <row r="107" ht="14.25">
      <c r="G107" s="190"/>
    </row>
    <row r="108" ht="14.25">
      <c r="G108" s="190"/>
    </row>
    <row r="109" ht="14.25">
      <c r="G109" s="190"/>
    </row>
    <row r="110" ht="14.25">
      <c r="G110" s="190"/>
    </row>
    <row r="111" ht="14.25">
      <c r="G111" s="190"/>
    </row>
    <row r="112" ht="14.25">
      <c r="G112" s="190"/>
    </row>
    <row r="113" ht="14.25">
      <c r="G113" s="190"/>
    </row>
    <row r="114" ht="14.25">
      <c r="G114" s="190"/>
    </row>
    <row r="115" ht="14.25">
      <c r="G115" s="190"/>
    </row>
    <row r="116" ht="14.25">
      <c r="G116" s="190"/>
    </row>
    <row r="117" ht="14.25">
      <c r="G117" s="190"/>
    </row>
    <row r="118" ht="14.25">
      <c r="G118" s="190"/>
    </row>
    <row r="119" ht="14.25">
      <c r="G119" s="190"/>
    </row>
    <row r="120" ht="14.25">
      <c r="G120" s="190"/>
    </row>
    <row r="121" ht="14.25">
      <c r="G121" s="190"/>
    </row>
    <row r="122" ht="14.25">
      <c r="G122" s="190"/>
    </row>
    <row r="123" ht="14.25">
      <c r="G123" s="190"/>
    </row>
    <row r="124" ht="14.25">
      <c r="G124" s="190"/>
    </row>
    <row r="125" ht="14.25">
      <c r="G125" s="190"/>
    </row>
    <row r="126" ht="14.25">
      <c r="G126" s="190"/>
    </row>
    <row r="127" ht="14.25">
      <c r="G127" s="190"/>
    </row>
    <row r="128" ht="14.25">
      <c r="G128" s="190"/>
    </row>
    <row r="129" ht="14.25">
      <c r="G129" s="190"/>
    </row>
    <row r="130" ht="14.25">
      <c r="G130" s="190"/>
    </row>
    <row r="131" ht="14.25">
      <c r="G131" s="190"/>
    </row>
    <row r="132" ht="14.25">
      <c r="G132" s="190"/>
    </row>
    <row r="133" ht="14.25">
      <c r="G133" s="190"/>
    </row>
    <row r="134" ht="14.25">
      <c r="G134" s="190"/>
    </row>
    <row r="135" ht="14.25">
      <c r="G135" s="190"/>
    </row>
    <row r="136" ht="14.25">
      <c r="G136" s="190"/>
    </row>
    <row r="137" ht="14.25">
      <c r="G137" s="190"/>
    </row>
    <row r="138" ht="14.25">
      <c r="G138" s="190"/>
    </row>
    <row r="139" ht="14.25">
      <c r="G139" s="190"/>
    </row>
    <row r="140" ht="14.25">
      <c r="G140" s="190"/>
    </row>
    <row r="141" ht="14.25">
      <c r="G141" s="190"/>
    </row>
    <row r="142" ht="14.25">
      <c r="G142" s="190"/>
    </row>
    <row r="143" ht="14.25">
      <c r="G143" s="201"/>
    </row>
    <row r="144" ht="14.25">
      <c r="G144" s="201"/>
    </row>
    <row r="145" ht="14.25">
      <c r="G145" s="201"/>
    </row>
    <row r="146" ht="14.25">
      <c r="G146" s="201"/>
    </row>
    <row r="147" ht="14.25">
      <c r="G147" s="201"/>
    </row>
    <row r="148" ht="14.25">
      <c r="G148" s="201"/>
    </row>
    <row r="149" ht="14.25">
      <c r="G149" s="201"/>
    </row>
  </sheetData>
  <sheetProtection/>
  <mergeCells count="2">
    <mergeCell ref="A2:B2"/>
    <mergeCell ref="B38:I38"/>
  </mergeCells>
  <hyperlinks>
    <hyperlink ref="A2" location="Index!A1" display="Back to Index"/>
  </hyperlinks>
  <printOptions gridLines="1"/>
  <pageMargins left="0.748031496062992" right="0.0393700787401575" top="0.78740157480315" bottom="0.78740157480315" header="0" footer="0"/>
  <pageSetup blackAndWhite="1" fitToHeight="1" fitToWidth="1" horizontalDpi="600" verticalDpi="600" orientation="portrait" paperSize="9" scale="50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52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G9" sqref="G9"/>
    </sheetView>
  </sheetViews>
  <sheetFormatPr defaultColWidth="9.140625" defaultRowHeight="12.75"/>
  <cols>
    <col min="1" max="1" width="2.28125" style="12" customWidth="1"/>
    <col min="2" max="2" width="2.8515625" style="12" customWidth="1"/>
    <col min="3" max="3" width="56.00390625" style="5" customWidth="1"/>
    <col min="4" max="7" width="9.140625" style="41" customWidth="1"/>
    <col min="8" max="8" width="9.8515625" style="59" customWidth="1"/>
    <col min="9" max="9" width="9.140625" style="67" customWidth="1"/>
    <col min="10" max="10" width="9.140625" style="41" customWidth="1"/>
    <col min="11" max="11" width="4.00390625" style="41" customWidth="1"/>
    <col min="12" max="12" width="9.140625" style="41" customWidth="1"/>
    <col min="13" max="13" width="9.8515625" style="59" customWidth="1"/>
    <col min="14" max="14" width="9.140625" style="11" customWidth="1"/>
    <col min="15" max="16384" width="9.140625" style="12" customWidth="1"/>
  </cols>
  <sheetData>
    <row r="1" spans="1:14" s="24" customFormat="1" ht="20.25">
      <c r="A1" s="23" t="s">
        <v>94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25"/>
    </row>
    <row r="2" spans="1:14" s="26" customFormat="1" ht="45">
      <c r="A2" s="400" t="s">
        <v>57</v>
      </c>
      <c r="B2" s="400"/>
      <c r="C2" s="400"/>
      <c r="D2" s="398" t="s">
        <v>347</v>
      </c>
      <c r="E2" s="398" t="s">
        <v>353</v>
      </c>
      <c r="F2" s="398" t="s">
        <v>362</v>
      </c>
      <c r="G2" s="398" t="s">
        <v>380</v>
      </c>
      <c r="H2" s="144" t="s">
        <v>402</v>
      </c>
      <c r="I2" s="144" t="s">
        <v>403</v>
      </c>
      <c r="J2" s="144" t="s">
        <v>381</v>
      </c>
      <c r="K2" s="144"/>
      <c r="L2" s="144" t="s">
        <v>348</v>
      </c>
      <c r="M2" s="144" t="s">
        <v>405</v>
      </c>
      <c r="N2" s="296" t="s">
        <v>406</v>
      </c>
    </row>
    <row r="3" spans="1:13" s="14" customFormat="1" ht="9" customHeight="1">
      <c r="A3" s="4"/>
      <c r="D3" s="7"/>
      <c r="E3" s="7"/>
      <c r="F3" s="7"/>
      <c r="G3" s="7"/>
      <c r="H3" s="64"/>
      <c r="I3" s="68"/>
      <c r="J3" s="7"/>
      <c r="K3" s="7"/>
      <c r="L3" s="7"/>
      <c r="M3" s="64"/>
    </row>
    <row r="4" spans="1:13" s="14" customFormat="1" ht="14.25" customHeight="1">
      <c r="A4" s="29" t="s">
        <v>156</v>
      </c>
      <c r="D4" s="7"/>
      <c r="E4" s="7"/>
      <c r="F4" s="7"/>
      <c r="G4" s="7"/>
      <c r="H4" s="64"/>
      <c r="I4" s="68"/>
      <c r="J4" s="7"/>
      <c r="K4" s="7"/>
      <c r="L4" s="7"/>
      <c r="M4" s="64"/>
    </row>
    <row r="5" spans="2:14" s="8" customFormat="1" ht="15">
      <c r="B5" s="8" t="s">
        <v>145</v>
      </c>
      <c r="D5" s="7">
        <v>38064</v>
      </c>
      <c r="E5" s="7">
        <v>38906</v>
      </c>
      <c r="F5" s="7">
        <v>41302</v>
      </c>
      <c r="G5" s="7">
        <v>41140</v>
      </c>
      <c r="H5" s="64">
        <v>44108</v>
      </c>
      <c r="I5" s="7">
        <v>7.214389888186679</v>
      </c>
      <c r="J5" s="7">
        <v>15.87852038671711</v>
      </c>
      <c r="K5" s="7"/>
      <c r="L5" s="198"/>
      <c r="M5" s="206"/>
      <c r="N5" s="445"/>
    </row>
    <row r="6" spans="3:14" ht="14.25">
      <c r="C6" s="19" t="s">
        <v>95</v>
      </c>
      <c r="D6" s="61">
        <v>6711</v>
      </c>
      <c r="E6" s="61">
        <v>6454</v>
      </c>
      <c r="F6" s="61">
        <v>6970</v>
      </c>
      <c r="G6" s="61">
        <v>7532</v>
      </c>
      <c r="H6" s="62">
        <v>7551</v>
      </c>
      <c r="I6" s="61">
        <v>0.25225703664364385</v>
      </c>
      <c r="J6" s="61">
        <v>12.51676352257487</v>
      </c>
      <c r="K6" s="61"/>
      <c r="L6" s="191"/>
      <c r="M6" s="205"/>
      <c r="N6" s="207"/>
    </row>
    <row r="7" spans="3:14" ht="14.25">
      <c r="C7" s="19" t="s">
        <v>96</v>
      </c>
      <c r="D7" s="61">
        <v>16052</v>
      </c>
      <c r="E7" s="61">
        <v>15987</v>
      </c>
      <c r="F7" s="61">
        <v>17923</v>
      </c>
      <c r="G7" s="61">
        <v>18087</v>
      </c>
      <c r="H7" s="62">
        <v>20682</v>
      </c>
      <c r="I7" s="61">
        <v>14.347321280477686</v>
      </c>
      <c r="J7" s="61">
        <v>28.843757787191638</v>
      </c>
      <c r="K7" s="61"/>
      <c r="L7" s="191"/>
      <c r="M7" s="205"/>
      <c r="N7" s="207"/>
    </row>
    <row r="8" spans="3:14" ht="14.25">
      <c r="C8" s="18" t="s">
        <v>282</v>
      </c>
      <c r="D8" s="61">
        <v>13681</v>
      </c>
      <c r="E8" s="61">
        <v>14897</v>
      </c>
      <c r="F8" s="61">
        <v>14879</v>
      </c>
      <c r="G8" s="61">
        <v>14090</v>
      </c>
      <c r="H8" s="62">
        <v>14460</v>
      </c>
      <c r="I8" s="61">
        <v>2.6259758694109347</v>
      </c>
      <c r="J8" s="61">
        <v>5.694028214311819</v>
      </c>
      <c r="K8" s="61"/>
      <c r="L8" s="191"/>
      <c r="M8" s="205"/>
      <c r="N8" s="207"/>
    </row>
    <row r="9" spans="2:14" ht="15">
      <c r="B9" s="15"/>
      <c r="C9" s="19" t="s">
        <v>97</v>
      </c>
      <c r="D9" s="61">
        <v>1620</v>
      </c>
      <c r="E9" s="61">
        <v>1568</v>
      </c>
      <c r="F9" s="61">
        <v>1530</v>
      </c>
      <c r="G9" s="61">
        <v>1431</v>
      </c>
      <c r="H9" s="62">
        <v>1415</v>
      </c>
      <c r="I9" s="61">
        <v>-1.1180992313067795</v>
      </c>
      <c r="J9" s="61">
        <v>-12.654320987654321</v>
      </c>
      <c r="K9" s="61"/>
      <c r="L9" s="191"/>
      <c r="M9" s="205"/>
      <c r="N9" s="207"/>
    </row>
    <row r="10" spans="3:14" ht="14.25">
      <c r="C10" s="12"/>
      <c r="D10" s="87"/>
      <c r="E10" s="87"/>
      <c r="F10" s="87"/>
      <c r="G10" s="87"/>
      <c r="H10" s="62"/>
      <c r="I10" s="72"/>
      <c r="J10" s="61"/>
      <c r="K10" s="61"/>
      <c r="L10" s="191"/>
      <c r="M10" s="205"/>
      <c r="N10" s="207"/>
    </row>
    <row r="11" spans="1:14" ht="15">
      <c r="A11" s="45" t="s">
        <v>100</v>
      </c>
      <c r="C11" s="12"/>
      <c r="D11" s="87"/>
      <c r="E11" s="87"/>
      <c r="F11" s="87"/>
      <c r="G11" s="87"/>
      <c r="H11" s="62"/>
      <c r="I11" s="72"/>
      <c r="J11" s="61"/>
      <c r="K11" s="61"/>
      <c r="L11" s="61"/>
      <c r="M11" s="62"/>
      <c r="N11" s="9"/>
    </row>
    <row r="12" spans="2:14" s="8" customFormat="1" ht="15">
      <c r="B12" s="8" t="s">
        <v>210</v>
      </c>
      <c r="D12" s="7">
        <v>512</v>
      </c>
      <c r="E12" s="53">
        <v>603</v>
      </c>
      <c r="F12" s="53">
        <v>26</v>
      </c>
      <c r="G12" s="53">
        <v>228</v>
      </c>
      <c r="H12" s="620">
        <v>272</v>
      </c>
      <c r="I12" s="7">
        <v>19.298245614035082</v>
      </c>
      <c r="J12" s="7">
        <v>-46.875</v>
      </c>
      <c r="K12" s="7"/>
      <c r="L12" s="7">
        <v>96</v>
      </c>
      <c r="M12" s="620">
        <v>26</v>
      </c>
      <c r="N12" s="6">
        <v>-72.91666666666667</v>
      </c>
    </row>
    <row r="13" spans="3:14" ht="14.25">
      <c r="C13" s="12" t="s">
        <v>211</v>
      </c>
      <c r="D13" s="73">
        <v>161</v>
      </c>
      <c r="E13" s="73">
        <v>-556</v>
      </c>
      <c r="F13" s="73">
        <v>302</v>
      </c>
      <c r="G13" s="73">
        <v>114</v>
      </c>
      <c r="H13" s="621">
        <v>-6</v>
      </c>
      <c r="I13" s="73" t="s">
        <v>305</v>
      </c>
      <c r="J13" s="73" t="s">
        <v>305</v>
      </c>
      <c r="K13" s="73"/>
      <c r="L13" s="73">
        <v>741</v>
      </c>
      <c r="M13" s="621">
        <v>410</v>
      </c>
      <c r="N13" s="373">
        <v>-44.6693657219973</v>
      </c>
    </row>
    <row r="14" spans="3:14" ht="14.25">
      <c r="C14" s="12" t="s">
        <v>231</v>
      </c>
      <c r="D14" s="73">
        <v>-88</v>
      </c>
      <c r="E14" s="73">
        <v>-24</v>
      </c>
      <c r="F14" s="73">
        <v>-89</v>
      </c>
      <c r="G14" s="73">
        <v>-70</v>
      </c>
      <c r="H14" s="621">
        <v>-61</v>
      </c>
      <c r="I14" s="73">
        <v>12.857142857142856</v>
      </c>
      <c r="J14" s="73">
        <v>30.681818181818176</v>
      </c>
      <c r="K14" s="73"/>
      <c r="L14" s="73">
        <v>-237</v>
      </c>
      <c r="M14" s="621">
        <v>-220</v>
      </c>
      <c r="N14" s="373">
        <v>7.1729957805907185</v>
      </c>
    </row>
    <row r="15" spans="3:14" ht="14.25">
      <c r="C15" s="12" t="s">
        <v>183</v>
      </c>
      <c r="D15" s="73">
        <v>16</v>
      </c>
      <c r="E15" s="73">
        <v>8</v>
      </c>
      <c r="F15" s="73">
        <v>-10</v>
      </c>
      <c r="G15" s="73">
        <v>0</v>
      </c>
      <c r="H15" s="621">
        <v>0</v>
      </c>
      <c r="I15" s="73">
        <v>0</v>
      </c>
      <c r="J15" s="73">
        <v>-100</v>
      </c>
      <c r="K15" s="73"/>
      <c r="L15" s="73">
        <v>6</v>
      </c>
      <c r="M15" s="621">
        <v>-10</v>
      </c>
      <c r="N15" s="373" t="s">
        <v>305</v>
      </c>
    </row>
    <row r="16" spans="3:14" ht="14.25">
      <c r="C16" s="12" t="s">
        <v>312</v>
      </c>
      <c r="D16" s="73">
        <v>0</v>
      </c>
      <c r="E16" s="73">
        <v>-3</v>
      </c>
      <c r="F16" s="73">
        <v>0</v>
      </c>
      <c r="G16" s="73">
        <v>0</v>
      </c>
      <c r="H16" s="621">
        <v>0</v>
      </c>
      <c r="I16" s="73">
        <v>0</v>
      </c>
      <c r="J16" s="73">
        <v>0</v>
      </c>
      <c r="K16" s="73"/>
      <c r="L16" s="73">
        <v>-2</v>
      </c>
      <c r="M16" s="621">
        <v>0</v>
      </c>
      <c r="N16" s="373">
        <v>-100</v>
      </c>
    </row>
    <row r="17" spans="3:14" ht="14.25">
      <c r="C17" s="10" t="s">
        <v>311</v>
      </c>
      <c r="D17" s="73">
        <v>2</v>
      </c>
      <c r="E17" s="73">
        <v>-2</v>
      </c>
      <c r="F17" s="73">
        <v>-1</v>
      </c>
      <c r="G17" s="73">
        <v>0</v>
      </c>
      <c r="H17" s="621">
        <v>0</v>
      </c>
      <c r="I17" s="73">
        <v>0</v>
      </c>
      <c r="J17" s="73">
        <v>-100</v>
      </c>
      <c r="K17" s="73"/>
      <c r="L17" s="73">
        <v>-1</v>
      </c>
      <c r="M17" s="621">
        <v>-1</v>
      </c>
      <c r="N17" s="373">
        <v>0</v>
      </c>
    </row>
    <row r="18" spans="2:14" s="8" customFormat="1" ht="15">
      <c r="B18" s="8" t="s">
        <v>93</v>
      </c>
      <c r="D18" s="53">
        <v>603</v>
      </c>
      <c r="E18" s="53">
        <v>26</v>
      </c>
      <c r="F18" s="53">
        <v>228</v>
      </c>
      <c r="G18" s="53">
        <v>272</v>
      </c>
      <c r="H18" s="622">
        <v>205</v>
      </c>
      <c r="I18" s="73">
        <v>-24.63235294117647</v>
      </c>
      <c r="J18" s="53">
        <v>-66.00331674958541</v>
      </c>
      <c r="K18" s="53"/>
      <c r="L18" s="73">
        <v>603</v>
      </c>
      <c r="M18" s="622">
        <v>205</v>
      </c>
      <c r="N18" s="373">
        <v>-66.00331674958541</v>
      </c>
    </row>
    <row r="19" spans="4:14" ht="14.25">
      <c r="D19" s="73"/>
      <c r="E19" s="73"/>
      <c r="F19" s="73"/>
      <c r="G19" s="73"/>
      <c r="H19" s="621"/>
      <c r="I19" s="73"/>
      <c r="J19" s="73"/>
      <c r="K19" s="73"/>
      <c r="L19" s="61"/>
      <c r="M19" s="621"/>
      <c r="N19" s="373"/>
    </row>
    <row r="20" spans="2:14" s="8" customFormat="1" ht="15">
      <c r="B20" s="8" t="s">
        <v>223</v>
      </c>
      <c r="D20" s="53">
        <v>16</v>
      </c>
      <c r="E20" s="53">
        <v>7</v>
      </c>
      <c r="F20" s="53">
        <v>19</v>
      </c>
      <c r="G20" s="53">
        <v>30</v>
      </c>
      <c r="H20" s="622">
        <v>30</v>
      </c>
      <c r="I20" s="53">
        <v>0</v>
      </c>
      <c r="J20" s="53">
        <v>87.5</v>
      </c>
      <c r="K20" s="53"/>
      <c r="L20" s="73">
        <v>8</v>
      </c>
      <c r="M20" s="622">
        <v>19</v>
      </c>
      <c r="N20" s="373" t="s">
        <v>305</v>
      </c>
    </row>
    <row r="21" spans="3:14" ht="14.25">
      <c r="C21" s="12" t="s">
        <v>211</v>
      </c>
      <c r="D21" s="73">
        <v>-24</v>
      </c>
      <c r="E21" s="73">
        <v>7</v>
      </c>
      <c r="F21" s="73">
        <v>12</v>
      </c>
      <c r="G21" s="73">
        <v>-1</v>
      </c>
      <c r="H21" s="621">
        <v>18</v>
      </c>
      <c r="I21" s="73" t="s">
        <v>305</v>
      </c>
      <c r="J21" s="73" t="s">
        <v>305</v>
      </c>
      <c r="K21" s="73"/>
      <c r="L21" s="73">
        <v>-63</v>
      </c>
      <c r="M21" s="621">
        <v>29</v>
      </c>
      <c r="N21" s="373" t="s">
        <v>430</v>
      </c>
    </row>
    <row r="22" spans="3:14" ht="14.25">
      <c r="C22" s="10" t="s">
        <v>231</v>
      </c>
      <c r="D22" s="73">
        <v>14</v>
      </c>
      <c r="E22" s="73">
        <v>5</v>
      </c>
      <c r="F22" s="73">
        <v>3</v>
      </c>
      <c r="G22" s="73">
        <v>0</v>
      </c>
      <c r="H22" s="621">
        <v>-39</v>
      </c>
      <c r="I22" s="73" t="s">
        <v>305</v>
      </c>
      <c r="J22" s="73" t="s">
        <v>305</v>
      </c>
      <c r="K22" s="73"/>
      <c r="L22" s="73">
        <v>69</v>
      </c>
      <c r="M22" s="621">
        <v>-36</v>
      </c>
      <c r="N22" s="373">
        <v>42.85714285714286</v>
      </c>
    </row>
    <row r="23" spans="3:14" ht="14.25">
      <c r="C23" s="12" t="s">
        <v>183</v>
      </c>
      <c r="D23" s="73">
        <v>4</v>
      </c>
      <c r="E23" s="73">
        <v>-2</v>
      </c>
      <c r="F23" s="73">
        <v>-3</v>
      </c>
      <c r="G23" s="73">
        <v>1</v>
      </c>
      <c r="H23" s="621">
        <v>3</v>
      </c>
      <c r="I23" s="73" t="s">
        <v>430</v>
      </c>
      <c r="J23" s="73">
        <v>-25</v>
      </c>
      <c r="K23" s="73"/>
      <c r="L23" s="73">
        <v>0</v>
      </c>
      <c r="M23" s="621">
        <v>1</v>
      </c>
      <c r="N23" s="373">
        <v>-98.55072463768117</v>
      </c>
    </row>
    <row r="24" spans="3:14" ht="14.25">
      <c r="C24" s="12" t="s">
        <v>312</v>
      </c>
      <c r="D24" s="73">
        <v>0</v>
      </c>
      <c r="E24" s="73">
        <v>0</v>
      </c>
      <c r="F24" s="73">
        <v>0</v>
      </c>
      <c r="G24" s="73">
        <v>0</v>
      </c>
      <c r="H24" s="621">
        <v>0</v>
      </c>
      <c r="I24" s="73">
        <v>0</v>
      </c>
      <c r="J24" s="73">
        <v>0</v>
      </c>
      <c r="K24" s="73"/>
      <c r="L24" s="73">
        <v>0</v>
      </c>
      <c r="M24" s="621">
        <v>0</v>
      </c>
      <c r="N24" s="373">
        <v>0</v>
      </c>
    </row>
    <row r="25" spans="3:14" ht="15">
      <c r="C25" s="10" t="s">
        <v>311</v>
      </c>
      <c r="D25" s="73">
        <v>-3</v>
      </c>
      <c r="E25" s="73">
        <v>2</v>
      </c>
      <c r="F25" s="73">
        <v>-1</v>
      </c>
      <c r="G25" s="73">
        <v>0</v>
      </c>
      <c r="H25" s="621">
        <v>-1</v>
      </c>
      <c r="I25" s="73" t="s">
        <v>305</v>
      </c>
      <c r="J25" s="73">
        <v>66.66666666666667</v>
      </c>
      <c r="K25" s="73"/>
      <c r="L25" s="53">
        <v>-7</v>
      </c>
      <c r="M25" s="621">
        <v>-2</v>
      </c>
      <c r="N25" s="373" t="s">
        <v>305</v>
      </c>
    </row>
    <row r="26" spans="2:14" s="8" customFormat="1" ht="15">
      <c r="B26" s="8" t="s">
        <v>224</v>
      </c>
      <c r="D26" s="53">
        <v>7</v>
      </c>
      <c r="E26" s="53">
        <v>19</v>
      </c>
      <c r="F26" s="53">
        <v>30</v>
      </c>
      <c r="G26" s="53">
        <v>30</v>
      </c>
      <c r="H26" s="622">
        <v>11</v>
      </c>
      <c r="I26" s="53">
        <v>-63.33333333333333</v>
      </c>
      <c r="J26" s="53">
        <v>57.14285714285714</v>
      </c>
      <c r="K26" s="53"/>
      <c r="L26" s="73">
        <v>7</v>
      </c>
      <c r="M26" s="622">
        <v>11</v>
      </c>
      <c r="N26" s="374" t="s">
        <v>305</v>
      </c>
    </row>
    <row r="27" spans="4:14" ht="14.25">
      <c r="D27" s="188"/>
      <c r="E27" s="188"/>
      <c r="F27" s="188"/>
      <c r="G27" s="188"/>
      <c r="H27" s="375"/>
      <c r="I27" s="219"/>
      <c r="J27" s="219"/>
      <c r="K27" s="219"/>
      <c r="M27" s="375"/>
      <c r="N27" s="464"/>
    </row>
    <row r="28" spans="4:14" ht="14.25">
      <c r="D28" s="188"/>
      <c r="E28" s="188"/>
      <c r="F28" s="188"/>
      <c r="G28" s="188"/>
      <c r="H28" s="337"/>
      <c r="I28" s="340"/>
      <c r="J28" s="340"/>
      <c r="K28" s="340"/>
      <c r="L28" s="340"/>
      <c r="M28" s="337"/>
      <c r="N28" s="376"/>
    </row>
    <row r="29" spans="2:13" ht="14.25">
      <c r="B29" s="1" t="s">
        <v>395</v>
      </c>
      <c r="D29" s="163"/>
      <c r="E29" s="163"/>
      <c r="F29" s="163"/>
      <c r="G29" s="163"/>
      <c r="H29" s="217"/>
      <c r="I29" s="341"/>
      <c r="J29" s="338"/>
      <c r="K29" s="338"/>
      <c r="L29" s="338"/>
      <c r="M29" s="217"/>
    </row>
    <row r="30" spans="4:13" ht="14.25">
      <c r="D30" s="163"/>
      <c r="E30" s="163"/>
      <c r="F30" s="163"/>
      <c r="G30" s="163"/>
      <c r="H30" s="217"/>
      <c r="M30" s="217"/>
    </row>
    <row r="31" spans="4:13" ht="14.25">
      <c r="D31" s="163"/>
      <c r="E31" s="163"/>
      <c r="F31" s="163"/>
      <c r="G31" s="163"/>
      <c r="H31" s="217"/>
      <c r="M31" s="217"/>
    </row>
    <row r="32" spans="4:13" ht="14.25">
      <c r="D32" s="163"/>
      <c r="E32" s="163"/>
      <c r="F32" s="163"/>
      <c r="G32" s="163"/>
      <c r="H32" s="217"/>
      <c r="M32" s="217"/>
    </row>
    <row r="33" spans="4:13" ht="14.25">
      <c r="D33" s="163"/>
      <c r="E33" s="163"/>
      <c r="F33" s="163"/>
      <c r="G33" s="163"/>
      <c r="H33" s="217"/>
      <c r="M33" s="217"/>
    </row>
    <row r="34" spans="4:13" ht="14.25">
      <c r="D34" s="163"/>
      <c r="E34" s="163"/>
      <c r="F34" s="163"/>
      <c r="G34" s="163"/>
      <c r="H34" s="217"/>
      <c r="M34" s="217"/>
    </row>
    <row r="35" spans="8:13" ht="14.25">
      <c r="H35" s="217"/>
      <c r="M35" s="217"/>
    </row>
    <row r="36" spans="8:13" ht="14.25">
      <c r="H36" s="217"/>
      <c r="M36" s="217"/>
    </row>
    <row r="37" spans="8:13" ht="14.25">
      <c r="H37" s="217"/>
      <c r="M37" s="217"/>
    </row>
    <row r="38" spans="8:13" ht="14.25">
      <c r="H38" s="217"/>
      <c r="M38" s="217"/>
    </row>
    <row r="39" spans="8:13" ht="14.25">
      <c r="H39" s="217"/>
      <c r="M39" s="217"/>
    </row>
    <row r="40" spans="8:13" ht="14.25">
      <c r="H40" s="217"/>
      <c r="M40" s="217"/>
    </row>
    <row r="41" spans="8:13" ht="14.25">
      <c r="H41" s="217"/>
      <c r="M41" s="217"/>
    </row>
    <row r="42" spans="8:13" ht="14.25">
      <c r="H42" s="190"/>
      <c r="M42" s="190"/>
    </row>
    <row r="43" spans="8:13" ht="14.25">
      <c r="H43" s="190"/>
      <c r="M43" s="190"/>
    </row>
    <row r="44" spans="8:13" ht="14.25">
      <c r="H44" s="190"/>
      <c r="M44" s="190"/>
    </row>
    <row r="45" spans="8:13" ht="14.25">
      <c r="H45" s="190"/>
      <c r="M45" s="190"/>
    </row>
    <row r="46" spans="8:13" ht="14.25">
      <c r="H46" s="190"/>
      <c r="M46" s="190"/>
    </row>
    <row r="47" spans="8:13" ht="14.25">
      <c r="H47" s="190"/>
      <c r="M47" s="190"/>
    </row>
    <row r="48" spans="8:13" ht="14.25">
      <c r="H48" s="190"/>
      <c r="M48" s="190"/>
    </row>
    <row r="49" spans="8:13" ht="14.25">
      <c r="H49" s="190"/>
      <c r="M49" s="190"/>
    </row>
    <row r="50" spans="8:13" ht="14.25">
      <c r="H50" s="190"/>
      <c r="M50" s="190"/>
    </row>
    <row r="51" spans="8:13" ht="14.25">
      <c r="H51" s="190"/>
      <c r="M51" s="190"/>
    </row>
    <row r="52" spans="8:13" ht="14.25">
      <c r="H52" s="190"/>
      <c r="M52" s="190"/>
    </row>
    <row r="53" spans="8:13" ht="14.25">
      <c r="H53" s="190"/>
      <c r="M53" s="190"/>
    </row>
    <row r="54" spans="8:13" ht="14.25">
      <c r="H54" s="190"/>
      <c r="M54" s="190"/>
    </row>
    <row r="55" spans="8:13" ht="14.25">
      <c r="H55" s="190"/>
      <c r="M55" s="190"/>
    </row>
    <row r="56" spans="8:13" ht="14.25">
      <c r="H56" s="190"/>
      <c r="M56" s="190"/>
    </row>
    <row r="57" spans="8:13" ht="14.25">
      <c r="H57" s="190"/>
      <c r="M57" s="190"/>
    </row>
    <row r="58" spans="8:13" ht="14.25">
      <c r="H58" s="190"/>
      <c r="M58" s="190"/>
    </row>
    <row r="59" spans="8:13" ht="14.25">
      <c r="H59" s="190"/>
      <c r="M59" s="190"/>
    </row>
    <row r="60" spans="8:13" ht="14.25">
      <c r="H60" s="190"/>
      <c r="M60" s="190"/>
    </row>
    <row r="61" spans="8:13" ht="14.25">
      <c r="H61" s="190"/>
      <c r="M61" s="190"/>
    </row>
    <row r="62" spans="8:13" ht="14.25">
      <c r="H62" s="190"/>
      <c r="M62" s="190"/>
    </row>
    <row r="63" spans="8:13" ht="14.25">
      <c r="H63" s="190"/>
      <c r="M63" s="190"/>
    </row>
    <row r="64" spans="8:13" ht="14.25">
      <c r="H64" s="190"/>
      <c r="M64" s="190"/>
    </row>
    <row r="65" spans="8:13" ht="14.25">
      <c r="H65" s="190"/>
      <c r="M65" s="190"/>
    </row>
    <row r="66" spans="8:13" ht="14.25">
      <c r="H66" s="190"/>
      <c r="M66" s="190"/>
    </row>
    <row r="67" spans="8:13" ht="14.25">
      <c r="H67" s="190"/>
      <c r="M67" s="190"/>
    </row>
    <row r="68" spans="8:13" ht="14.25">
      <c r="H68" s="190"/>
      <c r="M68" s="190"/>
    </row>
    <row r="69" spans="8:13" ht="14.25">
      <c r="H69" s="190"/>
      <c r="M69" s="190"/>
    </row>
    <row r="70" spans="8:13" ht="14.25">
      <c r="H70" s="190"/>
      <c r="M70" s="190"/>
    </row>
    <row r="71" spans="8:13" ht="14.25">
      <c r="H71" s="190"/>
      <c r="M71" s="190"/>
    </row>
    <row r="72" spans="8:13" ht="14.25">
      <c r="H72" s="190"/>
      <c r="M72" s="190"/>
    </row>
    <row r="73" spans="8:13" ht="14.25">
      <c r="H73" s="190"/>
      <c r="M73" s="190"/>
    </row>
    <row r="74" spans="8:13" ht="14.25">
      <c r="H74" s="190"/>
      <c r="M74" s="190"/>
    </row>
    <row r="75" spans="8:13" ht="14.25">
      <c r="H75" s="190"/>
      <c r="M75" s="190"/>
    </row>
    <row r="76" spans="8:13" ht="14.25">
      <c r="H76" s="190"/>
      <c r="M76" s="190"/>
    </row>
    <row r="77" spans="8:13" ht="14.25">
      <c r="H77" s="190"/>
      <c r="M77" s="190"/>
    </row>
    <row r="78" spans="8:13" ht="14.25">
      <c r="H78" s="190"/>
      <c r="M78" s="190"/>
    </row>
    <row r="79" spans="8:13" ht="14.25">
      <c r="H79" s="190"/>
      <c r="M79" s="190"/>
    </row>
    <row r="80" spans="8:13" ht="14.25">
      <c r="H80" s="190"/>
      <c r="M80" s="190"/>
    </row>
    <row r="81" spans="8:13" ht="14.25">
      <c r="H81" s="190"/>
      <c r="M81" s="190"/>
    </row>
    <row r="82" spans="8:13" ht="14.25">
      <c r="H82" s="190"/>
      <c r="M82" s="190"/>
    </row>
    <row r="83" spans="8:13" ht="14.25">
      <c r="H83" s="190"/>
      <c r="M83" s="190"/>
    </row>
    <row r="84" spans="8:13" ht="14.25">
      <c r="H84" s="190"/>
      <c r="M84" s="190"/>
    </row>
    <row r="85" spans="8:13" ht="14.25">
      <c r="H85" s="190"/>
      <c r="M85" s="190"/>
    </row>
    <row r="86" spans="8:13" ht="14.25">
      <c r="H86" s="190"/>
      <c r="M86" s="190"/>
    </row>
    <row r="87" spans="8:13" ht="14.25">
      <c r="H87" s="190"/>
      <c r="M87" s="190"/>
    </row>
    <row r="88" spans="8:13" ht="14.25">
      <c r="H88" s="190"/>
      <c r="M88" s="190"/>
    </row>
    <row r="89" spans="8:13" ht="14.25">
      <c r="H89" s="190"/>
      <c r="M89" s="190"/>
    </row>
    <row r="90" spans="8:13" ht="14.25">
      <c r="H90" s="190"/>
      <c r="M90" s="190"/>
    </row>
    <row r="91" spans="8:13" ht="14.25">
      <c r="H91" s="190"/>
      <c r="M91" s="190"/>
    </row>
    <row r="92" spans="8:13" ht="14.25">
      <c r="H92" s="190"/>
      <c r="M92" s="190"/>
    </row>
    <row r="93" spans="8:13" ht="14.25">
      <c r="H93" s="190"/>
      <c r="M93" s="190"/>
    </row>
    <row r="94" spans="8:13" ht="14.25">
      <c r="H94" s="190"/>
      <c r="M94" s="190"/>
    </row>
    <row r="95" spans="8:13" ht="14.25">
      <c r="H95" s="190"/>
      <c r="M95" s="190"/>
    </row>
    <row r="96" spans="8:13" ht="14.25">
      <c r="H96" s="190"/>
      <c r="M96" s="190"/>
    </row>
    <row r="97" spans="8:13" ht="14.25">
      <c r="H97" s="190"/>
      <c r="M97" s="190"/>
    </row>
    <row r="98" spans="8:13" ht="14.25">
      <c r="H98" s="190"/>
      <c r="M98" s="190"/>
    </row>
    <row r="99" spans="8:13" ht="14.25">
      <c r="H99" s="190"/>
      <c r="M99" s="190"/>
    </row>
    <row r="100" spans="8:13" ht="14.25">
      <c r="H100" s="190"/>
      <c r="M100" s="190"/>
    </row>
    <row r="101" spans="8:13" ht="14.25">
      <c r="H101" s="190"/>
      <c r="M101" s="190"/>
    </row>
    <row r="102" spans="8:13" ht="14.25">
      <c r="H102" s="190"/>
      <c r="M102" s="190"/>
    </row>
    <row r="103" spans="8:13" ht="14.25">
      <c r="H103" s="190"/>
      <c r="M103" s="190"/>
    </row>
    <row r="104" spans="8:13" ht="14.25">
      <c r="H104" s="190"/>
      <c r="M104" s="190"/>
    </row>
    <row r="105" spans="8:13" ht="14.25">
      <c r="H105" s="190"/>
      <c r="M105" s="190"/>
    </row>
    <row r="106" spans="8:13" ht="14.25">
      <c r="H106" s="190"/>
      <c r="M106" s="190"/>
    </row>
    <row r="107" spans="8:13" ht="14.25">
      <c r="H107" s="190"/>
      <c r="M107" s="190"/>
    </row>
    <row r="108" spans="8:13" ht="14.25">
      <c r="H108" s="190"/>
      <c r="M108" s="190"/>
    </row>
    <row r="109" spans="8:13" ht="14.25">
      <c r="H109" s="190"/>
      <c r="M109" s="190"/>
    </row>
    <row r="110" spans="8:13" ht="14.25">
      <c r="H110" s="190"/>
      <c r="M110" s="190"/>
    </row>
    <row r="111" spans="8:13" ht="14.25">
      <c r="H111" s="190"/>
      <c r="M111" s="190"/>
    </row>
    <row r="112" spans="8:13" ht="14.25">
      <c r="H112" s="190"/>
      <c r="M112" s="190"/>
    </row>
    <row r="113" spans="8:13" ht="14.25">
      <c r="H113" s="190"/>
      <c r="M113" s="190"/>
    </row>
    <row r="114" spans="8:13" ht="14.25">
      <c r="H114" s="190"/>
      <c r="M114" s="190"/>
    </row>
    <row r="115" spans="8:13" ht="14.25">
      <c r="H115" s="190"/>
      <c r="M115" s="190"/>
    </row>
    <row r="116" spans="8:13" ht="14.25">
      <c r="H116" s="190"/>
      <c r="M116" s="190"/>
    </row>
    <row r="117" spans="8:13" ht="14.25">
      <c r="H117" s="190"/>
      <c r="M117" s="190"/>
    </row>
    <row r="118" spans="8:13" ht="14.25">
      <c r="H118" s="190"/>
      <c r="M118" s="190"/>
    </row>
    <row r="119" spans="8:13" ht="14.25">
      <c r="H119" s="190"/>
      <c r="M119" s="190"/>
    </row>
    <row r="120" spans="8:13" ht="14.25">
      <c r="H120" s="190"/>
      <c r="M120" s="190"/>
    </row>
    <row r="121" spans="8:13" ht="14.25">
      <c r="H121" s="190"/>
      <c r="M121" s="190"/>
    </row>
    <row r="122" spans="8:13" ht="14.25">
      <c r="H122" s="190"/>
      <c r="M122" s="190"/>
    </row>
    <row r="123" spans="8:13" ht="14.25">
      <c r="H123" s="190"/>
      <c r="M123" s="190"/>
    </row>
    <row r="124" spans="8:13" ht="14.25">
      <c r="H124" s="190"/>
      <c r="M124" s="190"/>
    </row>
    <row r="125" spans="8:13" ht="14.25">
      <c r="H125" s="190"/>
      <c r="M125" s="190"/>
    </row>
    <row r="126" spans="8:13" ht="14.25">
      <c r="H126" s="190"/>
      <c r="M126" s="190"/>
    </row>
    <row r="127" spans="8:13" ht="14.25">
      <c r="H127" s="190"/>
      <c r="M127" s="190"/>
    </row>
    <row r="128" spans="8:13" ht="14.25">
      <c r="H128" s="190"/>
      <c r="M128" s="190"/>
    </row>
    <row r="129" spans="8:13" ht="14.25">
      <c r="H129" s="190"/>
      <c r="M129" s="190"/>
    </row>
    <row r="130" spans="8:13" ht="14.25">
      <c r="H130" s="190"/>
      <c r="M130" s="190"/>
    </row>
    <row r="131" spans="8:13" ht="14.25">
      <c r="H131" s="190"/>
      <c r="M131" s="190"/>
    </row>
    <row r="132" spans="8:13" ht="14.25">
      <c r="H132" s="190"/>
      <c r="M132" s="190"/>
    </row>
    <row r="133" spans="8:13" ht="14.25">
      <c r="H133" s="190"/>
      <c r="M133" s="190"/>
    </row>
    <row r="134" spans="8:13" ht="14.25">
      <c r="H134" s="190"/>
      <c r="M134" s="190"/>
    </row>
    <row r="135" spans="8:13" ht="14.25">
      <c r="H135" s="190"/>
      <c r="M135" s="190"/>
    </row>
    <row r="136" spans="8:13" ht="14.25">
      <c r="H136" s="190"/>
      <c r="M136" s="190"/>
    </row>
    <row r="137" spans="8:13" ht="14.25">
      <c r="H137" s="190"/>
      <c r="M137" s="190"/>
    </row>
    <row r="138" spans="8:13" ht="14.25">
      <c r="H138" s="190"/>
      <c r="M138" s="190"/>
    </row>
    <row r="139" spans="8:13" ht="14.25">
      <c r="H139" s="190"/>
      <c r="M139" s="190"/>
    </row>
    <row r="140" spans="8:13" ht="14.25">
      <c r="H140" s="190"/>
      <c r="M140" s="190"/>
    </row>
    <row r="141" spans="8:13" ht="14.25">
      <c r="H141" s="190"/>
      <c r="M141" s="190"/>
    </row>
    <row r="142" spans="8:13" ht="14.25">
      <c r="H142" s="190"/>
      <c r="M142" s="190"/>
    </row>
    <row r="143" spans="8:13" ht="14.25">
      <c r="H143" s="190"/>
      <c r="M143" s="190"/>
    </row>
    <row r="144" spans="8:13" ht="14.25">
      <c r="H144" s="190"/>
      <c r="M144" s="190"/>
    </row>
    <row r="145" spans="8:13" ht="14.25">
      <c r="H145" s="190"/>
      <c r="M145" s="190"/>
    </row>
    <row r="146" spans="8:13" ht="14.25">
      <c r="H146" s="190"/>
      <c r="M146" s="190"/>
    </row>
    <row r="147" spans="8:13" ht="14.25">
      <c r="H147" s="201"/>
      <c r="M147" s="201"/>
    </row>
    <row r="148" spans="8:13" ht="14.25">
      <c r="H148" s="201"/>
      <c r="M148" s="201"/>
    </row>
    <row r="149" spans="8:13" ht="14.25">
      <c r="H149" s="201"/>
      <c r="M149" s="201"/>
    </row>
    <row r="150" spans="8:13" ht="14.25">
      <c r="H150" s="201"/>
      <c r="M150" s="201"/>
    </row>
    <row r="151" spans="8:13" ht="14.25">
      <c r="H151" s="201"/>
      <c r="M151" s="201"/>
    </row>
    <row r="152" spans="8:13" ht="14.25">
      <c r="H152" s="201"/>
      <c r="M152" s="201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2017-10-25T02:15:10Z</cp:lastPrinted>
  <dcterms:created xsi:type="dcterms:W3CDTF">2009-09-01T03:31:48Z</dcterms:created>
  <dcterms:modified xsi:type="dcterms:W3CDTF">2017-11-04T14:33:47Z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