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455" yWindow="120" windowWidth="10815" windowHeight="9450" tabRatio="884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'1.Highlights'!$A$1:$K$39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'12.NPA'!$A$1:$K$57</definedName>
    <definedName name="_xlnm.Print_Area" localSheetId="13">'13.CumulativeAllowances'!$A$1:$K$35</definedName>
    <definedName name="_xlnm.Print_Area" localSheetId="14">'14.Capital'!$A$1:$K$31</definedName>
    <definedName name="_xlnm.Print_Area" localSheetId="15">'15.Mix'!$A$1:$K$41</definedName>
    <definedName name="_xlnm.Print_Area" localSheetId="16">'16.Consumer'!$A$1:$K$16</definedName>
    <definedName name="_xlnm.Print_Area" localSheetId="17">'17.Institutional'!$A$1:$K$16</definedName>
    <definedName name="_xlnm.Print_Area" localSheetId="18">'18.Treasury'!$A$1:$K$16</definedName>
    <definedName name="_xlnm.Print_Area" localSheetId="19">'19.Others'!$A$1:$K$16</definedName>
    <definedName name="_xlnm.Print_Area" localSheetId="2">'2.PerShare'!$A$1:$K$27</definedName>
    <definedName name="_xlnm.Print_Area" localSheetId="20">'20.S''pore'!$A$1:$K$17</definedName>
    <definedName name="_xlnm.Print_Area" localSheetId="21">'21.HK'!$A$1:$K$17</definedName>
    <definedName name="_xlnm.Print_Area" localSheetId="22">'22.GreaterChina'!$A$1:$K$17</definedName>
    <definedName name="_xlnm.Print_Area" localSheetId="23">'23.SSEA'!$A$1:$K$17</definedName>
    <definedName name="_xlnm.Print_Area" localSheetId="24">'24.ROW'!$A$1:$K$17</definedName>
    <definedName name="_xlnm.Print_Area" localSheetId="26">'25.P&amp;L'!$A$32:$G$61</definedName>
    <definedName name="_xlnm.Print_Area" localSheetId="27">'26.BalSheet'!$A$1:$J$45</definedName>
    <definedName name="_xlnm.Print_Area" localSheetId="28">'27.CashFlow'!$A$1:$E$56</definedName>
    <definedName name="_xlnm.Print_Area" localSheetId="3">'3.NetInterest'!$A$1:$K$34</definedName>
    <definedName name="_xlnm.Print_Area" localSheetId="4">'4.NonInterest'!$A$1:$K$24</definedName>
    <definedName name="_xlnm.Print_Area" localSheetId="5">'5.Expenses'!$A$1:$K$17</definedName>
    <definedName name="_xlnm.Print_Area" localSheetId="6">'6.Allowances'!$A$1:$J$26</definedName>
    <definedName name="_xlnm.Print_Area" localSheetId="7">'7.Loans'!$A$1:$K$36</definedName>
    <definedName name="_xlnm.Print_Area" localSheetId="8">'8.AFS'!$A$1:$J$27</definedName>
    <definedName name="_xlnm.Print_Area" localSheetId="9">'9.Deposits'!$A$1:$K$30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<sst xmlns="http://schemas.openxmlformats.org/spreadsheetml/2006/main" count="1016" uniqueCount="414">
  <si>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</si>
  <si>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</si>
  <si>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</si>
  <si>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</si>
  <si>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</si>
  <si>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</si>
  <si>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</si>
  <si>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</si>
  <si>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</si>
  <si>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</si>
  <si>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</si>
  <si>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</si>
  <si>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</si>
  <si>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</si>
  <si>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</si>
  <si>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</si>
  <si>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</si>
  <si>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</si>
  <si>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</si>
  <si>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</si>
  <si>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</si>
  <si>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</si>
  <si>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</si>
  <si>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</si>
  <si>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</si>
  <si>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</si>
  <si>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</si>
  <si>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</si>
  <si>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</si>
  <si>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</si>
  <si>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</si>
  <si>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</si>
  <si>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</si>
  <si>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</si>
  <si>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</si>
  <si>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</si>
  <si>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</si>
  <si>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</si>
  <si>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</si>
  <si>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</si>
  <si>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</si>
  <si>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</si>
  <si>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</si>
  <si>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</si>
  <si>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</si>
  <si>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</si>
  <si>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</si>
  <si>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</si>
  <si>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</si>
  <si>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</si>
  <si>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</si>
  <si>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</si>
  <si>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</si>
  <si>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</si>
  <si>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</si>
  <si>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</si>
  <si>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</si>
  <si>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</si>
  <si>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</si>
  <si>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</si>
  <si>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</si>
  <si>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</si>
  <si>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</si>
  <si>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</si>
  <si>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</si>
  <si>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</si>
  <si>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</si>
  <si>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</si>
  <si>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</si>
  <si>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</si>
  <si>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</si>
  <si>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</si>
  <si>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</si>
  <si>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</si>
  <si>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</si>
  <si>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</si>
  <si>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</si>
  <si>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</si>
  <si>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</si>
  <si>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</si>
  <si>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</si>
  <si>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</si>
  <si>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</si>
  <si>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</si>
  <si>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</si>
  <si>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</si>
  <si>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</si>
  <si>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</si>
  <si>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</si>
  <si>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</si>
  <si>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</si>
  <si>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</si>
  <si>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</si>
  <si>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</si>
  <si>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</si>
  <si>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</si>
  <si>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</si>
  <si>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</si>
  <si>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</si>
  <si>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</si>
  <si>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</si>
  <si>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</si>
  <si>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</si>
  <si>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</si>
  <si>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</si>
  <si>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</si>
  <si>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</si>
  <si>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</si>
  <si>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</si>
  <si>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</si>
  <si>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</si>
  <si>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</si>
  <si>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</si>
  <si>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</si>
  <si>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</si>
  <si>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</si>
  <si>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</si>
  <si>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</si>
  <si>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</si>
  <si>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</si>
  <si>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</si>
  <si>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</si>
  <si>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</si>
  <si>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</si>
  <si>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</si>
  <si>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</si>
  <si>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</si>
  <si>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</si>
  <si>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</si>
  <si>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</si>
  <si>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</si>
  <si>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</si>
  <si>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</si>
  <si>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</si>
  <si>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</si>
  <si>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</si>
  <si>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</si>
  <si>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</si>
  <si>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</si>
  <si>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</si>
  <si>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</si>
  <si>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</si>
  <si>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</si>
  <si>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</si>
  <si>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SP for loans</t>
  </si>
  <si>
    <t>New NPLs</t>
  </si>
  <si>
    <t>Existing NPLs</t>
  </si>
  <si>
    <t>Movement in SP for loans (S$m)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</si>
  <si>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</si>
  <si>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</si>
  <si>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</si>
  <si>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</si>
  <si>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</si>
  <si>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</si>
  <si>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</si>
  <si>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</si>
  <si>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</si>
  <si>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</si>
  <si>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</si>
  <si>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</si>
  <si>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</si>
  <si>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</si>
  <si>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</si>
  <si>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</si>
  <si>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</si>
  <si>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</si>
  <si>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</si>
  <si>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</si>
  <si>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</si>
  <si>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</si>
  <si>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</si>
  <si>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</si>
  <si>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</si>
  <si>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</si>
  <si>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</si>
  <si>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</si>
  <si>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</si>
  <si>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</si>
  <si>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</si>
  <si>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</si>
  <si>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</si>
  <si>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</si>
  <si>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</si>
  <si>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</si>
  <si>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</si>
  <si>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</si>
  <si>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</si>
  <si>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</si>
  <si>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</si>
  <si>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</si>
  <si>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</si>
  <si>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</si>
  <si>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</si>
  <si>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</si>
  <si>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</si>
  <si>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</si>
  <si>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</si>
  <si>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</si>
  <si>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</si>
  <si>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</si>
  <si>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</si>
  <si>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</si>
  <si>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</si>
  <si>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</si>
  <si>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</si>
  <si>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</si>
  <si>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</si>
  <si>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</si>
  <si>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</si>
  <si>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</si>
  <si>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</si>
  <si>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</si>
  <si>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</si>
  <si>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 xml:space="preserve">Cash and cash equivalents at 1 January </t>
  </si>
  <si>
    <t>Data used in earnings per share calculations</t>
  </si>
  <si>
    <t>Data used in net book value per share calculations</t>
  </si>
  <si>
    <t>Number of shares (excluding treasury shares) ('m)</t>
  </si>
  <si>
    <t>Net trading income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</si>
  <si>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</si>
  <si>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</si>
  <si>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</si>
  <si>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</si>
  <si>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</si>
  <si>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</si>
  <si>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</si>
  <si>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</si>
  <si>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</si>
  <si>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</si>
  <si>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</si>
  <si>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</si>
  <si>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</si>
  <si>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</si>
  <si>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</si>
  <si>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</si>
  <si>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</si>
  <si>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</si>
  <si>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</si>
  <si>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</si>
  <si>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</si>
  <si>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</si>
  <si>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</si>
  <si>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</si>
  <si>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</si>
  <si>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</si>
  <si>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>Consumer Banking/Wealth Management</t>
  </si>
  <si>
    <t>Net book value per share ($)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</si>
  <si>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</si>
  <si>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</si>
  <si>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</si>
  <si>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</si>
  <si>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</si>
  <si>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</si>
  <si>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</si>
  <si>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</si>
  <si>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</si>
  <si>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</si>
  <si>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</si>
  <si>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</si>
  <si>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</si>
  <si>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</si>
  <si>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</si>
  <si>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</si>
  <si>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</si>
  <si>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</si>
  <si>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</si>
  <si>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</si>
  <si>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</si>
  <si>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</si>
  <si>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</si>
  <si>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</si>
  <si>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</si>
  <si>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</si>
  <si>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</si>
  <si>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</si>
  <si>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</si>
  <si>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</si>
  <si>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</si>
  <si>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</si>
  <si>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</si>
  <si>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</si>
  <si>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</si>
  <si>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</si>
  <si>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</si>
  <si>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</si>
  <si>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</si>
  <si>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</si>
  <si>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</si>
  <si>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</si>
  <si>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</si>
  <si>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</si>
  <si>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</si>
  <si>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</si>
  <si>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</si>
  <si>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</si>
  <si>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</si>
  <si>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</si>
  <si>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</si>
  <si>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</si>
  <si>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</si>
  <si>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</si>
  <si>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</si>
  <si>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</si>
  <si>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Net cash used in financing activities (3)</t>
  </si>
  <si>
    <t>Share of other comprehensive income of associates and joint venture</t>
  </si>
  <si>
    <t>Loan-related</t>
  </si>
  <si>
    <t>1/</t>
  </si>
  <si>
    <t>New NPAs</t>
  </si>
  <si>
    <t>Upgrades, recoveries and translations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</si>
  <si>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</si>
  <si>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</si>
  <si>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</si>
  <si>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</si>
  <si>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</si>
  <si>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</si>
  <si>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3rd Qtr 2015</t>
  </si>
  <si>
    <t>Covered bonds</t>
  </si>
  <si>
    <t>nm</t>
  </si>
  <si>
    <t>4th Qtr 2015</t>
  </si>
  <si>
    <t>Year 2014</t>
  </si>
  <si>
    <t>Year 2015</t>
  </si>
  <si>
    <r>
      <t>Basel III fully phased-in Common Equity Tier 1</t>
    </r>
    <r>
      <rPr>
        <b/>
        <vertAlign val="superscript"/>
        <sz val="11"/>
        <rFont val="Arial"/>
        <family val="2"/>
      </rPr>
      <t>1/</t>
    </r>
  </si>
  <si>
    <t>Share of other comprehensive income of associates</t>
  </si>
  <si>
    <t>Associates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</si>
  <si>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</si>
  <si>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</si>
  <si>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</si>
  <si>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</si>
  <si>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t>Of which: Restructured NPAs</t>
  </si>
  <si>
    <t>1Q16</t>
  </si>
  <si>
    <t>1st Qtr 2016</t>
  </si>
  <si>
    <r>
      <t xml:space="preserve">Other income </t>
    </r>
    <r>
      <rPr>
        <vertAlign val="superscript"/>
        <sz val="11"/>
        <rFont val="Arial"/>
        <family val="2"/>
      </rPr>
      <t>1/</t>
    </r>
  </si>
  <si>
    <t xml:space="preserve">Investment banking 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</si>
  <si>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</si>
  <si>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</si>
  <si>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</si>
  <si>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</si>
  <si>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</si>
  <si>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</si>
  <si>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</si>
  <si>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</si>
  <si>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</si>
  <si>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</si>
  <si>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</si>
  <si>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</si>
  <si>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</si>
  <si>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</si>
  <si>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2Q16</t>
  </si>
  <si>
    <t>SP for other credit exposures</t>
  </si>
  <si>
    <t>SP for loans and other credit exposures</t>
  </si>
  <si>
    <t>SP for securities, properties and others</t>
  </si>
  <si>
    <t>Change in non-controlling interests</t>
  </si>
  <si>
    <t>Debt securities, contingent liabilities &amp; others</t>
  </si>
  <si>
    <t>Interest paid on subordinated term debts</t>
  </si>
  <si>
    <t xml:space="preserve">                 The Company</t>
  </si>
  <si>
    <t xml:space="preserve">One-time item </t>
  </si>
  <si>
    <t>Net profit including one-time item</t>
  </si>
  <si>
    <t>Earnings excluding one-time item (annualised)</t>
  </si>
  <si>
    <t>Earnings including one-time item (annualised)</t>
  </si>
  <si>
    <t>Excluding one-time item</t>
  </si>
  <si>
    <t>Including one-time item</t>
  </si>
  <si>
    <t>Net profit (S$m)</t>
  </si>
  <si>
    <t>Exclude one-time item</t>
  </si>
  <si>
    <t>Others (including rental income and share of profits or losses of associates)</t>
  </si>
  <si>
    <t>Share of profits or losses of associates</t>
  </si>
  <si>
    <t>3Q16</t>
  </si>
  <si>
    <t>Staff headcount at period-end excluding insourcing staff</t>
  </si>
  <si>
    <t>Net cash generated from / (used in) operating activities (1)</t>
  </si>
  <si>
    <t>Constant-currency change</t>
  </si>
  <si>
    <t>Staff headcount at period end</t>
  </si>
  <si>
    <t>(Increase)/Decrease in:</t>
  </si>
  <si>
    <t>Issue of subordinated term debts</t>
  </si>
  <si>
    <t>4Q16</t>
  </si>
  <si>
    <t>4th Qtr 2016</t>
  </si>
  <si>
    <t>Proceeds from disposal of interest in associates</t>
  </si>
  <si>
    <r>
      <t>Per basic and diluted share (S$)</t>
    </r>
    <r>
      <rPr>
        <b/>
        <u val="single"/>
        <vertAlign val="superscript"/>
        <sz val="11"/>
        <rFont val="Arial"/>
        <family val="2"/>
      </rPr>
      <t xml:space="preserve"> </t>
    </r>
  </si>
  <si>
    <t>Basic and diluted (average)</t>
  </si>
  <si>
    <t>Basic and diluted</t>
  </si>
  <si>
    <t>Basic and diluted (EOP)</t>
  </si>
  <si>
    <t>1/ Calculated by dividing Common Equity Tier 1 capital after all regulatory adjustments (e.g. for goodwill and capital investments exceeding certain thresholds) applicable from 1 January 2018 by RWA as at each reporting date.</t>
  </si>
  <si>
    <t>Profit before changes in operating assets and liabilities</t>
  </si>
  <si>
    <t>Redemption/ purchase of subordinated term debts</t>
  </si>
  <si>
    <t>Interest expense on subordinated term debts</t>
  </si>
  <si>
    <t>1Q17</t>
  </si>
  <si>
    <t>1Q17
vs 
4Q16</t>
  </si>
  <si>
    <t>1Q17
vs 
1Q16</t>
  </si>
  <si>
    <t>Mar17
vs 
Dec16</t>
  </si>
  <si>
    <t>Mar17
vs 
Mar16</t>
  </si>
  <si>
    <t>1st Qtr 2017</t>
  </si>
  <si>
    <t xml:space="preserve">1st Qtr </t>
  </si>
  <si>
    <t>Other comprehensive income</t>
  </si>
  <si>
    <t>Items that may be reclassified subsequently to 
   income statement:</t>
  </si>
  <si>
    <t>Foreign currency translation differences for foreign
   operations</t>
  </si>
  <si>
    <t>Taxation relating to components of other comprehensive income</t>
  </si>
  <si>
    <r>
      <t>Dividends paid to shareholders of the Company, net of scrip dividends</t>
    </r>
    <r>
      <rPr>
        <vertAlign val="superscript"/>
        <sz val="11"/>
        <rFont val="Arial"/>
        <family val="2"/>
      </rPr>
      <t>1</t>
    </r>
  </si>
  <si>
    <t>Net gain on divestment of subsidiary</t>
  </si>
  <si>
    <t>Proceeds from divestment of subsidiary</t>
  </si>
  <si>
    <t>Financial Data Supplement for the First Quarter ended 31 March 2017</t>
  </si>
  <si>
    <t>Transaction services</t>
  </si>
  <si>
    <t>Net cash generated from/ (used in) investing activities (2)</t>
  </si>
  <si>
    <t>Cash and cash equivalents at 31 March</t>
  </si>
  <si>
    <t>Fair value change from own credit risk on financial 
   liabilities designated at fair value (net of tax)</t>
  </si>
  <si>
    <t>Item that will not be reclassified to income
   statement:</t>
  </si>
  <si>
    <t>NM  Not meaningful</t>
  </si>
  <si>
    <t>&gt;100</t>
  </si>
  <si>
    <t>(&gt;100)</t>
  </si>
  <si>
    <t>Adjustments for non-cash and other items:</t>
  </si>
  <si>
    <r>
      <t>Expenses</t>
    </r>
    <r>
      <rPr>
        <vertAlign val="superscript"/>
        <sz val="11"/>
        <rFont val="Arial"/>
        <family val="2"/>
      </rPr>
      <t>1/</t>
    </r>
  </si>
  <si>
    <r>
      <t>GP</t>
    </r>
    <r>
      <rPr>
        <vertAlign val="superscript"/>
        <sz val="11"/>
        <rFont val="Arial"/>
        <family val="2"/>
      </rPr>
      <t>1/</t>
    </r>
  </si>
  <si>
    <t>1/ Distributions paid on capital securities classified as equity</t>
  </si>
  <si>
    <t>Treasury Markets</t>
  </si>
  <si>
    <t>1/ Non- interest income, expenses, allowances for credit and other losses exclude one-time items</t>
  </si>
  <si>
    <r>
      <t xml:space="preserve">Income statement items 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(S$m)</t>
    </r>
  </si>
  <si>
    <t>2/ Cash and cash equivalents refer to cash and non-restricted balances with central banks</t>
  </si>
  <si>
    <r>
      <t>Net change in cash and cash equivalents</t>
    </r>
    <r>
      <rPr>
        <vertAlign val="superscript"/>
        <sz val="11"/>
        <rFont val="Arial"/>
        <family val="2"/>
      </rPr>
      <t>2/</t>
    </r>
    <r>
      <rPr>
        <b/>
        <sz val="11"/>
        <rFont val="Arial"/>
        <family val="2"/>
      </rPr>
      <t xml:space="preserve"> (1)+(2)+(3)+(4)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</si>
</sst>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  <numFmt numFmtId="171" formatCode="#,##0.000_);\(#,##0.000\)"/>
  </numFmts>
  <fonts count="1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b/>
      <vertAlign val="superscript"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Arial"/>
      <family val="2"/>
    </font>
    <font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30"/>
      <name val="Arial"/>
      <family val="2"/>
    </font>
    <font>
      <sz val="9"/>
      <color indexed="8"/>
      <name val="Arial"/>
      <family val="2"/>
    </font>
    <font>
      <b/>
      <i/>
      <sz val="11"/>
      <color indexed="30"/>
      <name val="Arial"/>
      <family val="2"/>
    </font>
    <font>
      <b/>
      <sz val="16"/>
      <color indexed="12"/>
      <name val="Arial"/>
      <family val="2"/>
    </font>
    <font>
      <i/>
      <sz val="11"/>
      <color indexed="8"/>
      <name val="Arial"/>
      <family val="2"/>
    </font>
    <font>
      <u val="single"/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rgb="FF0000CC"/>
      <name val="Arial"/>
      <family val="2"/>
    </font>
    <font>
      <sz val="11"/>
      <color theme="9" tint="0.5999600291252136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b/>
      <sz val="11"/>
      <color rgb="FF0000CC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b/>
      <i/>
      <sz val="11"/>
      <color rgb="FF0070C0"/>
      <name val="Arial"/>
      <family val="2"/>
    </font>
    <font>
      <b/>
      <sz val="16"/>
      <color rgb="FF132EF9"/>
      <name val="Arial"/>
      <family val="2"/>
    </font>
    <font>
      <i/>
      <sz val="11"/>
      <color theme="1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left" wrapText="1" indent="2"/>
    </xf>
    <xf numFmtId="0" fontId="21" fillId="0" borderId="12" xfId="0" applyFont="1" applyBorder="1" applyAlignment="1">
      <alignment horizontal="left" wrapText="1" indent="2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 indent="1"/>
    </xf>
    <xf numFmtId="0" fontId="21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39" fontId="4" fillId="0" borderId="0" xfId="42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top" wrapText="1"/>
    </xf>
    <xf numFmtId="37" fontId="23" fillId="0" borderId="0" xfId="0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37" fontId="22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5" fillId="0" borderId="0" xfId="0" applyFont="1" applyFill="1" applyBorder="1" applyAlignment="1">
      <alignment horizontal="left"/>
    </xf>
    <xf numFmtId="37" fontId="25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Alignment="1">
      <alignment horizontal="right" wrapText="1"/>
    </xf>
    <xf numFmtId="37" fontId="24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90" fillId="0" borderId="0" xfId="42" applyNumberFormat="1" applyFont="1" applyFill="1" applyAlignment="1">
      <alignment horizontal="right" wrapText="1"/>
    </xf>
    <xf numFmtId="0" fontId="91" fillId="0" borderId="0" xfId="0" applyFont="1" applyAlignment="1">
      <alignment/>
    </xf>
    <xf numFmtId="166" fontId="90" fillId="0" borderId="0" xfId="42" applyNumberFormat="1" applyFont="1" applyFill="1" applyAlignment="1">
      <alignment horizontal="right" wrapText="1"/>
    </xf>
    <xf numFmtId="37" fontId="92" fillId="34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37" fontId="95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6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93" fillId="0" borderId="0" xfId="0" applyNumberFormat="1" applyFont="1" applyAlignment="1">
      <alignment horizontal="right"/>
    </xf>
    <xf numFmtId="0" fontId="93" fillId="0" borderId="0" xfId="0" applyFont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96" fillId="0" borderId="0" xfId="0" applyNumberFormat="1" applyFont="1" applyFill="1" applyBorder="1" applyAlignment="1">
      <alignment horizontal="right" wrapText="1"/>
    </xf>
    <xf numFmtId="37" fontId="96" fillId="0" borderId="0" xfId="0" applyNumberFormat="1" applyFont="1" applyFill="1" applyBorder="1" applyAlignment="1">
      <alignment wrapText="1"/>
    </xf>
    <xf numFmtId="37" fontId="97" fillId="0" borderId="0" xfId="0" applyNumberFormat="1" applyFont="1" applyFill="1" applyBorder="1" applyAlignment="1">
      <alignment horizontal="left"/>
    </xf>
    <xf numFmtId="0" fontId="98" fillId="0" borderId="0" xfId="0" applyFont="1" applyAlignment="1">
      <alignment/>
    </xf>
    <xf numFmtId="37" fontId="99" fillId="34" borderId="0" xfId="0" applyNumberFormat="1" applyFont="1" applyFill="1" applyBorder="1" applyAlignment="1">
      <alignment horizontal="right" wrapText="1"/>
    </xf>
    <xf numFmtId="37" fontId="100" fillId="34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93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7" fontId="20" fillId="0" borderId="0" xfId="0" applyNumberFormat="1" applyFont="1" applyFill="1" applyBorder="1" applyAlignment="1">
      <alignment horizontal="left" wrapText="1"/>
    </xf>
    <xf numFmtId="37" fontId="94" fillId="34" borderId="0" xfId="0" applyNumberFormat="1" applyFont="1" applyFill="1" applyBorder="1" applyAlignment="1">
      <alignment horizontal="right" wrapText="1"/>
    </xf>
    <xf numFmtId="37" fontId="96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/>
    </xf>
    <xf numFmtId="166" fontId="96" fillId="0" borderId="0" xfId="4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101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102" fillId="37" borderId="0" xfId="0" applyFont="1" applyFill="1" applyAlignment="1">
      <alignment/>
    </xf>
    <xf numFmtId="37" fontId="91" fillId="37" borderId="0" xfId="0" applyNumberFormat="1" applyFont="1" applyFill="1" applyAlignment="1">
      <alignment/>
    </xf>
    <xf numFmtId="37" fontId="91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166" fontId="4" fillId="35" borderId="11" xfId="42" applyNumberFormat="1" applyFont="1" applyFill="1" applyBorder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103" fillId="34" borderId="0" xfId="0" applyNumberFormat="1" applyFont="1" applyFill="1" applyBorder="1" applyAlignment="1">
      <alignment horizontal="right" wrapText="1"/>
    </xf>
    <xf numFmtId="37" fontId="104" fillId="34" borderId="0" xfId="0" applyNumberFormat="1" applyFont="1" applyFill="1" applyBorder="1" applyAlignment="1">
      <alignment horizontal="right" wrapText="1"/>
    </xf>
    <xf numFmtId="9" fontId="4" fillId="0" borderId="0" xfId="60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166" fontId="94" fillId="0" borderId="0" xfId="42" applyNumberFormat="1" applyFont="1" applyFill="1" applyBorder="1" applyAlignment="1">
      <alignment horizontal="right" wrapText="1"/>
    </xf>
    <xf numFmtId="0" fontId="94" fillId="0" borderId="0" xfId="0" applyFont="1" applyAlignment="1">
      <alignment/>
    </xf>
    <xf numFmtId="166" fontId="94" fillId="0" borderId="0" xfId="42" applyNumberFormat="1" applyFont="1" applyAlignment="1">
      <alignment horizontal="right"/>
    </xf>
    <xf numFmtId="37" fontId="94" fillId="0" borderId="0" xfId="0" applyNumberFormat="1" applyFont="1" applyAlignment="1">
      <alignment horizontal="right"/>
    </xf>
    <xf numFmtId="0" fontId="105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94" fillId="0" borderId="0" xfId="0" applyNumberFormat="1" applyFont="1" applyFill="1" applyBorder="1" applyAlignment="1">
      <alignment horizontal="right" wrapText="1"/>
    </xf>
    <xf numFmtId="37" fontId="8" fillId="36" borderId="0" xfId="0" applyNumberFormat="1" applyFont="1" applyFill="1" applyBorder="1" applyAlignment="1">
      <alignment horizontal="right" wrapText="1"/>
    </xf>
    <xf numFmtId="166" fontId="95" fillId="34" borderId="0" xfId="42" applyNumberFormat="1" applyFont="1" applyFill="1" applyAlignment="1">
      <alignment horizontal="right" wrapText="1"/>
    </xf>
    <xf numFmtId="0" fontId="95" fillId="34" borderId="0" xfId="0" applyFont="1" applyFill="1" applyAlignment="1">
      <alignment horizontal="right" wrapText="1"/>
    </xf>
    <xf numFmtId="0" fontId="106" fillId="34" borderId="0" xfId="0" applyFont="1" applyFill="1" applyAlignment="1">
      <alignment horizontal="right" wrapText="1"/>
    </xf>
    <xf numFmtId="0" fontId="106" fillId="0" borderId="0" xfId="0" applyFont="1" applyFill="1" applyAlignment="1">
      <alignment horizontal="right" wrapText="1"/>
    </xf>
    <xf numFmtId="166" fontId="107" fillId="34" borderId="0" xfId="42" applyNumberFormat="1" applyFont="1" applyFill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0" fillId="35" borderId="0" xfId="53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5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0" fontId="108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166" fontId="109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" fontId="6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104" fillId="0" borderId="0" xfId="0" applyNumberFormat="1" applyFont="1" applyFill="1" applyBorder="1" applyAlignment="1">
      <alignment horizontal="right" wrapText="1"/>
    </xf>
    <xf numFmtId="164" fontId="104" fillId="0" borderId="0" xfId="0" applyNumberFormat="1" applyFont="1" applyFill="1" applyBorder="1" applyAlignment="1">
      <alignment horizontal="right" wrapText="1"/>
    </xf>
    <xf numFmtId="166" fontId="104" fillId="0" borderId="14" xfId="42" applyNumberFormat="1" applyFont="1" applyBorder="1" applyAlignment="1">
      <alignment horizontal="right" wrapText="1"/>
    </xf>
    <xf numFmtId="166" fontId="104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97" fillId="34" borderId="0" xfId="0" applyNumberFormat="1" applyFont="1" applyFill="1" applyBorder="1" applyAlignment="1">
      <alignment horizontal="right" wrapText="1"/>
    </xf>
    <xf numFmtId="37" fontId="110" fillId="0" borderId="0" xfId="0" applyNumberFormat="1" applyFont="1" applyFill="1" applyBorder="1" applyAlignment="1">
      <alignment horizontal="right"/>
    </xf>
    <xf numFmtId="37" fontId="97" fillId="0" borderId="0" xfId="0" applyNumberFormat="1" applyFont="1" applyFill="1" applyBorder="1" applyAlignment="1">
      <alignment horizontal="right"/>
    </xf>
    <xf numFmtId="37" fontId="97" fillId="0" borderId="0" xfId="0" applyNumberFormat="1" applyFont="1" applyFill="1" applyBorder="1" applyAlignment="1">
      <alignment/>
    </xf>
    <xf numFmtId="37" fontId="103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left"/>
    </xf>
    <xf numFmtId="37" fontId="102" fillId="35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37" fontId="104" fillId="0" borderId="0" xfId="0" applyNumberFormat="1" applyFont="1" applyFill="1" applyBorder="1" applyAlignment="1">
      <alignment horizontal="right"/>
    </xf>
    <xf numFmtId="166" fontId="103" fillId="0" borderId="12" xfId="42" applyNumberFormat="1" applyFont="1" applyBorder="1" applyAlignment="1">
      <alignment horizontal="right" wrapText="1"/>
    </xf>
    <xf numFmtId="166" fontId="22" fillId="0" borderId="12" xfId="42" applyNumberFormat="1" applyFont="1" applyBorder="1" applyAlignment="1">
      <alignment horizontal="right" wrapText="1"/>
    </xf>
    <xf numFmtId="166" fontId="104" fillId="0" borderId="12" xfId="42" applyNumberFormat="1" applyFont="1" applyBorder="1" applyAlignment="1">
      <alignment horizontal="right" wrapText="1"/>
    </xf>
    <xf numFmtId="166" fontId="104" fillId="0" borderId="0" xfId="42" applyNumberFormat="1" applyFont="1" applyAlignment="1">
      <alignment horizontal="right"/>
    </xf>
    <xf numFmtId="166" fontId="22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111" fillId="0" borderId="0" xfId="42" applyNumberFormat="1" applyFont="1" applyAlignment="1">
      <alignment horizontal="right"/>
    </xf>
    <xf numFmtId="166" fontId="24" fillId="0" borderId="0" xfId="42" applyNumberFormat="1" applyFont="1" applyAlignment="1">
      <alignment horizontal="right"/>
    </xf>
    <xf numFmtId="166" fontId="112" fillId="0" borderId="0" xfId="42" applyNumberFormat="1" applyFont="1" applyAlignment="1">
      <alignment horizontal="right"/>
    </xf>
    <xf numFmtId="166" fontId="94" fillId="0" borderId="0" xfId="42" applyNumberFormat="1" applyFont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37" fontId="113" fillId="34" borderId="0" xfId="0" applyNumberFormat="1" applyFont="1" applyFill="1" applyBorder="1" applyAlignment="1">
      <alignment horizontal="right" wrapText="1"/>
    </xf>
    <xf numFmtId="37" fontId="94" fillId="0" borderId="0" xfId="42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 wrapText="1"/>
    </xf>
    <xf numFmtId="166" fontId="114" fillId="34" borderId="0" xfId="42" applyNumberFormat="1" applyFont="1" applyFill="1" applyAlignment="1">
      <alignment horizontal="right" wrapText="1"/>
    </xf>
    <xf numFmtId="166" fontId="115" fillId="34" borderId="0" xfId="42" applyNumberFormat="1" applyFont="1" applyFill="1" applyAlignment="1">
      <alignment horizontal="right" wrapText="1"/>
    </xf>
    <xf numFmtId="166" fontId="116" fillId="34" borderId="0" xfId="42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17" fillId="0" borderId="0" xfId="0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6" fontId="96" fillId="0" borderId="0" xfId="42" applyNumberFormat="1" applyFont="1" applyAlignment="1">
      <alignment horizontal="right" wrapText="1"/>
    </xf>
    <xf numFmtId="166" fontId="96" fillId="0" borderId="15" xfId="42" applyNumberFormat="1" applyFont="1" applyBorder="1" applyAlignment="1">
      <alignment horizontal="right" wrapText="1"/>
    </xf>
    <xf numFmtId="166" fontId="96" fillId="0" borderId="0" xfId="42" applyNumberFormat="1" applyFont="1" applyFill="1" applyAlignment="1">
      <alignment horizontal="right" wrapText="1"/>
    </xf>
    <xf numFmtId="166" fontId="96" fillId="0" borderId="0" xfId="42" applyNumberFormat="1" applyFont="1" applyBorder="1" applyAlignment="1">
      <alignment horizontal="right" wrapText="1"/>
    </xf>
    <xf numFmtId="166" fontId="96" fillId="0" borderId="14" xfId="42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left"/>
    </xf>
    <xf numFmtId="166" fontId="12" fillId="37" borderId="10" xfId="42" applyNumberFormat="1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right"/>
    </xf>
    <xf numFmtId="166" fontId="4" fillId="37" borderId="10" xfId="42" applyNumberFormat="1" applyFont="1" applyFill="1" applyBorder="1" applyAlignment="1">
      <alignment horizontal="right"/>
    </xf>
    <xf numFmtId="37" fontId="8" fillId="37" borderId="11" xfId="0" applyNumberFormat="1" applyFont="1" applyFill="1" applyBorder="1" applyAlignment="1">
      <alignment horizontal="center"/>
    </xf>
    <xf numFmtId="37" fontId="8" fillId="37" borderId="11" xfId="0" applyNumberFormat="1" applyFont="1" applyFill="1" applyBorder="1" applyAlignment="1">
      <alignment horizontal="center" wrapText="1"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37" fontId="4" fillId="0" borderId="0" xfId="42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166" fontId="103" fillId="0" borderId="0" xfId="42" applyNumberFormat="1" applyFont="1" applyAlignment="1">
      <alignment horizontal="right"/>
    </xf>
    <xf numFmtId="166" fontId="118" fillId="0" borderId="0" xfId="42" applyNumberFormat="1" applyFont="1" applyAlignment="1">
      <alignment horizontal="right"/>
    </xf>
    <xf numFmtId="166" fontId="33" fillId="0" borderId="0" xfId="42" applyNumberFormat="1" applyFont="1" applyAlignment="1">
      <alignment horizontal="right"/>
    </xf>
    <xf numFmtId="37" fontId="8" fillId="37" borderId="1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166" fontId="119" fillId="0" borderId="0" xfId="42" applyNumberFormat="1" applyFont="1" applyAlignment="1">
      <alignment horizontal="right"/>
    </xf>
    <xf numFmtId="37" fontId="33" fillId="0" borderId="0" xfId="0" applyNumberFormat="1" applyFont="1" applyAlignment="1">
      <alignment horizontal="right"/>
    </xf>
    <xf numFmtId="37" fontId="29" fillId="0" borderId="0" xfId="0" applyNumberFormat="1" applyFont="1" applyAlignment="1">
      <alignment horizontal="right"/>
    </xf>
    <xf numFmtId="37" fontId="29" fillId="0" borderId="0" xfId="0" applyNumberFormat="1" applyFont="1" applyAlignment="1">
      <alignment/>
    </xf>
    <xf numFmtId="43" fontId="5" fillId="0" borderId="0" xfId="42" applyFont="1" applyFill="1" applyBorder="1" applyAlignment="1">
      <alignment/>
    </xf>
    <xf numFmtId="37" fontId="5" fillId="0" borderId="0" xfId="0" applyNumberFormat="1" applyFont="1" applyAlignment="1">
      <alignment vertical="top" wrapText="1"/>
    </xf>
    <xf numFmtId="166" fontId="104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37" fontId="113" fillId="0" borderId="0" xfId="0" applyNumberFormat="1" applyFont="1" applyFill="1" applyBorder="1" applyAlignment="1">
      <alignment horizontal="right" wrapText="1"/>
    </xf>
    <xf numFmtId="37" fontId="120" fillId="34" borderId="0" xfId="0" applyNumberFormat="1" applyFont="1" applyFill="1" applyBorder="1" applyAlignment="1">
      <alignment horizontal="right" wrapText="1"/>
    </xf>
    <xf numFmtId="37" fontId="120" fillId="0" borderId="0" xfId="0" applyNumberFormat="1" applyFont="1" applyFill="1" applyBorder="1" applyAlignment="1">
      <alignment horizontal="right" wrapText="1"/>
    </xf>
    <xf numFmtId="166" fontId="113" fillId="0" borderId="0" xfId="42" applyNumberFormat="1" applyFont="1" applyFill="1" applyBorder="1" applyAlignment="1">
      <alignment horizontal="right" wrapText="1"/>
    </xf>
    <xf numFmtId="37" fontId="113" fillId="34" borderId="0" xfId="0" applyNumberFormat="1" applyFont="1" applyFill="1" applyBorder="1" applyAlignment="1">
      <alignment horizontal="right"/>
    </xf>
    <xf numFmtId="37" fontId="113" fillId="0" borderId="0" xfId="0" applyNumberFormat="1" applyFont="1" applyFill="1" applyBorder="1" applyAlignment="1">
      <alignment horizontal="right"/>
    </xf>
    <xf numFmtId="37" fontId="113" fillId="0" borderId="0" xfId="42" applyNumberFormat="1" applyFont="1" applyFill="1" applyBorder="1" applyAlignment="1">
      <alignment horizontal="right" wrapText="1"/>
    </xf>
    <xf numFmtId="0" fontId="120" fillId="0" borderId="0" xfId="0" applyFont="1" applyAlignment="1">
      <alignment horizontal="center" vertical="top" wrapText="1"/>
    </xf>
    <xf numFmtId="37" fontId="120" fillId="0" borderId="0" xfId="0" applyNumberFormat="1" applyFont="1" applyAlignment="1">
      <alignment horizontal="right"/>
    </xf>
    <xf numFmtId="37" fontId="104" fillId="0" borderId="0" xfId="0" applyNumberFormat="1" applyFont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166" fontId="5" fillId="34" borderId="0" xfId="42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 quotePrefix="1">
      <alignment horizontal="right" wrapText="1"/>
    </xf>
    <xf numFmtId="0" fontId="5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37" fontId="4" fillId="0" borderId="11" xfId="42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4" fillId="0" borderId="11" xfId="42" applyNumberFormat="1" applyFont="1" applyFill="1" applyBorder="1" applyAlignment="1">
      <alignment horizontal="right" wrapText="1"/>
    </xf>
    <xf numFmtId="37" fontId="4" fillId="0" borderId="11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166" fontId="4" fillId="0" borderId="0" xfId="42" applyNumberFormat="1" applyFont="1" applyBorder="1" applyAlignment="1">
      <alignment/>
    </xf>
    <xf numFmtId="37" fontId="4" fillId="0" borderId="11" xfId="0" applyNumberFormat="1" applyFont="1" applyBorder="1" applyAlignment="1">
      <alignment horizontal="right" wrapText="1"/>
    </xf>
    <xf numFmtId="0" fontId="5" fillId="0" borderId="17" xfId="0" applyFont="1" applyBorder="1" applyAlignment="1">
      <alignment wrapText="1"/>
    </xf>
    <xf numFmtId="166" fontId="4" fillId="0" borderId="17" xfId="42" applyNumberFormat="1" applyFont="1" applyBorder="1" applyAlignment="1">
      <alignment horizontal="right" wrapText="1"/>
    </xf>
    <xf numFmtId="0" fontId="6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>
      <alignment horizontal="right" wrapText="1"/>
    </xf>
    <xf numFmtId="166" fontId="4" fillId="0" borderId="17" xfId="42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justify" wrapText="1"/>
    </xf>
    <xf numFmtId="0" fontId="21" fillId="0" borderId="11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3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37" fontId="5" fillId="0" borderId="17" xfId="0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 wrapText="1"/>
    </xf>
    <xf numFmtId="37" fontId="8" fillId="37" borderId="0" xfId="0" applyNumberFormat="1" applyFont="1" applyFill="1" applyBorder="1" applyAlignment="1">
      <alignment horizontal="center"/>
    </xf>
    <xf numFmtId="166" fontId="8" fillId="37" borderId="0" xfId="42" applyNumberFormat="1" applyFont="1" applyFill="1" applyBorder="1" applyAlignment="1">
      <alignment horizontal="center"/>
    </xf>
    <xf numFmtId="166" fontId="5" fillId="37" borderId="0" xfId="42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 wrapText="1" indent="1"/>
    </xf>
    <xf numFmtId="37" fontId="5" fillId="0" borderId="0" xfId="0" applyNumberFormat="1" applyFont="1" applyBorder="1" applyAlignment="1">
      <alignment horizontal="right" wrapText="1"/>
    </xf>
    <xf numFmtId="37" fontId="5" fillId="0" borderId="0" xfId="0" applyNumberFormat="1" applyFont="1" applyAlignment="1">
      <alignment horizontal="right"/>
    </xf>
    <xf numFmtId="39" fontId="4" fillId="34" borderId="0" xfId="0" applyNumberFormat="1" applyFont="1" applyFill="1" applyBorder="1" applyAlignment="1">
      <alignment horizontal="right" wrapText="1"/>
    </xf>
    <xf numFmtId="165" fontId="4" fillId="34" borderId="0" xfId="42" applyNumberFormat="1" applyFont="1" applyFill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14" fillId="0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4" fillId="34" borderId="0" xfId="0" applyNumberFormat="1" applyFont="1" applyFill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37" fontId="121" fillId="0" borderId="0" xfId="0" applyNumberFormat="1" applyFont="1" applyFill="1" applyBorder="1" applyAlignment="1">
      <alignment horizontal="right" wrapText="1"/>
    </xf>
    <xf numFmtId="10" fontId="5" fillId="0" borderId="0" xfId="60" applyNumberFormat="1" applyFont="1" applyFill="1" applyBorder="1" applyAlignment="1">
      <alignment/>
    </xf>
    <xf numFmtId="10" fontId="25" fillId="0" borderId="0" xfId="60" applyNumberFormat="1" applyFont="1" applyBorder="1" applyAlignment="1">
      <alignment horizontal="right" wrapText="1"/>
    </xf>
    <xf numFmtId="10" fontId="4" fillId="0" borderId="0" xfId="60" applyNumberFormat="1" applyFont="1" applyFill="1" applyBorder="1" applyAlignment="1">
      <alignment/>
    </xf>
    <xf numFmtId="3" fontId="122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/>
    </xf>
    <xf numFmtId="166" fontId="120" fillId="34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0" fontId="121" fillId="0" borderId="12" xfId="0" applyFont="1" applyBorder="1" applyAlignment="1">
      <alignment horizontal="right" wrapText="1"/>
    </xf>
    <xf numFmtId="0" fontId="121" fillId="0" borderId="11" xfId="0" applyFont="1" applyBorder="1" applyAlignment="1">
      <alignment wrapText="1"/>
    </xf>
    <xf numFmtId="0" fontId="92" fillId="0" borderId="12" xfId="0" applyFont="1" applyBorder="1" applyAlignment="1">
      <alignment horizontal="center" wrapText="1"/>
    </xf>
    <xf numFmtId="0" fontId="92" fillId="0" borderId="17" xfId="0" applyFont="1" applyBorder="1" applyAlignment="1">
      <alignment wrapText="1"/>
    </xf>
    <xf numFmtId="0" fontId="92" fillId="0" borderId="11" xfId="0" applyFont="1" applyBorder="1" applyAlignment="1">
      <alignment horizontal="center" wrapText="1"/>
    </xf>
    <xf numFmtId="0" fontId="92" fillId="0" borderId="0" xfId="0" applyFont="1" applyAlignment="1">
      <alignment horizontal="center" wrapText="1"/>
    </xf>
    <xf numFmtId="37" fontId="4" fillId="0" borderId="0" xfId="0" applyNumberFormat="1" applyFont="1" applyFill="1" applyBorder="1" applyAlignment="1" quotePrefix="1">
      <alignment horizontal="left"/>
    </xf>
    <xf numFmtId="37" fontId="123" fillId="0" borderId="0" xfId="0" applyNumberFormat="1" applyFont="1" applyFill="1" applyBorder="1" applyAlignment="1">
      <alignment horizontal="right" wrapText="1"/>
    </xf>
    <xf numFmtId="37" fontId="121" fillId="0" borderId="0" xfId="0" applyNumberFormat="1" applyFont="1" applyFill="1" applyBorder="1" applyAlignment="1">
      <alignment wrapText="1"/>
    </xf>
    <xf numFmtId="37" fontId="14" fillId="34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7" fontId="4" fillId="0" borderId="17" xfId="0" applyNumberFormat="1" applyFont="1" applyBorder="1" applyAlignment="1">
      <alignment horizontal="right" wrapText="1"/>
    </xf>
    <xf numFmtId="166" fontId="9" fillId="35" borderId="10" xfId="42" applyNumberFormat="1" applyFont="1" applyFill="1" applyBorder="1" applyAlignment="1">
      <alignment horizontal="right"/>
    </xf>
    <xf numFmtId="166" fontId="21" fillId="0" borderId="0" xfId="42" applyNumberFormat="1" applyFont="1" applyAlignment="1">
      <alignment horizontal="left" vertical="top" wrapText="1" indent="1"/>
    </xf>
    <xf numFmtId="10" fontId="25" fillId="0" borderId="0" xfId="60" applyNumberFormat="1" applyFont="1" applyFill="1" applyBorder="1" applyAlignment="1">
      <alignment horizontal="right" wrapText="1"/>
    </xf>
    <xf numFmtId="37" fontId="93" fillId="0" borderId="0" xfId="0" applyNumberFormat="1" applyFont="1" applyFill="1" applyBorder="1" applyAlignment="1">
      <alignment horizontal="right"/>
    </xf>
    <xf numFmtId="37" fontId="10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37" fontId="99" fillId="0" borderId="0" xfId="0" applyNumberFormat="1" applyFont="1" applyFill="1" applyBorder="1" applyAlignment="1">
      <alignment horizontal="right"/>
    </xf>
    <xf numFmtId="37" fontId="97" fillId="0" borderId="0" xfId="0" applyNumberFormat="1" applyFont="1" applyAlignment="1">
      <alignment horizontal="center" vertical="top" wrapText="1"/>
    </xf>
    <xf numFmtId="37" fontId="97" fillId="0" borderId="0" xfId="0" applyNumberFormat="1" applyFont="1" applyAlignment="1">
      <alignment horizontal="right" vertical="top" wrapText="1"/>
    </xf>
    <xf numFmtId="3" fontId="104" fillId="0" borderId="0" xfId="0" applyNumberFormat="1" applyFont="1" applyAlignment="1">
      <alignment horizontal="right" wrapText="1"/>
    </xf>
    <xf numFmtId="0" fontId="104" fillId="0" borderId="0" xfId="0" applyFont="1" applyAlignment="1">
      <alignment horizontal="right" wrapText="1"/>
    </xf>
    <xf numFmtId="3" fontId="104" fillId="0" borderId="11" xfId="0" applyNumberFormat="1" applyFont="1" applyBorder="1" applyAlignment="1">
      <alignment horizontal="right" wrapText="1"/>
    </xf>
    <xf numFmtId="3" fontId="104" fillId="0" borderId="12" xfId="0" applyNumberFormat="1" applyFont="1" applyBorder="1" applyAlignment="1">
      <alignment horizontal="right" wrapText="1"/>
    </xf>
    <xf numFmtId="0" fontId="104" fillId="0" borderId="11" xfId="0" applyFont="1" applyBorder="1" applyAlignment="1">
      <alignment horizontal="right" wrapText="1"/>
    </xf>
    <xf numFmtId="3" fontId="104" fillId="0" borderId="12" xfId="0" applyNumberFormat="1" applyFont="1" applyBorder="1" applyAlignment="1">
      <alignment horizontal="right"/>
    </xf>
    <xf numFmtId="3" fontId="104" fillId="0" borderId="17" xfId="0" applyNumberFormat="1" applyFont="1" applyBorder="1" applyAlignment="1">
      <alignment horizontal="right"/>
    </xf>
    <xf numFmtId="37" fontId="4" fillId="34" borderId="0" xfId="0" applyNumberFormat="1" applyFont="1" applyFill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37" fontId="5" fillId="35" borderId="10" xfId="42" applyNumberFormat="1" applyFont="1" applyFill="1" applyBorder="1" applyAlignment="1">
      <alignment horizontal="right"/>
    </xf>
    <xf numFmtId="37" fontId="5" fillId="35" borderId="11" xfId="42" applyNumberFormat="1" applyFont="1" applyFill="1" applyBorder="1" applyAlignment="1">
      <alignment horizontal="right"/>
    </xf>
    <xf numFmtId="166" fontId="22" fillId="0" borderId="0" xfId="42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37" fontId="4" fillId="0" borderId="10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right" wrapText="1"/>
    </xf>
    <xf numFmtId="37" fontId="4" fillId="0" borderId="11" xfId="0" applyNumberFormat="1" applyFont="1" applyFill="1" applyBorder="1" applyAlignment="1">
      <alignment horizontal="right" wrapText="1"/>
    </xf>
    <xf numFmtId="37" fontId="20" fillId="0" borderId="0" xfId="0" applyNumberFormat="1" applyFont="1" applyFill="1" applyBorder="1" applyAlignment="1">
      <alignment horizontal="left" wrapText="1" indent="1"/>
    </xf>
    <xf numFmtId="37" fontId="20" fillId="0" borderId="0" xfId="0" applyNumberFormat="1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 horizontal="right" wrapText="1"/>
    </xf>
    <xf numFmtId="170" fontId="8" fillId="35" borderId="0" xfId="0" applyNumberFormat="1" applyFont="1" applyFill="1" applyBorder="1" applyAlignment="1">
      <alignment horizontal="right" wrapText="1"/>
    </xf>
    <xf numFmtId="170" fontId="102" fillId="35" borderId="0" xfId="0" applyNumberFormat="1" applyFont="1" applyFill="1" applyBorder="1" applyAlignment="1">
      <alignment horizontal="right" wrapText="1"/>
    </xf>
    <xf numFmtId="37" fontId="13" fillId="35" borderId="0" xfId="53" applyNumberFormat="1" applyFont="1" applyFill="1" applyBorder="1" applyAlignment="1" applyProtection="1">
      <alignment/>
      <protection/>
    </xf>
    <xf numFmtId="166" fontId="113" fillId="30" borderId="0" xfId="42" applyNumberFormat="1" applyFont="1" applyFill="1" applyBorder="1" applyAlignment="1">
      <alignment horizontal="right" wrapText="1"/>
    </xf>
    <xf numFmtId="37" fontId="103" fillId="37" borderId="0" xfId="0" applyNumberFormat="1" applyFont="1" applyFill="1" applyBorder="1" applyAlignment="1">
      <alignment horizontal="center"/>
    </xf>
    <xf numFmtId="37" fontId="124" fillId="37" borderId="10" xfId="0" applyNumberFormat="1" applyFont="1" applyFill="1" applyBorder="1" applyAlignment="1">
      <alignment horizontal="left"/>
    </xf>
    <xf numFmtId="37" fontId="104" fillId="0" borderId="0" xfId="0" applyNumberFormat="1" applyFont="1" applyBorder="1" applyAlignment="1">
      <alignment/>
    </xf>
    <xf numFmtId="37" fontId="111" fillId="0" borderId="0" xfId="0" applyNumberFormat="1" applyFont="1" applyAlignment="1">
      <alignment horizontal="right"/>
    </xf>
    <xf numFmtId="37" fontId="111" fillId="0" borderId="0" xfId="0" applyNumberFormat="1" applyFont="1" applyAlignment="1">
      <alignment/>
    </xf>
    <xf numFmtId="3" fontId="4" fillId="0" borderId="16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120" fillId="0" borderId="0" xfId="0" applyFont="1" applyAlignment="1">
      <alignment horizontal="right" wrapText="1"/>
    </xf>
    <xf numFmtId="0" fontId="120" fillId="0" borderId="12" xfId="0" applyFont="1" applyBorder="1" applyAlignment="1">
      <alignment horizontal="center" wrapText="1"/>
    </xf>
    <xf numFmtId="0" fontId="113" fillId="0" borderId="0" xfId="0" applyFont="1" applyAlignment="1">
      <alignment/>
    </xf>
    <xf numFmtId="0" fontId="120" fillId="0" borderId="12" xfId="0" applyFont="1" applyBorder="1" applyAlignment="1">
      <alignment horizontal="right" wrapText="1"/>
    </xf>
    <xf numFmtId="0" fontId="120" fillId="0" borderId="0" xfId="0" applyFont="1" applyAlignment="1">
      <alignment/>
    </xf>
    <xf numFmtId="165" fontId="4" fillId="0" borderId="0" xfId="42" applyNumberFormat="1" applyFont="1" applyFill="1" applyBorder="1" applyAlignment="1">
      <alignment horizontal="left"/>
    </xf>
    <xf numFmtId="39" fontId="5" fillId="34" borderId="0" xfId="0" applyNumberFormat="1" applyFont="1" applyFill="1" applyBorder="1" applyAlignment="1">
      <alignment horizontal="right"/>
    </xf>
    <xf numFmtId="0" fontId="110" fillId="0" borderId="0" xfId="0" applyFont="1" applyAlignment="1">
      <alignment horizontal="right" wrapText="1"/>
    </xf>
    <xf numFmtId="0" fontId="110" fillId="0" borderId="12" xfId="0" applyFont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37" fontId="4" fillId="0" borderId="0" xfId="42" applyNumberFormat="1" applyFont="1" applyFill="1" applyAlignment="1">
      <alignment horizontal="right"/>
    </xf>
    <xf numFmtId="37" fontId="5" fillId="0" borderId="16" xfId="0" applyNumberFormat="1" applyFont="1" applyBorder="1" applyAlignment="1">
      <alignment horizontal="right" wrapText="1"/>
    </xf>
    <xf numFmtId="165" fontId="4" fillId="0" borderId="0" xfId="42" applyNumberFormat="1" applyFont="1" applyFill="1" applyBorder="1" applyAlignment="1">
      <alignment/>
    </xf>
    <xf numFmtId="166" fontId="94" fillId="0" borderId="17" xfId="42" applyNumberFormat="1" applyFont="1" applyBorder="1" applyAlignment="1">
      <alignment horizontal="right" wrapText="1"/>
    </xf>
    <xf numFmtId="166" fontId="104" fillId="0" borderId="0" xfId="42" applyNumberFormat="1" applyFont="1" applyFill="1" applyBorder="1" applyAlignment="1">
      <alignment horizontal="right" wrapText="1"/>
    </xf>
    <xf numFmtId="37" fontId="104" fillId="0" borderId="0" xfId="42" applyNumberFormat="1" applyFont="1" applyFill="1" applyBorder="1" applyAlignment="1">
      <alignment horizontal="right" wrapText="1"/>
    </xf>
    <xf numFmtId="0" fontId="35" fillId="0" borderId="0" xfId="0" applyFont="1" applyAlignment="1">
      <alignment horizontal="left" vertical="top" wrapText="1" indent="1"/>
    </xf>
    <xf numFmtId="43" fontId="113" fillId="0" borderId="0" xfId="42" applyFont="1" applyFill="1" applyBorder="1" applyAlignment="1">
      <alignment horizontal="right" wrapText="1"/>
    </xf>
    <xf numFmtId="3" fontId="113" fillId="34" borderId="11" xfId="0" applyNumberFormat="1" applyFont="1" applyFill="1" applyBorder="1" applyAlignment="1">
      <alignment horizontal="right" wrapText="1"/>
    </xf>
    <xf numFmtId="166" fontId="120" fillId="0" borderId="0" xfId="42" applyNumberFormat="1" applyFont="1" applyAlignment="1">
      <alignment horizontal="right" wrapText="1"/>
    </xf>
    <xf numFmtId="3" fontId="94" fillId="0" borderId="0" xfId="0" applyNumberFormat="1" applyFont="1" applyAlignment="1">
      <alignment horizontal="right" wrapText="1"/>
    </xf>
    <xf numFmtId="166" fontId="94" fillId="0" borderId="17" xfId="42" applyNumberFormat="1" applyFont="1" applyBorder="1" applyAlignment="1">
      <alignment wrapText="1"/>
    </xf>
    <xf numFmtId="166" fontId="4" fillId="0" borderId="17" xfId="42" applyNumberFormat="1" applyFont="1" applyFill="1" applyBorder="1" applyAlignment="1">
      <alignment wrapText="1"/>
    </xf>
    <xf numFmtId="3" fontId="113" fillId="0" borderId="0" xfId="0" applyNumberFormat="1" applyFont="1" applyAlignment="1">
      <alignment horizontal="right" wrapText="1"/>
    </xf>
    <xf numFmtId="166" fontId="113" fillId="0" borderId="0" xfId="42" applyNumberFormat="1" applyFont="1" applyAlignment="1">
      <alignment horizontal="right" wrapText="1"/>
    </xf>
    <xf numFmtId="0" fontId="113" fillId="0" borderId="0" xfId="0" applyFont="1" applyAlignment="1">
      <alignment horizontal="right" wrapText="1"/>
    </xf>
    <xf numFmtId="3" fontId="4" fillId="0" borderId="0" xfId="57" applyNumberFormat="1" applyFont="1" applyAlignment="1">
      <alignment horizontal="right" wrapText="1"/>
      <protection/>
    </xf>
    <xf numFmtId="0" fontId="4" fillId="0" borderId="0" xfId="57" applyFont="1" applyAlignment="1">
      <alignment horizontal="right" wrapText="1"/>
      <protection/>
    </xf>
    <xf numFmtId="0" fontId="94" fillId="0" borderId="0" xfId="0" applyFont="1" applyAlignment="1">
      <alignment horizontal="left" vertical="top" wrapText="1" indent="1"/>
    </xf>
    <xf numFmtId="3" fontId="5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66" fontId="5" fillId="0" borderId="11" xfId="42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3" fontId="94" fillId="34" borderId="0" xfId="0" applyNumberFormat="1" applyFont="1" applyFill="1" applyBorder="1" applyAlignment="1">
      <alignment horizontal="right" wrapText="1"/>
    </xf>
    <xf numFmtId="0" fontId="94" fillId="34" borderId="0" xfId="0" applyFont="1" applyFill="1" applyBorder="1" applyAlignment="1">
      <alignment horizontal="right" wrapText="1"/>
    </xf>
    <xf numFmtId="3" fontId="96" fillId="34" borderId="0" xfId="0" applyNumberFormat="1" applyFont="1" applyFill="1" applyBorder="1" applyAlignment="1">
      <alignment horizontal="right" wrapText="1"/>
    </xf>
    <xf numFmtId="37" fontId="125" fillId="34" borderId="0" xfId="0" applyNumberFormat="1" applyFont="1" applyFill="1" applyBorder="1" applyAlignment="1">
      <alignment horizontal="right" wrapText="1"/>
    </xf>
    <xf numFmtId="43" fontId="4" fillId="34" borderId="0" xfId="42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left" wrapText="1" indent="1"/>
    </xf>
    <xf numFmtId="166" fontId="94" fillId="0" borderId="0" xfId="42" applyNumberFormat="1" applyFont="1" applyBorder="1" applyAlignment="1">
      <alignment horizontal="right" wrapText="1"/>
    </xf>
    <xf numFmtId="39" fontId="4" fillId="34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 wrapText="1"/>
    </xf>
    <xf numFmtId="39" fontId="4" fillId="0" borderId="0" xfId="42" applyNumberFormat="1" applyFont="1" applyFill="1" applyBorder="1" applyAlignment="1">
      <alignment horizontal="right"/>
    </xf>
    <xf numFmtId="166" fontId="94" fillId="0" borderId="11" xfId="42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166" fontId="5" fillId="0" borderId="0" xfId="42" applyNumberFormat="1" applyFont="1" applyBorder="1" applyAlignment="1">
      <alignment horizontal="right" wrapText="1"/>
    </xf>
    <xf numFmtId="166" fontId="5" fillId="0" borderId="17" xfId="42" applyNumberFormat="1" applyFont="1" applyBorder="1" applyAlignment="1">
      <alignment horizontal="right" wrapText="1"/>
    </xf>
    <xf numFmtId="166" fontId="5" fillId="0" borderId="17" xfId="42" applyNumberFormat="1" applyFont="1" applyBorder="1" applyAlignment="1">
      <alignment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3" fontId="4" fillId="34" borderId="0" xfId="42" applyFont="1" applyFill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164" fontId="4" fillId="30" borderId="0" xfId="0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164" fontId="5" fillId="34" borderId="0" xfId="0" applyNumberFormat="1" applyFont="1" applyFill="1" applyBorder="1" applyAlignment="1">
      <alignment horizontal="right" wrapText="1"/>
    </xf>
    <xf numFmtId="166" fontId="5" fillId="0" borderId="16" xfId="42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 wrapText="1" indent="1"/>
    </xf>
    <xf numFmtId="0" fontId="4" fillId="0" borderId="0" xfId="0" applyFont="1" applyFill="1" applyAlignment="1">
      <alignment horizontal="left" vertical="top" wrapText="1" indent="1"/>
    </xf>
    <xf numFmtId="166" fontId="4" fillId="0" borderId="0" xfId="0" applyNumberFormat="1" applyFont="1" applyAlignment="1">
      <alignment/>
    </xf>
    <xf numFmtId="37" fontId="120" fillId="0" borderId="0" xfId="0" applyNumberFormat="1" applyFont="1" applyFill="1" applyAlignment="1">
      <alignment horizontal="right"/>
    </xf>
    <xf numFmtId="166" fontId="4" fillId="0" borderId="0" xfId="42" applyNumberFormat="1" applyFont="1" applyFill="1" applyAlignment="1">
      <alignment horizontal="right"/>
    </xf>
    <xf numFmtId="37" fontId="93" fillId="0" borderId="0" xfId="0" applyNumberFormat="1" applyFont="1" applyFill="1" applyAlignment="1">
      <alignment horizontal="right"/>
    </xf>
    <xf numFmtId="37" fontId="5" fillId="30" borderId="0" xfId="42" applyNumberFormat="1" applyFont="1" applyFill="1" applyBorder="1" applyAlignment="1">
      <alignment horizontal="right" wrapText="1"/>
    </xf>
    <xf numFmtId="166" fontId="4" fillId="30" borderId="0" xfId="42" applyNumberFormat="1" applyFont="1" applyFill="1" applyBorder="1" applyAlignment="1">
      <alignment horizontal="right" wrapText="1"/>
    </xf>
    <xf numFmtId="166" fontId="5" fillId="30" borderId="0" xfId="42" applyNumberFormat="1" applyFont="1" applyFill="1" applyBorder="1" applyAlignment="1">
      <alignment horizontal="right" wrapText="1"/>
    </xf>
    <xf numFmtId="43" fontId="5" fillId="0" borderId="0" xfId="42" applyFont="1" applyFill="1" applyBorder="1" applyAlignment="1">
      <alignment horizontal="right" wrapText="1"/>
    </xf>
    <xf numFmtId="43" fontId="14" fillId="0" borderId="0" xfId="42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0" fontId="6" fillId="0" borderId="0" xfId="0" applyFont="1" applyFill="1" applyAlignment="1">
      <alignment horizontal="left" vertical="top" wrapText="1" indent="1"/>
    </xf>
    <xf numFmtId="37" fontId="5" fillId="0" borderId="0" xfId="0" applyNumberFormat="1" applyFont="1" applyFill="1" applyAlignment="1">
      <alignment horizontal="right" wrapText="1"/>
    </xf>
    <xf numFmtId="0" fontId="21" fillId="0" borderId="0" xfId="0" applyFont="1" applyFill="1" applyAlignment="1">
      <alignment horizontal="left" vertical="top" wrapText="1" indent="1"/>
    </xf>
    <xf numFmtId="166" fontId="5" fillId="0" borderId="11" xfId="42" applyNumberFormat="1" applyFont="1" applyFill="1" applyBorder="1" applyAlignment="1">
      <alignment horizontal="right" wrapText="1"/>
    </xf>
    <xf numFmtId="0" fontId="15" fillId="33" borderId="0" xfId="53" applyFont="1" applyFill="1" applyAlignment="1" applyProtection="1">
      <alignment horizontal="left"/>
      <protection/>
    </xf>
    <xf numFmtId="37" fontId="13" fillId="35" borderId="0" xfId="53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Fill="1" applyBorder="1" applyAlignment="1">
      <alignment horizontal="right" vertical="top" wrapText="1"/>
    </xf>
    <xf numFmtId="37" fontId="6" fillId="0" borderId="12" xfId="0" applyNumberFormat="1" applyFont="1" applyFill="1" applyBorder="1" applyAlignment="1">
      <alignment horizontal="right" vertical="top" wrapText="1"/>
    </xf>
    <xf numFmtId="37" fontId="13" fillId="37" borderId="0" xfId="53" applyNumberFormat="1" applyFont="1" applyFill="1" applyBorder="1" applyAlignment="1" applyProtection="1">
      <alignment horizontal="left"/>
      <protection/>
    </xf>
    <xf numFmtId="37" fontId="96" fillId="0" borderId="13" xfId="0" applyNumberFormat="1" applyFont="1" applyFill="1" applyBorder="1" applyAlignment="1">
      <alignment horizontal="right" vertical="top" wrapText="1"/>
    </xf>
    <xf numFmtId="37" fontId="96" fillId="0" borderId="12" xfId="0" applyNumberFormat="1" applyFont="1" applyFill="1" applyBorder="1" applyAlignment="1">
      <alignment horizontal="right" vertical="top" wrapText="1"/>
    </xf>
    <xf numFmtId="37" fontId="126" fillId="35" borderId="0" xfId="53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  <xf numFmtId="0" fontId="21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C28" sqref="C28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280" t="s">
        <v>271</v>
      </c>
    </row>
    <row r="2" ht="20.25">
      <c r="B2" s="2" t="s">
        <v>396</v>
      </c>
    </row>
    <row r="3" spans="2:11" s="11" customFormat="1" ht="15">
      <c r="B3" s="10"/>
      <c r="K3" s="12"/>
    </row>
    <row r="4" spans="2:11" s="11" customFormat="1" ht="15">
      <c r="B4" s="10"/>
      <c r="K4" s="34" t="s">
        <v>1</v>
      </c>
    </row>
    <row r="5" spans="2:13" s="11" customFormat="1" ht="14.25">
      <c r="B5" s="641" t="s">
        <v>40</v>
      </c>
      <c r="C5" s="641"/>
      <c r="D5" s="641"/>
      <c r="E5" s="641"/>
      <c r="F5" s="641"/>
      <c r="G5" s="641"/>
      <c r="H5" s="641"/>
      <c r="I5" s="641"/>
      <c r="J5" s="641"/>
      <c r="K5" s="61">
        <v>1</v>
      </c>
      <c r="L5" s="80"/>
      <c r="M5" s="80"/>
    </row>
    <row r="6" spans="2:13" s="11" customFormat="1" ht="14.25">
      <c r="B6" s="641" t="s">
        <v>70</v>
      </c>
      <c r="C6" s="641"/>
      <c r="D6" s="641"/>
      <c r="E6" s="641"/>
      <c r="F6" s="641"/>
      <c r="G6" s="641"/>
      <c r="H6" s="641"/>
      <c r="I6" s="641"/>
      <c r="J6" s="641"/>
      <c r="K6" s="61">
        <v>2</v>
      </c>
      <c r="L6" s="80"/>
      <c r="M6" s="80"/>
    </row>
    <row r="7" spans="2:13" s="11" customFormat="1" ht="11.25" customHeight="1">
      <c r="B7" s="81"/>
      <c r="C7" s="80"/>
      <c r="D7" s="80"/>
      <c r="E7" s="80"/>
      <c r="F7" s="80"/>
      <c r="G7" s="80"/>
      <c r="H7" s="80"/>
      <c r="I7" s="80"/>
      <c r="J7" s="80"/>
      <c r="K7" s="82"/>
      <c r="L7" s="80"/>
      <c r="M7" s="80"/>
    </row>
    <row r="8" spans="2:11" s="11" customFormat="1" ht="15">
      <c r="B8" s="83" t="s">
        <v>45</v>
      </c>
      <c r="K8" s="12"/>
    </row>
    <row r="9" spans="1:11" s="11" customFormat="1" ht="15">
      <c r="A9" s="279"/>
      <c r="C9" s="61" t="s">
        <v>104</v>
      </c>
      <c r="K9" s="61">
        <v>3</v>
      </c>
    </row>
    <row r="10" spans="3:11" s="11" customFormat="1" ht="14.25">
      <c r="C10" s="61" t="s">
        <v>22</v>
      </c>
      <c r="K10" s="61">
        <v>4</v>
      </c>
    </row>
    <row r="11" spans="3:11" s="11" customFormat="1" ht="14.25">
      <c r="C11" s="61" t="s">
        <v>0</v>
      </c>
      <c r="K11" s="61">
        <v>5</v>
      </c>
    </row>
    <row r="12" spans="3:11" s="11" customFormat="1" ht="14.25">
      <c r="C12" s="61" t="s">
        <v>5</v>
      </c>
      <c r="K12" s="61">
        <v>6</v>
      </c>
    </row>
    <row r="13" spans="3:11" s="11" customFormat="1" ht="14.25">
      <c r="C13" s="61" t="s">
        <v>14</v>
      </c>
      <c r="K13" s="61">
        <v>7</v>
      </c>
    </row>
    <row r="14" spans="3:11" s="11" customFormat="1" ht="14.25">
      <c r="C14" s="61" t="s">
        <v>105</v>
      </c>
      <c r="K14" s="61">
        <v>8</v>
      </c>
    </row>
    <row r="15" spans="3:11" s="11" customFormat="1" ht="14.25">
      <c r="C15" s="61" t="s">
        <v>18</v>
      </c>
      <c r="K15" s="61">
        <v>9</v>
      </c>
    </row>
    <row r="16" spans="3:11" s="11" customFormat="1" ht="14.25">
      <c r="C16" s="61" t="s">
        <v>279</v>
      </c>
      <c r="K16" s="61">
        <v>10</v>
      </c>
    </row>
    <row r="17" spans="3:11" s="11" customFormat="1" ht="14.25">
      <c r="C17" s="61" t="s">
        <v>173</v>
      </c>
      <c r="K17" s="61">
        <v>11</v>
      </c>
    </row>
    <row r="18" spans="3:11" s="11" customFormat="1" ht="14.25">
      <c r="C18" s="61" t="s">
        <v>77</v>
      </c>
      <c r="K18" s="61">
        <v>12</v>
      </c>
    </row>
    <row r="19" spans="3:11" s="11" customFormat="1" ht="14.25">
      <c r="C19" s="61" t="s">
        <v>158</v>
      </c>
      <c r="K19" s="61">
        <v>13</v>
      </c>
    </row>
    <row r="20" spans="3:11" s="11" customFormat="1" ht="14.25">
      <c r="C20" s="61" t="s">
        <v>89</v>
      </c>
      <c r="K20" s="61">
        <v>14</v>
      </c>
    </row>
    <row r="21" spans="3:11" s="11" customFormat="1" ht="14.25">
      <c r="C21" s="12"/>
      <c r="K21" s="12"/>
    </row>
    <row r="22" spans="2:11" s="11" customFormat="1" ht="15">
      <c r="B22" s="70" t="s">
        <v>106</v>
      </c>
      <c r="K22" s="12"/>
    </row>
    <row r="23" spans="2:11" s="11" customFormat="1" ht="15">
      <c r="B23" s="70"/>
      <c r="C23" s="61" t="s">
        <v>172</v>
      </c>
      <c r="K23" s="61">
        <v>15</v>
      </c>
    </row>
    <row r="24" spans="3:11" s="11" customFormat="1" ht="14.25">
      <c r="C24" s="84" t="s">
        <v>46</v>
      </c>
      <c r="K24" s="12"/>
    </row>
    <row r="25" spans="2:11" s="11" customFormat="1" ht="15">
      <c r="B25" s="70"/>
      <c r="C25" s="61" t="s">
        <v>242</v>
      </c>
      <c r="K25" s="61">
        <v>16</v>
      </c>
    </row>
    <row r="26" spans="2:11" s="11" customFormat="1" ht="15">
      <c r="B26" s="70"/>
      <c r="C26" s="61" t="s">
        <v>222</v>
      </c>
      <c r="K26" s="61">
        <v>17</v>
      </c>
    </row>
    <row r="27" spans="2:11" s="11" customFormat="1" ht="15">
      <c r="B27" s="70"/>
      <c r="C27" s="61" t="s">
        <v>409</v>
      </c>
      <c r="K27" s="61">
        <v>18</v>
      </c>
    </row>
    <row r="28" spans="2:11" s="11" customFormat="1" ht="15">
      <c r="B28" s="70"/>
      <c r="C28" s="61" t="s">
        <v>27</v>
      </c>
      <c r="K28" s="61">
        <v>19</v>
      </c>
    </row>
    <row r="29" spans="2:11" s="11" customFormat="1" ht="15">
      <c r="B29" s="70"/>
      <c r="C29" s="84" t="s">
        <v>47</v>
      </c>
      <c r="K29" s="12"/>
    </row>
    <row r="30" spans="2:11" s="11" customFormat="1" ht="15">
      <c r="B30" s="70"/>
      <c r="C30" s="61" t="s">
        <v>37</v>
      </c>
      <c r="K30" s="61">
        <v>20</v>
      </c>
    </row>
    <row r="31" spans="2:11" s="11" customFormat="1" ht="15">
      <c r="B31" s="70"/>
      <c r="C31" s="61" t="s">
        <v>38</v>
      </c>
      <c r="K31" s="61">
        <v>21</v>
      </c>
    </row>
    <row r="32" spans="2:11" s="11" customFormat="1" ht="15">
      <c r="B32" s="70"/>
      <c r="C32" s="61" t="s">
        <v>55</v>
      </c>
      <c r="K32" s="61">
        <v>22</v>
      </c>
    </row>
    <row r="33" spans="2:11" s="11" customFormat="1" ht="15">
      <c r="B33" s="70"/>
      <c r="C33" s="61" t="s">
        <v>312</v>
      </c>
      <c r="K33" s="61">
        <v>23</v>
      </c>
    </row>
    <row r="34" spans="2:11" s="11" customFormat="1" ht="15">
      <c r="B34" s="70"/>
      <c r="C34" s="61" t="s">
        <v>56</v>
      </c>
      <c r="K34" s="61">
        <v>24</v>
      </c>
    </row>
    <row r="35" spans="2:11" s="11" customFormat="1" ht="15">
      <c r="B35" s="70"/>
      <c r="K35" s="12"/>
    </row>
    <row r="36" spans="2:11" s="11" customFormat="1" ht="14.25">
      <c r="B36" s="641" t="s">
        <v>220</v>
      </c>
      <c r="C36" s="641"/>
      <c r="D36" s="641"/>
      <c r="E36" s="641"/>
      <c r="F36" s="641"/>
      <c r="G36" s="641"/>
      <c r="H36" s="641"/>
      <c r="I36" s="641"/>
      <c r="J36" s="641"/>
      <c r="K36" s="61">
        <v>25</v>
      </c>
    </row>
    <row r="37" spans="1:11" s="11" customFormat="1" ht="15">
      <c r="A37" s="279"/>
      <c r="B37" s="641" t="s">
        <v>274</v>
      </c>
      <c r="C37" s="641"/>
      <c r="D37" s="641"/>
      <c r="E37" s="641"/>
      <c r="F37" s="641"/>
      <c r="G37" s="641"/>
      <c r="H37" s="641"/>
      <c r="I37" s="641"/>
      <c r="J37" s="641"/>
      <c r="K37" s="61">
        <v>26</v>
      </c>
    </row>
    <row r="38" spans="2:11" s="11" customFormat="1" ht="14.25">
      <c r="B38" s="641" t="s">
        <v>221</v>
      </c>
      <c r="C38" s="641"/>
      <c r="D38" s="641"/>
      <c r="E38" s="641"/>
      <c r="F38" s="641"/>
      <c r="G38" s="641"/>
      <c r="H38" s="641"/>
      <c r="I38" s="641"/>
      <c r="J38" s="641"/>
      <c r="K38" s="61">
        <v>27</v>
      </c>
    </row>
    <row r="39" spans="2:11" s="11" customFormat="1" ht="14.25">
      <c r="B39" s="641" t="s">
        <v>131</v>
      </c>
      <c r="C39" s="641"/>
      <c r="D39" s="641"/>
      <c r="E39" s="641"/>
      <c r="F39" s="641"/>
      <c r="G39" s="641"/>
      <c r="H39" s="641"/>
      <c r="I39" s="641"/>
      <c r="J39" s="641"/>
      <c r="K39" s="61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6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11" sqref="N11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4" customWidth="1"/>
    <col min="8" max="8" width="10.28125" style="101" customWidth="1"/>
    <col min="9" max="9" width="9.140625" style="64" bestFit="1" customWidth="1"/>
    <col min="10" max="10" width="8.28125" style="64" customWidth="1"/>
    <col min="11" max="11" width="5.57421875" style="20" customWidth="1"/>
    <col min="12" max="16384" width="9.140625" style="21" customWidth="1"/>
  </cols>
  <sheetData>
    <row r="1" spans="1:11" s="39" customFormat="1" ht="20.25">
      <c r="A1" s="38" t="s">
        <v>18</v>
      </c>
      <c r="D1" s="102"/>
      <c r="E1" s="102"/>
      <c r="F1" s="102"/>
      <c r="G1" s="102"/>
      <c r="H1" s="102"/>
      <c r="I1" s="102"/>
      <c r="J1" s="102"/>
      <c r="K1" s="40"/>
    </row>
    <row r="2" spans="1:11" s="41" customFormat="1" ht="45">
      <c r="A2" s="642" t="s">
        <v>59</v>
      </c>
      <c r="B2" s="642"/>
      <c r="C2" s="642"/>
      <c r="D2" s="549">
        <v>42430</v>
      </c>
      <c r="E2" s="549">
        <v>42522</v>
      </c>
      <c r="F2" s="549">
        <v>42614</v>
      </c>
      <c r="G2" s="549">
        <v>42705</v>
      </c>
      <c r="H2" s="550">
        <v>42795</v>
      </c>
      <c r="I2" s="549" t="s">
        <v>385</v>
      </c>
      <c r="J2" s="549" t="s">
        <v>386</v>
      </c>
      <c r="K2" s="189"/>
    </row>
    <row r="3" spans="1:10" s="23" customFormat="1" ht="6" customHeight="1">
      <c r="A3" s="8"/>
      <c r="D3" s="213"/>
      <c r="E3" s="213"/>
      <c r="F3" s="213"/>
      <c r="G3" s="213"/>
      <c r="H3" s="103"/>
      <c r="I3" s="16"/>
      <c r="J3" s="16"/>
    </row>
    <row r="4" spans="1:10" s="23" customFormat="1" ht="14.25" customHeight="1">
      <c r="A4" s="37" t="s">
        <v>167</v>
      </c>
      <c r="D4" s="16"/>
      <c r="E4" s="16"/>
      <c r="F4" s="16"/>
      <c r="G4" s="16"/>
      <c r="H4" s="103"/>
      <c r="I4" s="16"/>
      <c r="J4" s="16"/>
    </row>
    <row r="5" spans="1:11" s="17" customFormat="1" ht="15">
      <c r="A5" s="29" t="s">
        <v>18</v>
      </c>
      <c r="D5" s="16">
        <v>313804</v>
      </c>
      <c r="E5" s="16">
        <v>310098</v>
      </c>
      <c r="F5" s="16">
        <v>324310</v>
      </c>
      <c r="G5" s="16">
        <v>347446</v>
      </c>
      <c r="H5" s="273">
        <v>342452</v>
      </c>
      <c r="I5" s="261">
        <v>-1.43734565946938</v>
      </c>
      <c r="J5" s="261">
        <v>9.12926540133332</v>
      </c>
      <c r="K5" s="368"/>
    </row>
    <row r="6" spans="2:12" s="17" customFormat="1" ht="15">
      <c r="B6" s="29" t="s">
        <v>73</v>
      </c>
      <c r="D6" s="16">
        <v>141905</v>
      </c>
      <c r="E6" s="16">
        <v>142537</v>
      </c>
      <c r="F6" s="16">
        <v>149661</v>
      </c>
      <c r="G6" s="16">
        <v>152115</v>
      </c>
      <c r="H6" s="600">
        <v>153844</v>
      </c>
      <c r="I6" s="261">
        <v>1.1366400420734335</v>
      </c>
      <c r="J6" s="261">
        <v>8.413375145343727</v>
      </c>
      <c r="K6" s="368"/>
      <c r="L6" s="263"/>
    </row>
    <row r="7" spans="2:11" ht="14.25">
      <c r="B7" s="33"/>
      <c r="C7" s="21" t="s">
        <v>84</v>
      </c>
      <c r="D7" s="100">
        <v>12933</v>
      </c>
      <c r="E7" s="100">
        <v>15349</v>
      </c>
      <c r="F7" s="100">
        <v>18283</v>
      </c>
      <c r="G7" s="100">
        <v>15814</v>
      </c>
      <c r="H7" s="598">
        <v>14680</v>
      </c>
      <c r="I7" s="251">
        <v>-7.170861262172757</v>
      </c>
      <c r="J7" s="251">
        <v>13.508080105157338</v>
      </c>
      <c r="K7" s="367"/>
    </row>
    <row r="8" spans="2:11" ht="14.25">
      <c r="B8" s="33"/>
      <c r="C8" s="21" t="s">
        <v>85</v>
      </c>
      <c r="D8" s="100">
        <v>104037</v>
      </c>
      <c r="E8" s="100">
        <v>103414</v>
      </c>
      <c r="F8" s="100">
        <v>104539</v>
      </c>
      <c r="G8" s="100">
        <v>108761</v>
      </c>
      <c r="H8" s="598">
        <v>111882</v>
      </c>
      <c r="I8" s="251">
        <v>2.8695947996064675</v>
      </c>
      <c r="J8" s="251">
        <v>7.540586522102721</v>
      </c>
      <c r="K8" s="367"/>
    </row>
    <row r="9" spans="2:11" ht="14.25">
      <c r="B9" s="33"/>
      <c r="C9" s="21" t="s">
        <v>86</v>
      </c>
      <c r="D9" s="100">
        <v>24871</v>
      </c>
      <c r="E9" s="100">
        <v>23698</v>
      </c>
      <c r="F9" s="100">
        <v>26744</v>
      </c>
      <c r="G9" s="100">
        <v>27455</v>
      </c>
      <c r="H9" s="598">
        <v>27194</v>
      </c>
      <c r="I9" s="251">
        <v>-0.9506465124749619</v>
      </c>
      <c r="J9" s="251">
        <v>9.340195408306862</v>
      </c>
      <c r="K9" s="367"/>
    </row>
    <row r="10" spans="3:11" ht="14.25">
      <c r="C10" s="31" t="s">
        <v>27</v>
      </c>
      <c r="D10" s="100">
        <v>64</v>
      </c>
      <c r="E10" s="100">
        <v>76</v>
      </c>
      <c r="F10" s="100">
        <v>95</v>
      </c>
      <c r="G10" s="100">
        <v>85</v>
      </c>
      <c r="H10" s="599">
        <v>88</v>
      </c>
      <c r="I10" s="251">
        <v>3.529411764705892</v>
      </c>
      <c r="J10" s="251">
        <v>37.5</v>
      </c>
      <c r="K10" s="367"/>
    </row>
    <row r="11" spans="2:11" s="23" customFormat="1" ht="14.25" customHeight="1">
      <c r="B11" s="23" t="s">
        <v>75</v>
      </c>
      <c r="D11" s="16">
        <v>95268</v>
      </c>
      <c r="E11" s="16">
        <v>94195</v>
      </c>
      <c r="F11" s="16">
        <v>99299</v>
      </c>
      <c r="G11" s="16">
        <v>112107</v>
      </c>
      <c r="H11" s="600">
        <v>109125</v>
      </c>
      <c r="I11" s="261">
        <v>-2.6599587893708643</v>
      </c>
      <c r="J11" s="261">
        <v>14.545282781206703</v>
      </c>
      <c r="K11" s="369"/>
    </row>
    <row r="12" spans="2:11" ht="14.25">
      <c r="B12" s="33"/>
      <c r="C12" s="21" t="s">
        <v>84</v>
      </c>
      <c r="D12" s="100">
        <v>54345</v>
      </c>
      <c r="E12" s="100">
        <v>51763</v>
      </c>
      <c r="F12" s="100">
        <v>55357</v>
      </c>
      <c r="G12" s="100">
        <v>63855</v>
      </c>
      <c r="H12" s="598">
        <v>62584</v>
      </c>
      <c r="I12" s="251">
        <v>-1.9904471067261786</v>
      </c>
      <c r="J12" s="251">
        <v>15.160548348514125</v>
      </c>
      <c r="K12" s="367"/>
    </row>
    <row r="13" spans="2:11" ht="14.25">
      <c r="B13" s="33"/>
      <c r="C13" s="21" t="s">
        <v>85</v>
      </c>
      <c r="D13" s="100">
        <v>12949</v>
      </c>
      <c r="E13" s="100">
        <v>13996</v>
      </c>
      <c r="F13" s="100">
        <v>14560</v>
      </c>
      <c r="G13" s="100">
        <v>16793</v>
      </c>
      <c r="H13" s="598">
        <v>16996</v>
      </c>
      <c r="I13" s="251">
        <v>1.208837015423092</v>
      </c>
      <c r="J13" s="251">
        <v>31.253378639277173</v>
      </c>
      <c r="K13" s="367"/>
    </row>
    <row r="14" spans="2:11" ht="14.25">
      <c r="B14" s="33"/>
      <c r="C14" s="21" t="s">
        <v>86</v>
      </c>
      <c r="D14" s="100">
        <v>26785</v>
      </c>
      <c r="E14" s="100">
        <v>27246</v>
      </c>
      <c r="F14" s="100">
        <v>27618</v>
      </c>
      <c r="G14" s="100">
        <v>29731</v>
      </c>
      <c r="H14" s="598">
        <v>27575</v>
      </c>
      <c r="I14" s="251">
        <v>-7.251690155057011</v>
      </c>
      <c r="J14" s="251">
        <v>2.949411984319572</v>
      </c>
      <c r="K14" s="367"/>
    </row>
    <row r="15" spans="3:11" ht="14.25">
      <c r="C15" s="31" t="s">
        <v>27</v>
      </c>
      <c r="D15" s="100">
        <v>1189</v>
      </c>
      <c r="E15" s="100">
        <v>1190</v>
      </c>
      <c r="F15" s="100">
        <v>1764</v>
      </c>
      <c r="G15" s="100">
        <v>1728</v>
      </c>
      <c r="H15" s="598">
        <v>1970</v>
      </c>
      <c r="I15" s="251">
        <v>14.004629629629628</v>
      </c>
      <c r="J15" s="251">
        <v>65.68544995794785</v>
      </c>
      <c r="K15" s="367"/>
    </row>
    <row r="16" spans="2:11" s="17" customFormat="1" ht="15">
      <c r="B16" s="17" t="s">
        <v>74</v>
      </c>
      <c r="D16" s="16">
        <v>32619</v>
      </c>
      <c r="E16" s="16">
        <v>31084</v>
      </c>
      <c r="F16" s="16">
        <v>33451</v>
      </c>
      <c r="G16" s="16">
        <v>36234</v>
      </c>
      <c r="H16" s="600">
        <v>33134</v>
      </c>
      <c r="I16" s="261">
        <v>-8.555500358779044</v>
      </c>
      <c r="J16" s="261">
        <v>1.5788344216560946</v>
      </c>
      <c r="K16" s="368"/>
    </row>
    <row r="17" spans="2:11" ht="14.25">
      <c r="B17" s="33"/>
      <c r="C17" s="21" t="s">
        <v>84</v>
      </c>
      <c r="D17" s="100">
        <v>18245</v>
      </c>
      <c r="E17" s="100">
        <v>15528</v>
      </c>
      <c r="F17" s="100">
        <v>16953</v>
      </c>
      <c r="G17" s="100">
        <v>17933</v>
      </c>
      <c r="H17" s="598">
        <v>15200</v>
      </c>
      <c r="I17" s="251">
        <v>-15.24006022416774</v>
      </c>
      <c r="J17" s="251">
        <v>-16.689503973691423</v>
      </c>
      <c r="K17" s="367"/>
    </row>
    <row r="18" spans="2:11" ht="14.25">
      <c r="B18" s="33"/>
      <c r="C18" s="21" t="s">
        <v>85</v>
      </c>
      <c r="D18" s="100">
        <v>7323</v>
      </c>
      <c r="E18" s="100">
        <v>8253</v>
      </c>
      <c r="F18" s="100">
        <v>8366</v>
      </c>
      <c r="G18" s="100">
        <v>9155</v>
      </c>
      <c r="H18" s="598">
        <v>8844</v>
      </c>
      <c r="I18" s="251">
        <v>-3.397050791916989</v>
      </c>
      <c r="J18" s="251">
        <v>20.77017615731258</v>
      </c>
      <c r="K18" s="367"/>
    </row>
    <row r="19" spans="2:11" ht="14.25">
      <c r="B19" s="33"/>
      <c r="C19" s="21" t="s">
        <v>86</v>
      </c>
      <c r="D19" s="100">
        <v>6561</v>
      </c>
      <c r="E19" s="100">
        <v>6807</v>
      </c>
      <c r="F19" s="100">
        <v>7547</v>
      </c>
      <c r="G19" s="100">
        <v>8630</v>
      </c>
      <c r="H19" s="598">
        <v>8466</v>
      </c>
      <c r="I19" s="251">
        <v>-1.9003476245654682</v>
      </c>
      <c r="J19" s="251">
        <v>29.03520804755373</v>
      </c>
      <c r="K19" s="367"/>
    </row>
    <row r="20" spans="3:11" ht="14.25">
      <c r="C20" s="31" t="s">
        <v>27</v>
      </c>
      <c r="D20" s="100">
        <v>490</v>
      </c>
      <c r="E20" s="100">
        <v>496</v>
      </c>
      <c r="F20" s="100">
        <v>585</v>
      </c>
      <c r="G20" s="100">
        <v>516</v>
      </c>
      <c r="H20" s="599">
        <v>624</v>
      </c>
      <c r="I20" s="251">
        <v>20.93023255813953</v>
      </c>
      <c r="J20" s="251">
        <v>27.3469387755102</v>
      </c>
      <c r="K20" s="367"/>
    </row>
    <row r="21" spans="2:11" s="17" customFormat="1" ht="15">
      <c r="B21" s="17" t="s">
        <v>295</v>
      </c>
      <c r="D21" s="16">
        <v>11536</v>
      </c>
      <c r="E21" s="16">
        <v>8962</v>
      </c>
      <c r="F21" s="16">
        <v>9616</v>
      </c>
      <c r="G21" s="16">
        <v>9822</v>
      </c>
      <c r="H21" s="600">
        <v>9852</v>
      </c>
      <c r="I21" s="261">
        <v>0.30543677458765295</v>
      </c>
      <c r="J21" s="261">
        <v>-14.597780859916787</v>
      </c>
      <c r="K21" s="368"/>
    </row>
    <row r="22" spans="2:11" ht="14.25">
      <c r="B22" s="33"/>
      <c r="C22" s="21" t="s">
        <v>84</v>
      </c>
      <c r="D22" s="100">
        <v>8787</v>
      </c>
      <c r="E22" s="100">
        <v>5864</v>
      </c>
      <c r="F22" s="100">
        <v>6897</v>
      </c>
      <c r="G22" s="100">
        <v>7096</v>
      </c>
      <c r="H22" s="598">
        <v>6851</v>
      </c>
      <c r="I22" s="251">
        <v>-3.45264937993236</v>
      </c>
      <c r="J22" s="251">
        <v>-22.03254808239444</v>
      </c>
      <c r="K22" s="367"/>
    </row>
    <row r="23" spans="2:11" ht="14.25">
      <c r="B23" s="33"/>
      <c r="C23" s="21" t="s">
        <v>85</v>
      </c>
      <c r="D23" s="100">
        <v>1389</v>
      </c>
      <c r="E23" s="100">
        <v>1646</v>
      </c>
      <c r="F23" s="100">
        <v>1139</v>
      </c>
      <c r="G23" s="100">
        <v>753</v>
      </c>
      <c r="H23" s="598">
        <v>925</v>
      </c>
      <c r="I23" s="251">
        <v>22.841965471447544</v>
      </c>
      <c r="J23" s="251">
        <v>-33.4053275737941</v>
      </c>
      <c r="K23" s="367"/>
    </row>
    <row r="24" spans="2:11" ht="14.25">
      <c r="B24" s="33"/>
      <c r="C24" s="21" t="s">
        <v>86</v>
      </c>
      <c r="D24" s="100">
        <v>1305</v>
      </c>
      <c r="E24" s="100">
        <v>1386</v>
      </c>
      <c r="F24" s="100">
        <v>1551</v>
      </c>
      <c r="G24" s="100">
        <v>1818</v>
      </c>
      <c r="H24" s="598">
        <v>1716</v>
      </c>
      <c r="I24" s="251">
        <v>-5.610561056105611</v>
      </c>
      <c r="J24" s="251">
        <v>31.494252873563223</v>
      </c>
      <c r="K24" s="367"/>
    </row>
    <row r="25" spans="3:11" ht="14.25">
      <c r="C25" s="31" t="s">
        <v>27</v>
      </c>
      <c r="D25" s="100">
        <v>55</v>
      </c>
      <c r="E25" s="100">
        <v>66</v>
      </c>
      <c r="F25" s="100">
        <v>29</v>
      </c>
      <c r="G25" s="100">
        <v>155</v>
      </c>
      <c r="H25" s="599">
        <v>360</v>
      </c>
      <c r="I25" s="251" t="s">
        <v>403</v>
      </c>
      <c r="J25" s="251" t="s">
        <v>403</v>
      </c>
      <c r="K25" s="367"/>
    </row>
    <row r="26" spans="2:11" s="17" customFormat="1" ht="15">
      <c r="B26" s="17" t="s">
        <v>27</v>
      </c>
      <c r="D26" s="16">
        <v>32476</v>
      </c>
      <c r="E26" s="16">
        <v>33320</v>
      </c>
      <c r="F26" s="16">
        <v>32283</v>
      </c>
      <c r="G26" s="16">
        <v>37168</v>
      </c>
      <c r="H26" s="600">
        <v>36497</v>
      </c>
      <c r="I26" s="261">
        <v>-1.8053164012053369</v>
      </c>
      <c r="J26" s="261">
        <v>12.3814509176007</v>
      </c>
      <c r="K26" s="368"/>
    </row>
    <row r="27" spans="2:11" ht="14.25">
      <c r="B27" s="33"/>
      <c r="C27" s="21" t="s">
        <v>84</v>
      </c>
      <c r="D27" s="100">
        <v>22892</v>
      </c>
      <c r="E27" s="100">
        <v>21985</v>
      </c>
      <c r="F27" s="100">
        <v>22299</v>
      </c>
      <c r="G27" s="100">
        <v>25480</v>
      </c>
      <c r="H27" s="598">
        <v>25962</v>
      </c>
      <c r="I27" s="251">
        <v>1.8916797488226056</v>
      </c>
      <c r="J27" s="251">
        <v>13.410798532238344</v>
      </c>
      <c r="K27" s="367"/>
    </row>
    <row r="28" spans="2:11" ht="14.25">
      <c r="B28" s="33"/>
      <c r="C28" s="21" t="s">
        <v>85</v>
      </c>
      <c r="D28" s="100">
        <v>3742</v>
      </c>
      <c r="E28" s="100">
        <v>4301</v>
      </c>
      <c r="F28" s="100">
        <v>4282</v>
      </c>
      <c r="G28" s="100">
        <v>5155</v>
      </c>
      <c r="H28" s="598">
        <v>4688</v>
      </c>
      <c r="I28" s="251">
        <v>-9.059165858389918</v>
      </c>
      <c r="J28" s="251">
        <v>25.280598610368777</v>
      </c>
      <c r="K28" s="367"/>
    </row>
    <row r="29" spans="2:11" ht="14.25">
      <c r="B29" s="33"/>
      <c r="C29" s="21" t="s">
        <v>86</v>
      </c>
      <c r="D29" s="100">
        <v>4988</v>
      </c>
      <c r="E29" s="100">
        <v>6186</v>
      </c>
      <c r="F29" s="100">
        <v>4846</v>
      </c>
      <c r="G29" s="100">
        <v>6350</v>
      </c>
      <c r="H29" s="598">
        <v>5744</v>
      </c>
      <c r="I29" s="251">
        <v>-9.543307086614172</v>
      </c>
      <c r="J29" s="251">
        <v>15.156375300721736</v>
      </c>
      <c r="K29" s="367"/>
    </row>
    <row r="30" spans="3:11" ht="14.25">
      <c r="C30" s="31" t="s">
        <v>27</v>
      </c>
      <c r="D30" s="100">
        <v>854</v>
      </c>
      <c r="E30" s="100">
        <v>848</v>
      </c>
      <c r="F30" s="100">
        <v>856</v>
      </c>
      <c r="G30" s="100">
        <v>183</v>
      </c>
      <c r="H30" s="598">
        <v>103</v>
      </c>
      <c r="I30" s="251">
        <v>-43.715846994535525</v>
      </c>
      <c r="J30" s="251">
        <v>-87.93911007025761</v>
      </c>
      <c r="K30" s="367"/>
    </row>
    <row r="31" spans="3:11" ht="14.25">
      <c r="C31" s="21"/>
      <c r="D31" s="100"/>
      <c r="E31" s="100"/>
      <c r="F31" s="100"/>
      <c r="G31" s="100"/>
      <c r="I31" s="100"/>
      <c r="J31" s="100"/>
      <c r="K31" s="18"/>
    </row>
    <row r="32" spans="4:8" ht="14.25">
      <c r="D32" s="214"/>
      <c r="E32" s="214"/>
      <c r="F32" s="214"/>
      <c r="G32" s="214"/>
      <c r="H32" s="290"/>
    </row>
    <row r="33" spans="3:8" ht="14.25">
      <c r="C33" s="32"/>
      <c r="H33" s="290"/>
    </row>
    <row r="34" ht="14.25">
      <c r="H34" s="290"/>
    </row>
    <row r="35" ht="14.25">
      <c r="H35" s="290"/>
    </row>
    <row r="36" ht="14.25">
      <c r="H36" s="290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5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S28" sqref="S28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6" width="11.28125" style="64" customWidth="1"/>
    <col min="7" max="7" width="10.57421875" style="64" customWidth="1"/>
    <col min="8" max="8" width="9.8515625" style="98" customWidth="1"/>
    <col min="9" max="9" width="9.57421875" style="64" customWidth="1"/>
    <col min="10" max="10" width="7.7109375" style="64" customWidth="1"/>
    <col min="11" max="11" width="5.421875" style="64" customWidth="1"/>
    <col min="12" max="16384" width="9.140625" style="21" customWidth="1"/>
  </cols>
  <sheetData>
    <row r="1" spans="1:11" s="39" customFormat="1" ht="20.25">
      <c r="A1" s="38" t="s">
        <v>279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549">
        <v>42430</v>
      </c>
      <c r="E2" s="549">
        <v>42522</v>
      </c>
      <c r="F2" s="549">
        <v>42614</v>
      </c>
      <c r="G2" s="549">
        <v>42705</v>
      </c>
      <c r="H2" s="550">
        <v>42795</v>
      </c>
      <c r="I2" s="549" t="s">
        <v>385</v>
      </c>
      <c r="J2" s="549" t="s">
        <v>386</v>
      </c>
      <c r="K2" s="389"/>
    </row>
    <row r="3" spans="1:11" s="23" customFormat="1" ht="7.5" customHeight="1">
      <c r="A3" s="8"/>
      <c r="D3" s="16"/>
      <c r="E3" s="16"/>
      <c r="F3" s="16"/>
      <c r="G3" s="16"/>
      <c r="H3" s="103"/>
      <c r="I3" s="16"/>
      <c r="J3" s="16"/>
      <c r="K3" s="30"/>
    </row>
    <row r="4" spans="1:11" s="23" customFormat="1" ht="14.25" customHeight="1">
      <c r="A4" s="44" t="s">
        <v>280</v>
      </c>
      <c r="D4" s="16"/>
      <c r="E4" s="16"/>
      <c r="F4" s="16"/>
      <c r="G4" s="370"/>
      <c r="H4" s="289"/>
      <c r="I4" s="100"/>
      <c r="J4" s="16"/>
      <c r="K4" s="30"/>
    </row>
    <row r="5" spans="1:12" s="17" customFormat="1" ht="15">
      <c r="A5" s="29" t="s">
        <v>281</v>
      </c>
      <c r="D5" s="16">
        <v>28585</v>
      </c>
      <c r="E5" s="16">
        <v>38778</v>
      </c>
      <c r="F5" s="16">
        <v>32551</v>
      </c>
      <c r="G5" s="16">
        <v>30847</v>
      </c>
      <c r="H5" s="273">
        <v>33869</v>
      </c>
      <c r="I5" s="261">
        <v>9.796738742827493</v>
      </c>
      <c r="J5" s="261">
        <v>18.485219520727657</v>
      </c>
      <c r="K5" s="16"/>
      <c r="L5" s="362"/>
    </row>
    <row r="6" spans="2:12" ht="15">
      <c r="B6" s="29"/>
      <c r="C6" s="104" t="s">
        <v>262</v>
      </c>
      <c r="D6" s="100">
        <v>3736</v>
      </c>
      <c r="E6" s="100">
        <v>4019</v>
      </c>
      <c r="F6" s="100">
        <v>3064</v>
      </c>
      <c r="G6" s="100">
        <v>3102</v>
      </c>
      <c r="H6" s="272">
        <v>2201</v>
      </c>
      <c r="I6" s="251">
        <v>-29.04577691811734</v>
      </c>
      <c r="J6" s="251">
        <v>-41.08672376873662</v>
      </c>
      <c r="L6" s="362"/>
    </row>
    <row r="7" spans="2:12" ht="15">
      <c r="B7" s="29"/>
      <c r="C7" s="104" t="s">
        <v>285</v>
      </c>
      <c r="D7" s="100">
        <v>8797</v>
      </c>
      <c r="E7" s="100">
        <v>6318</v>
      </c>
      <c r="F7" s="100">
        <v>6219</v>
      </c>
      <c r="G7" s="100">
        <v>6410</v>
      </c>
      <c r="H7" s="272">
        <v>4924</v>
      </c>
      <c r="I7" s="251">
        <v>-23.182527301092048</v>
      </c>
      <c r="J7" s="251">
        <v>-44.02637262703194</v>
      </c>
      <c r="L7" s="362"/>
    </row>
    <row r="8" spans="2:12" ht="15">
      <c r="B8" s="29"/>
      <c r="C8" s="104" t="s">
        <v>282</v>
      </c>
      <c r="D8" s="100">
        <v>7381</v>
      </c>
      <c r="E8" s="100">
        <v>18790</v>
      </c>
      <c r="F8" s="100">
        <v>12239</v>
      </c>
      <c r="G8" s="100">
        <v>11586</v>
      </c>
      <c r="H8" s="272">
        <v>15225</v>
      </c>
      <c r="I8" s="251">
        <v>31.408596582081817</v>
      </c>
      <c r="J8" s="251" t="s">
        <v>403</v>
      </c>
      <c r="L8" s="362"/>
    </row>
    <row r="9" spans="2:12" ht="15">
      <c r="B9" s="29"/>
      <c r="C9" s="104" t="s">
        <v>286</v>
      </c>
      <c r="D9" s="100">
        <v>993</v>
      </c>
      <c r="E9" s="100">
        <v>1341</v>
      </c>
      <c r="F9" s="100">
        <v>2349</v>
      </c>
      <c r="G9" s="100">
        <v>2137</v>
      </c>
      <c r="H9" s="272">
        <v>2362</v>
      </c>
      <c r="I9" s="251">
        <v>10.528778661675254</v>
      </c>
      <c r="J9" s="251" t="s">
        <v>403</v>
      </c>
      <c r="L9" s="362"/>
    </row>
    <row r="10" spans="3:12" ht="14.25">
      <c r="C10" s="104" t="s">
        <v>287</v>
      </c>
      <c r="D10" s="100">
        <v>6318</v>
      </c>
      <c r="E10" s="100">
        <v>6194</v>
      </c>
      <c r="F10" s="100">
        <v>6528</v>
      </c>
      <c r="G10" s="100">
        <v>5385</v>
      </c>
      <c r="H10" s="272">
        <v>5854</v>
      </c>
      <c r="I10" s="251">
        <v>8.709377901578463</v>
      </c>
      <c r="J10" s="251">
        <v>-7.34409623298512</v>
      </c>
      <c r="L10" s="362"/>
    </row>
    <row r="11" spans="3:12" ht="14.25">
      <c r="C11" s="19" t="s">
        <v>315</v>
      </c>
      <c r="D11" s="112">
        <v>1360</v>
      </c>
      <c r="E11" s="112">
        <v>2116</v>
      </c>
      <c r="F11" s="112">
        <v>2152</v>
      </c>
      <c r="G11" s="112">
        <v>2227</v>
      </c>
      <c r="H11" s="272">
        <v>3303</v>
      </c>
      <c r="I11" s="251">
        <v>48.31612034126627</v>
      </c>
      <c r="J11" s="251" t="s">
        <v>403</v>
      </c>
      <c r="L11" s="362"/>
    </row>
    <row r="12" spans="3:10" ht="15">
      <c r="C12" s="19"/>
      <c r="D12" s="127"/>
      <c r="E12" s="127"/>
      <c r="F12" s="127"/>
      <c r="G12" s="100"/>
      <c r="H12" s="272"/>
      <c r="I12" s="251"/>
      <c r="J12" s="261"/>
    </row>
    <row r="13" spans="1:12" s="23" customFormat="1" ht="14.25" customHeight="1">
      <c r="A13" s="23" t="s">
        <v>281</v>
      </c>
      <c r="D13" s="16">
        <v>28585</v>
      </c>
      <c r="E13" s="16">
        <v>38778</v>
      </c>
      <c r="F13" s="16">
        <v>32551</v>
      </c>
      <c r="G13" s="16">
        <v>30847</v>
      </c>
      <c r="H13" s="273">
        <v>33869</v>
      </c>
      <c r="I13" s="261">
        <v>9.796738742827493</v>
      </c>
      <c r="J13" s="261">
        <v>18.485219520727657</v>
      </c>
      <c r="K13" s="208"/>
      <c r="L13" s="362"/>
    </row>
    <row r="14" spans="2:12" ht="14.25">
      <c r="B14" s="19"/>
      <c r="C14" s="19" t="s">
        <v>283</v>
      </c>
      <c r="D14" s="100">
        <v>15228</v>
      </c>
      <c r="E14" s="100">
        <v>23952</v>
      </c>
      <c r="F14" s="100">
        <v>18312</v>
      </c>
      <c r="G14" s="100">
        <v>18405</v>
      </c>
      <c r="H14" s="272">
        <v>19969</v>
      </c>
      <c r="I14" s="251">
        <v>8.497690844879102</v>
      </c>
      <c r="J14" s="251">
        <v>31.13343840294196</v>
      </c>
      <c r="K14" s="100"/>
      <c r="L14" s="362"/>
    </row>
    <row r="15" spans="2:12" ht="14.25">
      <c r="B15" s="19"/>
      <c r="C15" s="19" t="s">
        <v>284</v>
      </c>
      <c r="D15" s="100">
        <v>13357</v>
      </c>
      <c r="E15" s="100">
        <v>14826</v>
      </c>
      <c r="F15" s="100">
        <v>14239</v>
      </c>
      <c r="G15" s="100">
        <v>12442</v>
      </c>
      <c r="H15" s="272">
        <v>13900</v>
      </c>
      <c r="I15" s="251">
        <v>11.718373251888758</v>
      </c>
      <c r="J15" s="251">
        <v>4.065284120685786</v>
      </c>
      <c r="K15" s="100"/>
      <c r="L15" s="362"/>
    </row>
    <row r="16" spans="4:11" ht="14.25">
      <c r="D16" s="100"/>
      <c r="E16" s="100"/>
      <c r="F16" s="100"/>
      <c r="G16" s="100"/>
      <c r="H16" s="290"/>
      <c r="I16" s="574"/>
      <c r="J16" s="575"/>
      <c r="K16" s="100"/>
    </row>
    <row r="17" spans="4:11" ht="14.25">
      <c r="D17" s="214"/>
      <c r="E17" s="214"/>
      <c r="F17" s="214"/>
      <c r="G17" s="214"/>
      <c r="H17" s="101"/>
      <c r="I17" s="100"/>
      <c r="J17" s="100"/>
      <c r="K17" s="100"/>
    </row>
    <row r="18" spans="4:11" ht="14.25">
      <c r="D18" s="214"/>
      <c r="E18" s="214"/>
      <c r="F18" s="214"/>
      <c r="G18" s="214"/>
      <c r="H18" s="101"/>
      <c r="I18" s="100"/>
      <c r="J18" s="100"/>
      <c r="K18" s="100"/>
    </row>
    <row r="19" spans="4:11" ht="14.25">
      <c r="D19" s="214"/>
      <c r="E19" s="214"/>
      <c r="F19" s="214"/>
      <c r="G19" s="214"/>
      <c r="H19" s="101"/>
      <c r="I19" s="100"/>
      <c r="J19" s="100"/>
      <c r="K19" s="100"/>
    </row>
    <row r="20" spans="4:10" ht="14.25">
      <c r="D20" s="214"/>
      <c r="E20" s="214"/>
      <c r="F20" s="214"/>
      <c r="G20" s="214"/>
      <c r="H20" s="290"/>
      <c r="I20" s="100"/>
      <c r="J20" s="100"/>
    </row>
    <row r="21" spans="4:8" ht="14.25">
      <c r="D21" s="214"/>
      <c r="E21" s="214"/>
      <c r="F21" s="214"/>
      <c r="G21" s="214"/>
      <c r="H21" s="290"/>
    </row>
    <row r="22" spans="4:8" ht="14.25">
      <c r="D22" s="214"/>
      <c r="E22" s="214"/>
      <c r="F22" s="214"/>
      <c r="G22" s="214"/>
      <c r="H22" s="290"/>
    </row>
    <row r="23" spans="4:8" ht="14.25">
      <c r="D23" s="214"/>
      <c r="E23" s="214"/>
      <c r="F23" s="214"/>
      <c r="G23" s="214"/>
      <c r="H23" s="290"/>
    </row>
    <row r="24" ht="14.25">
      <c r="H24" s="290"/>
    </row>
    <row r="25" ht="14.25">
      <c r="H25" s="290"/>
    </row>
    <row r="26" ht="14.25">
      <c r="H26" s="290"/>
    </row>
    <row r="27" ht="14.25">
      <c r="H27" s="290"/>
    </row>
    <row r="28" ht="14.25">
      <c r="H28" s="290"/>
    </row>
    <row r="29" ht="14.25">
      <c r="H29" s="290"/>
    </row>
    <row r="30" ht="14.25">
      <c r="H30" s="290"/>
    </row>
    <row r="31" spans="1:8" s="64" customFormat="1" ht="14.25">
      <c r="A31" s="21"/>
      <c r="B31" s="21"/>
      <c r="C31" s="9"/>
      <c r="H31" s="290"/>
    </row>
    <row r="32" spans="1:8" s="64" customFormat="1" ht="14.25">
      <c r="A32" s="21"/>
      <c r="B32" s="21"/>
      <c r="C32" s="9"/>
      <c r="H32" s="290"/>
    </row>
    <row r="33" spans="1:8" s="64" customFormat="1" ht="14.25">
      <c r="A33" s="21"/>
      <c r="B33" s="21"/>
      <c r="C33" s="9"/>
      <c r="H33" s="290"/>
    </row>
    <row r="34" spans="1:8" s="64" customFormat="1" ht="14.25">
      <c r="A34" s="21"/>
      <c r="B34" s="21"/>
      <c r="C34" s="9"/>
      <c r="H34" s="290"/>
    </row>
    <row r="35" spans="1:8" s="64" customFormat="1" ht="14.25">
      <c r="A35" s="21"/>
      <c r="B35" s="21"/>
      <c r="C35" s="9"/>
      <c r="H35" s="290"/>
    </row>
    <row r="36" spans="1:8" s="64" customFormat="1" ht="14.25">
      <c r="A36" s="21"/>
      <c r="B36" s="21"/>
      <c r="C36" s="9"/>
      <c r="H36" s="290"/>
    </row>
    <row r="37" spans="1:8" s="64" customFormat="1" ht="14.25">
      <c r="A37" s="21"/>
      <c r="B37" s="21"/>
      <c r="C37" s="9"/>
      <c r="H37" s="290"/>
    </row>
    <row r="38" spans="1:8" s="64" customFormat="1" ht="14.25">
      <c r="A38" s="21"/>
      <c r="B38" s="21"/>
      <c r="C38" s="9"/>
      <c r="H38" s="290"/>
    </row>
    <row r="39" spans="1:8" s="64" customFormat="1" ht="14.25">
      <c r="A39" s="21"/>
      <c r="B39" s="21"/>
      <c r="C39" s="9"/>
      <c r="H39" s="290"/>
    </row>
    <row r="40" spans="1:8" s="64" customFormat="1" ht="14.25">
      <c r="A40" s="21"/>
      <c r="B40" s="21"/>
      <c r="C40" s="9"/>
      <c r="H40" s="250"/>
    </row>
    <row r="41" spans="1:8" s="64" customFormat="1" ht="14.25">
      <c r="A41" s="21"/>
      <c r="B41" s="21"/>
      <c r="C41" s="9"/>
      <c r="H41" s="250"/>
    </row>
    <row r="42" spans="1:8" s="64" customFormat="1" ht="14.25">
      <c r="A42" s="21"/>
      <c r="B42" s="21"/>
      <c r="C42" s="9"/>
      <c r="H42" s="250"/>
    </row>
    <row r="43" spans="1:8" s="64" customFormat="1" ht="14.25">
      <c r="A43" s="21"/>
      <c r="B43" s="21"/>
      <c r="C43" s="9"/>
      <c r="H43" s="250"/>
    </row>
    <row r="44" spans="1:8" s="64" customFormat="1" ht="14.25">
      <c r="A44" s="21"/>
      <c r="B44" s="21"/>
      <c r="C44" s="9"/>
      <c r="H44" s="250"/>
    </row>
    <row r="45" spans="1:8" s="64" customFormat="1" ht="14.25">
      <c r="A45" s="21"/>
      <c r="B45" s="21"/>
      <c r="C45" s="9"/>
      <c r="H45" s="250"/>
    </row>
    <row r="46" spans="1:8" s="64" customFormat="1" ht="14.25">
      <c r="A46" s="21"/>
      <c r="B46" s="21"/>
      <c r="C46" s="9"/>
      <c r="H46" s="250"/>
    </row>
    <row r="47" spans="1:8" s="64" customFormat="1" ht="14.25">
      <c r="A47" s="21"/>
      <c r="B47" s="21"/>
      <c r="C47" s="9"/>
      <c r="H47" s="250"/>
    </row>
    <row r="48" spans="1:8" s="64" customFormat="1" ht="14.25">
      <c r="A48" s="21"/>
      <c r="B48" s="21"/>
      <c r="C48" s="9"/>
      <c r="H48" s="250"/>
    </row>
    <row r="49" spans="1:8" s="64" customFormat="1" ht="14.25">
      <c r="A49" s="21"/>
      <c r="B49" s="21"/>
      <c r="C49" s="9"/>
      <c r="H49" s="250"/>
    </row>
    <row r="50" spans="1:8" s="64" customFormat="1" ht="14.25">
      <c r="A50" s="21"/>
      <c r="B50" s="21"/>
      <c r="C50" s="9"/>
      <c r="H50" s="250"/>
    </row>
    <row r="51" spans="1:8" s="64" customFormat="1" ht="14.25">
      <c r="A51" s="21"/>
      <c r="B51" s="21"/>
      <c r="C51" s="9"/>
      <c r="H51" s="250"/>
    </row>
    <row r="52" spans="1:8" s="64" customFormat="1" ht="14.25">
      <c r="A52" s="21"/>
      <c r="B52" s="21"/>
      <c r="C52" s="9"/>
      <c r="H52" s="250"/>
    </row>
    <row r="53" spans="1:8" s="64" customFormat="1" ht="14.25">
      <c r="A53" s="21"/>
      <c r="B53" s="21"/>
      <c r="C53" s="9"/>
      <c r="H53" s="250"/>
    </row>
    <row r="54" spans="1:8" s="64" customFormat="1" ht="14.25">
      <c r="A54" s="21"/>
      <c r="B54" s="21"/>
      <c r="C54" s="9"/>
      <c r="H54" s="250"/>
    </row>
    <row r="55" spans="1:8" s="64" customFormat="1" ht="14.25">
      <c r="A55" s="21"/>
      <c r="B55" s="21"/>
      <c r="C55" s="9"/>
      <c r="H55" s="250"/>
    </row>
    <row r="56" spans="1:8" s="64" customFormat="1" ht="14.25">
      <c r="A56" s="21"/>
      <c r="B56" s="21"/>
      <c r="C56" s="9"/>
      <c r="H56" s="250"/>
    </row>
    <row r="57" spans="1:8" s="64" customFormat="1" ht="14.25">
      <c r="A57" s="21"/>
      <c r="B57" s="21"/>
      <c r="C57" s="9"/>
      <c r="H57" s="250"/>
    </row>
    <row r="58" spans="1:8" s="64" customFormat="1" ht="14.25">
      <c r="A58" s="21"/>
      <c r="B58" s="21"/>
      <c r="C58" s="9"/>
      <c r="H58" s="250"/>
    </row>
    <row r="59" spans="1:8" s="64" customFormat="1" ht="14.25">
      <c r="A59" s="21"/>
      <c r="B59" s="21"/>
      <c r="C59" s="9"/>
      <c r="H59" s="250"/>
    </row>
    <row r="60" spans="1:8" s="64" customFormat="1" ht="14.25">
      <c r="A60" s="21"/>
      <c r="B60" s="21"/>
      <c r="C60" s="9"/>
      <c r="H60" s="250"/>
    </row>
    <row r="61" spans="1:8" s="64" customFormat="1" ht="14.25">
      <c r="A61" s="21"/>
      <c r="B61" s="21"/>
      <c r="C61" s="9"/>
      <c r="H61" s="250"/>
    </row>
    <row r="62" spans="1:8" s="64" customFormat="1" ht="14.25">
      <c r="A62" s="21"/>
      <c r="B62" s="21"/>
      <c r="C62" s="9"/>
      <c r="H62" s="250"/>
    </row>
    <row r="63" spans="1:8" s="64" customFormat="1" ht="14.25">
      <c r="A63" s="21"/>
      <c r="B63" s="21"/>
      <c r="C63" s="9"/>
      <c r="H63" s="250"/>
    </row>
    <row r="64" spans="1:8" s="64" customFormat="1" ht="14.25">
      <c r="A64" s="21"/>
      <c r="B64" s="21"/>
      <c r="C64" s="9"/>
      <c r="H64" s="250"/>
    </row>
    <row r="65" spans="1:8" s="64" customFormat="1" ht="14.25">
      <c r="A65" s="21"/>
      <c r="B65" s="21"/>
      <c r="C65" s="9"/>
      <c r="H65" s="250"/>
    </row>
    <row r="66" spans="1:8" s="64" customFormat="1" ht="14.25">
      <c r="A66" s="21"/>
      <c r="B66" s="21"/>
      <c r="C66" s="9"/>
      <c r="H66" s="250"/>
    </row>
    <row r="67" spans="1:8" s="64" customFormat="1" ht="14.25">
      <c r="A67" s="21"/>
      <c r="B67" s="21"/>
      <c r="C67" s="9"/>
      <c r="H67" s="250"/>
    </row>
    <row r="68" spans="1:8" s="64" customFormat="1" ht="14.25">
      <c r="A68" s="21"/>
      <c r="B68" s="21"/>
      <c r="C68" s="9"/>
      <c r="H68" s="250"/>
    </row>
    <row r="69" spans="1:8" s="64" customFormat="1" ht="14.25">
      <c r="A69" s="21"/>
      <c r="B69" s="21"/>
      <c r="C69" s="9"/>
      <c r="H69" s="250"/>
    </row>
    <row r="70" spans="1:8" s="64" customFormat="1" ht="14.25">
      <c r="A70" s="21"/>
      <c r="B70" s="21"/>
      <c r="C70" s="9"/>
      <c r="H70" s="250"/>
    </row>
    <row r="71" spans="1:8" s="64" customFormat="1" ht="14.25">
      <c r="A71" s="21"/>
      <c r="B71" s="21"/>
      <c r="C71" s="9"/>
      <c r="H71" s="250"/>
    </row>
    <row r="72" spans="1:8" s="64" customFormat="1" ht="14.25">
      <c r="A72" s="21"/>
      <c r="B72" s="21"/>
      <c r="C72" s="9"/>
      <c r="H72" s="250"/>
    </row>
    <row r="73" spans="1:8" s="64" customFormat="1" ht="14.25">
      <c r="A73" s="21"/>
      <c r="B73" s="21"/>
      <c r="C73" s="9"/>
      <c r="H73" s="250"/>
    </row>
    <row r="74" spans="1:8" s="64" customFormat="1" ht="14.25">
      <c r="A74" s="21"/>
      <c r="B74" s="21"/>
      <c r="C74" s="9"/>
      <c r="H74" s="250"/>
    </row>
    <row r="75" spans="1:8" s="64" customFormat="1" ht="14.25">
      <c r="A75" s="21"/>
      <c r="B75" s="21"/>
      <c r="C75" s="9"/>
      <c r="H75" s="250"/>
    </row>
    <row r="76" spans="1:8" s="64" customFormat="1" ht="14.25">
      <c r="A76" s="21"/>
      <c r="B76" s="21"/>
      <c r="C76" s="9"/>
      <c r="H76" s="250"/>
    </row>
    <row r="77" spans="1:8" s="64" customFormat="1" ht="14.25">
      <c r="A77" s="21"/>
      <c r="B77" s="21"/>
      <c r="C77" s="9"/>
      <c r="H77" s="250"/>
    </row>
    <row r="78" spans="1:8" s="64" customFormat="1" ht="14.25">
      <c r="A78" s="21"/>
      <c r="B78" s="21"/>
      <c r="C78" s="9"/>
      <c r="H78" s="250"/>
    </row>
    <row r="79" spans="1:8" s="64" customFormat="1" ht="14.25">
      <c r="A79" s="21"/>
      <c r="B79" s="21"/>
      <c r="C79" s="9"/>
      <c r="H79" s="250"/>
    </row>
    <row r="80" spans="1:8" s="64" customFormat="1" ht="14.25">
      <c r="A80" s="21"/>
      <c r="B80" s="21"/>
      <c r="C80" s="9"/>
      <c r="H80" s="250"/>
    </row>
    <row r="81" spans="1:8" s="64" customFormat="1" ht="14.25">
      <c r="A81" s="21"/>
      <c r="B81" s="21"/>
      <c r="C81" s="9"/>
      <c r="H81" s="250"/>
    </row>
    <row r="82" spans="1:8" s="64" customFormat="1" ht="14.25">
      <c r="A82" s="21"/>
      <c r="B82" s="21"/>
      <c r="C82" s="9"/>
      <c r="H82" s="250"/>
    </row>
    <row r="83" spans="1:8" s="64" customFormat="1" ht="14.25">
      <c r="A83" s="21"/>
      <c r="B83" s="21"/>
      <c r="C83" s="9"/>
      <c r="H83" s="250"/>
    </row>
    <row r="84" spans="1:8" s="64" customFormat="1" ht="14.25">
      <c r="A84" s="21"/>
      <c r="B84" s="21"/>
      <c r="C84" s="9"/>
      <c r="H84" s="250"/>
    </row>
    <row r="85" spans="1:8" s="64" customFormat="1" ht="14.25">
      <c r="A85" s="21"/>
      <c r="B85" s="21"/>
      <c r="C85" s="9"/>
      <c r="H85" s="250"/>
    </row>
    <row r="86" spans="1:8" s="64" customFormat="1" ht="14.25">
      <c r="A86" s="21"/>
      <c r="B86" s="21"/>
      <c r="C86" s="9"/>
      <c r="H86" s="250"/>
    </row>
    <row r="87" spans="1:8" s="64" customFormat="1" ht="14.25">
      <c r="A87" s="21"/>
      <c r="B87" s="21"/>
      <c r="C87" s="9"/>
      <c r="H87" s="250"/>
    </row>
    <row r="88" spans="1:8" s="64" customFormat="1" ht="14.25">
      <c r="A88" s="21"/>
      <c r="B88" s="21"/>
      <c r="C88" s="9"/>
      <c r="H88" s="250"/>
    </row>
    <row r="89" spans="1:8" s="64" customFormat="1" ht="14.25">
      <c r="A89" s="21"/>
      <c r="B89" s="21"/>
      <c r="C89" s="9"/>
      <c r="H89" s="250"/>
    </row>
    <row r="90" spans="1:8" s="64" customFormat="1" ht="14.25">
      <c r="A90" s="21"/>
      <c r="B90" s="21"/>
      <c r="C90" s="9"/>
      <c r="H90" s="250"/>
    </row>
    <row r="91" spans="1:8" s="64" customFormat="1" ht="14.25">
      <c r="A91" s="21"/>
      <c r="B91" s="21"/>
      <c r="C91" s="9"/>
      <c r="H91" s="250"/>
    </row>
    <row r="92" spans="1:8" s="64" customFormat="1" ht="14.25">
      <c r="A92" s="21"/>
      <c r="B92" s="21"/>
      <c r="C92" s="9"/>
      <c r="H92" s="250"/>
    </row>
    <row r="93" spans="1:8" s="64" customFormat="1" ht="14.25">
      <c r="A93" s="21"/>
      <c r="B93" s="21"/>
      <c r="C93" s="9"/>
      <c r="H93" s="250"/>
    </row>
    <row r="94" spans="1:8" s="64" customFormat="1" ht="14.25">
      <c r="A94" s="21"/>
      <c r="B94" s="21"/>
      <c r="C94" s="9"/>
      <c r="H94" s="250"/>
    </row>
    <row r="95" spans="1:8" s="64" customFormat="1" ht="14.25">
      <c r="A95" s="21"/>
      <c r="B95" s="21"/>
      <c r="C95" s="9"/>
      <c r="H95" s="250"/>
    </row>
    <row r="96" spans="1:8" s="64" customFormat="1" ht="14.25">
      <c r="A96" s="21"/>
      <c r="B96" s="21"/>
      <c r="C96" s="9"/>
      <c r="H96" s="250"/>
    </row>
    <row r="97" spans="1:8" s="64" customFormat="1" ht="14.25">
      <c r="A97" s="21"/>
      <c r="B97" s="21"/>
      <c r="C97" s="9"/>
      <c r="H97" s="250"/>
    </row>
    <row r="98" spans="1:8" s="64" customFormat="1" ht="14.25">
      <c r="A98" s="21"/>
      <c r="B98" s="21"/>
      <c r="C98" s="9"/>
      <c r="H98" s="250"/>
    </row>
    <row r="99" spans="1:8" s="64" customFormat="1" ht="14.25">
      <c r="A99" s="21"/>
      <c r="B99" s="21"/>
      <c r="C99" s="9"/>
      <c r="H99" s="250"/>
    </row>
    <row r="100" spans="1:8" s="64" customFormat="1" ht="14.25">
      <c r="A100" s="21"/>
      <c r="B100" s="21"/>
      <c r="C100" s="9"/>
      <c r="H100" s="250"/>
    </row>
    <row r="101" spans="1:8" s="64" customFormat="1" ht="14.25">
      <c r="A101" s="21"/>
      <c r="B101" s="21"/>
      <c r="C101" s="9"/>
      <c r="H101" s="250"/>
    </row>
    <row r="102" spans="1:8" s="64" customFormat="1" ht="14.25">
      <c r="A102" s="21"/>
      <c r="B102" s="21"/>
      <c r="C102" s="9"/>
      <c r="H102" s="250"/>
    </row>
    <row r="103" spans="1:8" s="64" customFormat="1" ht="14.25">
      <c r="A103" s="21"/>
      <c r="B103" s="21"/>
      <c r="C103" s="9"/>
      <c r="H103" s="250"/>
    </row>
    <row r="104" spans="1:8" s="64" customFormat="1" ht="14.25">
      <c r="A104" s="21"/>
      <c r="B104" s="21"/>
      <c r="C104" s="9"/>
      <c r="H104" s="250"/>
    </row>
    <row r="105" spans="1:8" s="64" customFormat="1" ht="14.25">
      <c r="A105" s="21"/>
      <c r="B105" s="21"/>
      <c r="C105" s="9"/>
      <c r="H105" s="250"/>
    </row>
    <row r="106" spans="1:8" s="64" customFormat="1" ht="14.25">
      <c r="A106" s="21"/>
      <c r="B106" s="21"/>
      <c r="C106" s="9"/>
      <c r="H106" s="250"/>
    </row>
    <row r="107" spans="1:8" s="64" customFormat="1" ht="14.25">
      <c r="A107" s="21"/>
      <c r="B107" s="21"/>
      <c r="C107" s="9"/>
      <c r="H107" s="250"/>
    </row>
    <row r="108" spans="1:8" s="64" customFormat="1" ht="14.25">
      <c r="A108" s="21"/>
      <c r="B108" s="21"/>
      <c r="C108" s="9"/>
      <c r="H108" s="250"/>
    </row>
    <row r="109" spans="1:8" s="64" customFormat="1" ht="14.25">
      <c r="A109" s="21"/>
      <c r="B109" s="21"/>
      <c r="C109" s="9"/>
      <c r="H109" s="250"/>
    </row>
    <row r="110" spans="1:8" s="64" customFormat="1" ht="14.25">
      <c r="A110" s="21"/>
      <c r="B110" s="21"/>
      <c r="C110" s="9"/>
      <c r="H110" s="250"/>
    </row>
    <row r="111" spans="1:8" s="64" customFormat="1" ht="14.25">
      <c r="A111" s="21"/>
      <c r="B111" s="21"/>
      <c r="C111" s="9"/>
      <c r="H111" s="250"/>
    </row>
    <row r="112" spans="1:8" s="64" customFormat="1" ht="14.25">
      <c r="A112" s="21"/>
      <c r="B112" s="21"/>
      <c r="C112" s="9"/>
      <c r="H112" s="250"/>
    </row>
    <row r="113" spans="1:8" s="64" customFormat="1" ht="14.25">
      <c r="A113" s="21"/>
      <c r="B113" s="21"/>
      <c r="C113" s="9"/>
      <c r="H113" s="250"/>
    </row>
    <row r="114" spans="1:8" s="64" customFormat="1" ht="14.25">
      <c r="A114" s="21"/>
      <c r="B114" s="21"/>
      <c r="C114" s="9"/>
      <c r="H114" s="250"/>
    </row>
    <row r="115" spans="1:8" s="64" customFormat="1" ht="14.25">
      <c r="A115" s="21"/>
      <c r="B115" s="21"/>
      <c r="C115" s="9"/>
      <c r="H115" s="250"/>
    </row>
    <row r="116" spans="1:8" s="64" customFormat="1" ht="14.25">
      <c r="A116" s="21"/>
      <c r="B116" s="21"/>
      <c r="C116" s="9"/>
      <c r="H116" s="250"/>
    </row>
    <row r="117" spans="1:8" s="64" customFormat="1" ht="14.25">
      <c r="A117" s="21"/>
      <c r="B117" s="21"/>
      <c r="C117" s="9"/>
      <c r="H117" s="250"/>
    </row>
    <row r="118" spans="1:8" s="64" customFormat="1" ht="14.25">
      <c r="A118" s="21"/>
      <c r="B118" s="21"/>
      <c r="C118" s="9"/>
      <c r="H118" s="250"/>
    </row>
    <row r="119" spans="1:8" s="64" customFormat="1" ht="14.25">
      <c r="A119" s="21"/>
      <c r="B119" s="21"/>
      <c r="C119" s="9"/>
      <c r="H119" s="250"/>
    </row>
    <row r="120" spans="1:8" s="64" customFormat="1" ht="14.25">
      <c r="A120" s="21"/>
      <c r="B120" s="21"/>
      <c r="C120" s="9"/>
      <c r="H120" s="250"/>
    </row>
    <row r="121" spans="1:8" s="64" customFormat="1" ht="14.25">
      <c r="A121" s="21"/>
      <c r="B121" s="21"/>
      <c r="C121" s="9"/>
      <c r="H121" s="250"/>
    </row>
    <row r="122" spans="1:8" s="64" customFormat="1" ht="14.25">
      <c r="A122" s="21"/>
      <c r="B122" s="21"/>
      <c r="C122" s="9"/>
      <c r="H122" s="250"/>
    </row>
    <row r="123" spans="1:8" s="64" customFormat="1" ht="14.25">
      <c r="A123" s="21"/>
      <c r="B123" s="21"/>
      <c r="C123" s="9"/>
      <c r="H123" s="250"/>
    </row>
    <row r="124" spans="1:8" s="64" customFormat="1" ht="14.25">
      <c r="A124" s="21"/>
      <c r="B124" s="21"/>
      <c r="C124" s="9"/>
      <c r="H124" s="250"/>
    </row>
    <row r="125" spans="1:8" s="64" customFormat="1" ht="14.25">
      <c r="A125" s="21"/>
      <c r="B125" s="21"/>
      <c r="C125" s="9"/>
      <c r="H125" s="250"/>
    </row>
    <row r="126" spans="1:8" s="64" customFormat="1" ht="14.25">
      <c r="A126" s="21"/>
      <c r="B126" s="21"/>
      <c r="C126" s="9"/>
      <c r="H126" s="250"/>
    </row>
    <row r="127" spans="1:8" s="64" customFormat="1" ht="14.25">
      <c r="A127" s="21"/>
      <c r="B127" s="21"/>
      <c r="C127" s="9"/>
      <c r="H127" s="250"/>
    </row>
    <row r="128" spans="1:8" s="64" customFormat="1" ht="14.25">
      <c r="A128" s="21"/>
      <c r="B128" s="21"/>
      <c r="C128" s="9"/>
      <c r="H128" s="250"/>
    </row>
    <row r="129" spans="1:8" s="64" customFormat="1" ht="14.25">
      <c r="A129" s="21"/>
      <c r="B129" s="21"/>
      <c r="C129" s="9"/>
      <c r="H129" s="250"/>
    </row>
    <row r="130" spans="1:8" s="64" customFormat="1" ht="14.25">
      <c r="A130" s="21"/>
      <c r="B130" s="21"/>
      <c r="C130" s="9"/>
      <c r="H130" s="250"/>
    </row>
    <row r="131" spans="1:8" s="64" customFormat="1" ht="14.25">
      <c r="A131" s="21"/>
      <c r="B131" s="21"/>
      <c r="C131" s="9"/>
      <c r="H131" s="250"/>
    </row>
    <row r="132" spans="1:8" s="64" customFormat="1" ht="14.25">
      <c r="A132" s="21"/>
      <c r="B132" s="21"/>
      <c r="C132" s="9"/>
      <c r="H132" s="250"/>
    </row>
    <row r="133" spans="1:8" s="64" customFormat="1" ht="14.25">
      <c r="A133" s="21"/>
      <c r="B133" s="21"/>
      <c r="C133" s="9"/>
      <c r="H133" s="250"/>
    </row>
    <row r="134" spans="1:8" s="64" customFormat="1" ht="14.25">
      <c r="A134" s="21"/>
      <c r="B134" s="21"/>
      <c r="C134" s="9"/>
      <c r="H134" s="250"/>
    </row>
    <row r="135" spans="1:8" s="64" customFormat="1" ht="14.25">
      <c r="A135" s="21"/>
      <c r="B135" s="21"/>
      <c r="C135" s="9"/>
      <c r="H135" s="250"/>
    </row>
    <row r="136" spans="1:8" s="64" customFormat="1" ht="14.25">
      <c r="A136" s="21"/>
      <c r="B136" s="21"/>
      <c r="C136" s="9"/>
      <c r="H136" s="250"/>
    </row>
    <row r="137" spans="1:8" s="64" customFormat="1" ht="14.25">
      <c r="A137" s="21"/>
      <c r="B137" s="21"/>
      <c r="C137" s="9"/>
      <c r="H137" s="250"/>
    </row>
    <row r="138" spans="1:8" s="64" customFormat="1" ht="14.25">
      <c r="A138" s="21"/>
      <c r="B138" s="21"/>
      <c r="C138" s="9"/>
      <c r="H138" s="250"/>
    </row>
    <row r="139" spans="1:8" s="64" customFormat="1" ht="14.25">
      <c r="A139" s="21"/>
      <c r="B139" s="21"/>
      <c r="C139" s="9"/>
      <c r="H139" s="250"/>
    </row>
    <row r="140" spans="1:8" s="64" customFormat="1" ht="14.25">
      <c r="A140" s="21"/>
      <c r="B140" s="21"/>
      <c r="C140" s="9"/>
      <c r="H140" s="250"/>
    </row>
    <row r="141" spans="1:8" s="64" customFormat="1" ht="14.25">
      <c r="A141" s="21"/>
      <c r="B141" s="21"/>
      <c r="C141" s="9"/>
      <c r="H141" s="250"/>
    </row>
    <row r="142" spans="1:8" s="64" customFormat="1" ht="14.25">
      <c r="A142" s="21"/>
      <c r="B142" s="21"/>
      <c r="C142" s="9"/>
      <c r="H142" s="250"/>
    </row>
    <row r="143" spans="1:8" s="64" customFormat="1" ht="14.25">
      <c r="A143" s="21"/>
      <c r="B143" s="21"/>
      <c r="C143" s="9"/>
      <c r="H143" s="250"/>
    </row>
    <row r="144" spans="1:8" s="64" customFormat="1" ht="14.25">
      <c r="A144" s="21"/>
      <c r="B144" s="21"/>
      <c r="C144" s="9"/>
      <c r="H144" s="250"/>
    </row>
    <row r="145" spans="1:8" s="64" customFormat="1" ht="14.25">
      <c r="A145" s="21"/>
      <c r="B145" s="21"/>
      <c r="C145" s="9"/>
      <c r="H145" s="265"/>
    </row>
    <row r="146" spans="1:8" s="64" customFormat="1" ht="14.25">
      <c r="A146" s="21"/>
      <c r="B146" s="21"/>
      <c r="C146" s="9"/>
      <c r="H146" s="265"/>
    </row>
    <row r="147" spans="1:8" s="64" customFormat="1" ht="14.25">
      <c r="A147" s="21"/>
      <c r="B147" s="21"/>
      <c r="C147" s="9"/>
      <c r="H147" s="26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N147"/>
  <sheetViews>
    <sheetView zoomScale="80" zoomScaleNormal="80" zoomScaleSheetLayoutView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7" sqref="J7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4" width="8.28125" style="64" customWidth="1"/>
    <col min="5" max="5" width="8.7109375" style="64" customWidth="1"/>
    <col min="6" max="6" width="8.8515625" style="64" customWidth="1"/>
    <col min="7" max="7" width="8.7109375" style="64" customWidth="1"/>
    <col min="8" max="8" width="9.00390625" style="98" customWidth="1"/>
    <col min="9" max="9" width="10.28125" style="64" customWidth="1"/>
    <col min="10" max="10" width="9.140625" style="64" customWidth="1"/>
    <col min="11" max="11" width="5.140625" style="20" customWidth="1"/>
    <col min="12" max="12" width="3.7109375" style="21" customWidth="1"/>
    <col min="13" max="16384" width="9.140625" style="21" customWidth="1"/>
  </cols>
  <sheetData>
    <row r="1" spans="1:11" s="39" customFormat="1" ht="20.25">
      <c r="A1" s="38" t="s">
        <v>156</v>
      </c>
      <c r="D1" s="102"/>
      <c r="E1" s="102"/>
      <c r="F1" s="102"/>
      <c r="G1" s="102"/>
      <c r="H1" s="102"/>
      <c r="I1" s="102"/>
      <c r="J1" s="102"/>
      <c r="K1" s="40"/>
    </row>
    <row r="2" spans="1:12" s="41" customFormat="1" ht="45">
      <c r="A2" s="642" t="s">
        <v>59</v>
      </c>
      <c r="B2" s="642"/>
      <c r="C2" s="642"/>
      <c r="D2" s="549">
        <v>42430</v>
      </c>
      <c r="E2" s="549">
        <v>42522</v>
      </c>
      <c r="F2" s="549">
        <v>42614</v>
      </c>
      <c r="G2" s="549">
        <v>42705</v>
      </c>
      <c r="H2" s="550">
        <v>42795</v>
      </c>
      <c r="I2" s="549" t="s">
        <v>385</v>
      </c>
      <c r="J2" s="549" t="s">
        <v>386</v>
      </c>
      <c r="K2" s="189"/>
      <c r="L2" s="189"/>
    </row>
    <row r="3" spans="1:11" s="17" customFormat="1" ht="6.75" customHeight="1">
      <c r="A3" s="7"/>
      <c r="D3" s="16"/>
      <c r="E3" s="16"/>
      <c r="F3" s="16"/>
      <c r="G3" s="16"/>
      <c r="H3" s="103"/>
      <c r="I3" s="16"/>
      <c r="J3" s="16"/>
      <c r="K3" s="14"/>
    </row>
    <row r="4" spans="1:8" ht="15">
      <c r="A4" s="43" t="s">
        <v>168</v>
      </c>
      <c r="D4" s="214"/>
      <c r="E4" s="251"/>
      <c r="F4" s="251"/>
      <c r="G4" s="251"/>
      <c r="H4" s="245"/>
    </row>
    <row r="5" spans="1:11" s="55" customFormat="1" ht="15">
      <c r="A5" s="55" t="s">
        <v>155</v>
      </c>
      <c r="D5" s="108">
        <v>1</v>
      </c>
      <c r="E5" s="108">
        <v>1.1</v>
      </c>
      <c r="F5" s="108">
        <v>1.3</v>
      </c>
      <c r="G5" s="108">
        <v>1.4</v>
      </c>
      <c r="H5" s="620">
        <v>1.4</v>
      </c>
      <c r="I5" s="108">
        <v>0</v>
      </c>
      <c r="J5" s="108">
        <v>0.3999999999999999</v>
      </c>
      <c r="K5" s="514"/>
    </row>
    <row r="6" spans="1:14" s="53" customFormat="1" ht="15">
      <c r="A6" s="56" t="s">
        <v>61</v>
      </c>
      <c r="D6" s="222"/>
      <c r="E6" s="222"/>
      <c r="F6" s="222"/>
      <c r="G6" s="222"/>
      <c r="H6" s="330"/>
      <c r="I6" s="222"/>
      <c r="J6" s="222"/>
      <c r="K6" s="515"/>
      <c r="L6" s="55"/>
      <c r="N6" s="371"/>
    </row>
    <row r="7" spans="2:12" s="53" customFormat="1" ht="15">
      <c r="B7" s="21" t="s">
        <v>242</v>
      </c>
      <c r="C7" s="54"/>
      <c r="D7" s="222">
        <v>0.4</v>
      </c>
      <c r="E7" s="222">
        <v>0.4</v>
      </c>
      <c r="F7" s="222">
        <v>0.4</v>
      </c>
      <c r="G7" s="222">
        <v>0.5</v>
      </c>
      <c r="H7" s="330">
        <v>0.5</v>
      </c>
      <c r="I7" s="222">
        <v>0</v>
      </c>
      <c r="J7" s="108">
        <v>0.09999999999999998</v>
      </c>
      <c r="K7" s="515"/>
      <c r="L7" s="55"/>
    </row>
    <row r="8" spans="2:12" s="53" customFormat="1" ht="15">
      <c r="B8" s="19" t="s">
        <v>296</v>
      </c>
      <c r="D8" s="222">
        <v>1.2</v>
      </c>
      <c r="E8" s="222">
        <v>1.5</v>
      </c>
      <c r="F8" s="222">
        <v>1.7</v>
      </c>
      <c r="G8" s="222">
        <v>1.9</v>
      </c>
      <c r="H8" s="330">
        <v>1.9</v>
      </c>
      <c r="I8" s="222">
        <v>0</v>
      </c>
      <c r="J8" s="108">
        <v>0.7</v>
      </c>
      <c r="K8" s="515"/>
      <c r="L8" s="55"/>
    </row>
    <row r="9" spans="2:12" s="53" customFormat="1" ht="3.75" customHeight="1">
      <c r="B9" s="120"/>
      <c r="D9" s="347"/>
      <c r="E9" s="347"/>
      <c r="F9" s="347"/>
      <c r="G9" s="347"/>
      <c r="H9" s="330"/>
      <c r="I9" s="222"/>
      <c r="J9" s="222"/>
      <c r="K9" s="515"/>
      <c r="L9" s="55"/>
    </row>
    <row r="10" spans="1:12" s="53" customFormat="1" ht="15">
      <c r="A10" s="57" t="s">
        <v>60</v>
      </c>
      <c r="D10" s="347"/>
      <c r="E10" s="347"/>
      <c r="F10" s="347"/>
      <c r="G10" s="347"/>
      <c r="H10" s="330"/>
      <c r="I10" s="222"/>
      <c r="J10" s="222"/>
      <c r="K10" s="515"/>
      <c r="L10" s="55"/>
    </row>
    <row r="11" spans="2:12" s="53" customFormat="1" ht="15">
      <c r="B11" s="53" t="s">
        <v>37</v>
      </c>
      <c r="D11" s="303">
        <v>0.4</v>
      </c>
      <c r="E11" s="303">
        <v>0.6</v>
      </c>
      <c r="F11" s="303">
        <v>0.9</v>
      </c>
      <c r="G11" s="303">
        <v>1.2</v>
      </c>
      <c r="H11" s="330">
        <v>1.4</v>
      </c>
      <c r="I11" s="222">
        <v>0.19999999999999996</v>
      </c>
      <c r="J11" s="108">
        <v>0.9999999999999999</v>
      </c>
      <c r="K11" s="515"/>
      <c r="L11" s="55"/>
    </row>
    <row r="12" spans="2:12" s="53" customFormat="1" ht="15">
      <c r="B12" s="67" t="s">
        <v>38</v>
      </c>
      <c r="D12" s="303">
        <v>1.2</v>
      </c>
      <c r="E12" s="303">
        <v>1.4</v>
      </c>
      <c r="F12" s="303">
        <v>1.4</v>
      </c>
      <c r="G12" s="303">
        <v>1.4</v>
      </c>
      <c r="H12" s="330">
        <v>1.3</v>
      </c>
      <c r="I12" s="222">
        <v>-0.09999999999999987</v>
      </c>
      <c r="J12" s="108">
        <v>0.10000000000000009</v>
      </c>
      <c r="K12" s="515"/>
      <c r="L12" s="55"/>
    </row>
    <row r="13" spans="2:12" s="53" customFormat="1" ht="15">
      <c r="B13" s="67" t="s">
        <v>57</v>
      </c>
      <c r="D13" s="303">
        <v>1</v>
      </c>
      <c r="E13" s="303">
        <v>1.2</v>
      </c>
      <c r="F13" s="303">
        <v>1</v>
      </c>
      <c r="G13" s="303">
        <v>1</v>
      </c>
      <c r="H13" s="330">
        <v>1</v>
      </c>
      <c r="I13" s="222">
        <v>0</v>
      </c>
      <c r="J13" s="108">
        <v>0</v>
      </c>
      <c r="K13" s="515"/>
      <c r="L13" s="55"/>
    </row>
    <row r="14" spans="2:12" s="53" customFormat="1" ht="15">
      <c r="B14" s="363" t="s">
        <v>312</v>
      </c>
      <c r="D14" s="303">
        <v>3.4</v>
      </c>
      <c r="E14" s="303">
        <v>3.6</v>
      </c>
      <c r="F14" s="303">
        <v>4.1</v>
      </c>
      <c r="G14" s="303">
        <v>4.3</v>
      </c>
      <c r="H14" s="330">
        <v>3.6</v>
      </c>
      <c r="I14" s="222">
        <v>-0.6999999999999997</v>
      </c>
      <c r="J14" s="108">
        <v>0.20000000000000018</v>
      </c>
      <c r="K14" s="515"/>
      <c r="L14" s="55"/>
    </row>
    <row r="15" spans="2:12" s="53" customFormat="1" ht="15">
      <c r="B15" s="67" t="s">
        <v>58</v>
      </c>
      <c r="D15" s="303">
        <v>1.2</v>
      </c>
      <c r="E15" s="303">
        <v>0.9</v>
      </c>
      <c r="F15" s="303">
        <v>0.9</v>
      </c>
      <c r="G15" s="303">
        <v>1</v>
      </c>
      <c r="H15" s="330">
        <v>0.9</v>
      </c>
      <c r="I15" s="222">
        <v>-0.09999999999999998</v>
      </c>
      <c r="J15" s="108">
        <v>-0.29999999999999993</v>
      </c>
      <c r="K15" s="515"/>
      <c r="L15" s="55"/>
    </row>
    <row r="16" spans="3:12" s="53" customFormat="1" ht="15">
      <c r="C16" s="56"/>
      <c r="D16" s="347"/>
      <c r="E16" s="347"/>
      <c r="F16" s="347"/>
      <c r="G16" s="347"/>
      <c r="H16" s="330"/>
      <c r="I16" s="222"/>
      <c r="J16" s="222"/>
      <c r="K16" s="515"/>
      <c r="L16" s="55"/>
    </row>
    <row r="17" spans="1:12" ht="15">
      <c r="A17" s="43" t="s">
        <v>82</v>
      </c>
      <c r="C17" s="6"/>
      <c r="D17" s="346"/>
      <c r="E17" s="346"/>
      <c r="F17" s="346"/>
      <c r="G17" s="346"/>
      <c r="H17" s="101"/>
      <c r="I17" s="100"/>
      <c r="J17" s="100"/>
      <c r="K17" s="18"/>
      <c r="L17" s="55"/>
    </row>
    <row r="18" spans="1:12" s="17" customFormat="1" ht="15">
      <c r="A18" s="17" t="s">
        <v>157</v>
      </c>
      <c r="D18" s="16">
        <v>134</v>
      </c>
      <c r="E18" s="16">
        <v>113</v>
      </c>
      <c r="F18" s="16">
        <v>100</v>
      </c>
      <c r="G18" s="16">
        <v>97</v>
      </c>
      <c r="H18" s="103">
        <v>103</v>
      </c>
      <c r="I18" s="16">
        <v>6</v>
      </c>
      <c r="J18" s="16">
        <v>-31</v>
      </c>
      <c r="K18" s="14"/>
      <c r="L18" s="55"/>
    </row>
    <row r="19" spans="1:12" s="17" customFormat="1" ht="15">
      <c r="A19" s="17" t="s">
        <v>175</v>
      </c>
      <c r="C19" s="7"/>
      <c r="D19" s="16">
        <v>286</v>
      </c>
      <c r="E19" s="16">
        <v>226</v>
      </c>
      <c r="F19" s="16">
        <v>204</v>
      </c>
      <c r="G19" s="16">
        <v>210</v>
      </c>
      <c r="H19" s="103">
        <v>217</v>
      </c>
      <c r="I19" s="16">
        <v>7</v>
      </c>
      <c r="J19" s="16">
        <v>-69</v>
      </c>
      <c r="K19" s="14"/>
      <c r="L19" s="55"/>
    </row>
    <row r="20" spans="3:11" s="17" customFormat="1" ht="15">
      <c r="C20" s="69"/>
      <c r="D20" s="237"/>
      <c r="E20" s="237"/>
      <c r="F20" s="237"/>
      <c r="G20" s="237"/>
      <c r="H20" s="103"/>
      <c r="I20" s="16"/>
      <c r="J20" s="16"/>
      <c r="K20" s="14"/>
    </row>
    <row r="21" spans="4:10" ht="14.25">
      <c r="D21" s="122"/>
      <c r="E21" s="122"/>
      <c r="F21" s="122"/>
      <c r="G21" s="122"/>
      <c r="H21" s="290"/>
      <c r="I21" s="100"/>
      <c r="J21" s="100"/>
    </row>
    <row r="22" spans="4:8" ht="14.25">
      <c r="D22" s="122"/>
      <c r="E22" s="122"/>
      <c r="F22" s="122"/>
      <c r="G22" s="122"/>
      <c r="H22" s="290"/>
    </row>
    <row r="23" spans="4:8" ht="14.25">
      <c r="D23" s="214"/>
      <c r="E23" s="214"/>
      <c r="F23" s="214"/>
      <c r="G23" s="214"/>
      <c r="H23" s="290"/>
    </row>
    <row r="24" spans="4:8" ht="14.25">
      <c r="D24" s="214"/>
      <c r="E24" s="214"/>
      <c r="F24" s="214"/>
      <c r="G24" s="214"/>
      <c r="H24" s="290"/>
    </row>
    <row r="25" spans="4:8" ht="14.25">
      <c r="D25" s="214"/>
      <c r="E25" s="214"/>
      <c r="F25" s="214"/>
      <c r="G25" s="214"/>
      <c r="H25" s="290"/>
    </row>
    <row r="26" spans="4:8" ht="14.25">
      <c r="D26" s="214"/>
      <c r="E26" s="214"/>
      <c r="F26" s="214"/>
      <c r="G26" s="214"/>
      <c r="H26" s="290"/>
    </row>
    <row r="27" spans="4:8" ht="14.25">
      <c r="D27" s="214"/>
      <c r="E27" s="214"/>
      <c r="F27" s="214"/>
      <c r="G27" s="214"/>
      <c r="H27" s="290"/>
    </row>
    <row r="28" spans="4:8" ht="14.25">
      <c r="D28" s="214"/>
      <c r="E28" s="214"/>
      <c r="F28" s="214"/>
      <c r="G28" s="214"/>
      <c r="H28" s="290"/>
    </row>
    <row r="29" ht="14.25">
      <c r="H29" s="290"/>
    </row>
    <row r="30" ht="14.25">
      <c r="H30" s="290"/>
    </row>
    <row r="31" ht="14.25">
      <c r="H31" s="290"/>
    </row>
    <row r="32" ht="14.25">
      <c r="H32" s="290"/>
    </row>
    <row r="33" ht="14.25">
      <c r="H33" s="290"/>
    </row>
    <row r="34" ht="14.25">
      <c r="H34" s="290"/>
    </row>
    <row r="35" ht="14.25">
      <c r="H35" s="290"/>
    </row>
    <row r="36" ht="14.25">
      <c r="H36" s="290"/>
    </row>
    <row r="37" ht="14.25">
      <c r="H37" s="290"/>
    </row>
    <row r="38" ht="14.25">
      <c r="H38" s="29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50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K76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Q51" sqref="Q51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140625" style="64" customWidth="1"/>
    <col min="8" max="8" width="9.140625" style="101" customWidth="1"/>
    <col min="9" max="9" width="8.7109375" style="100" customWidth="1"/>
    <col min="10" max="10" width="9.140625" style="100" customWidth="1"/>
    <col min="11" max="11" width="3.7109375" style="20" customWidth="1"/>
    <col min="12" max="16384" width="9.140625" style="21" customWidth="1"/>
  </cols>
  <sheetData>
    <row r="1" spans="1:11" s="39" customFormat="1" ht="20.25">
      <c r="A1" s="38" t="s">
        <v>77</v>
      </c>
      <c r="D1" s="102"/>
      <c r="E1" s="102"/>
      <c r="F1" s="102"/>
      <c r="G1" s="102"/>
      <c r="H1" s="246"/>
      <c r="I1" s="246"/>
      <c r="J1" s="246"/>
      <c r="K1" s="40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17" customFormat="1" ht="9.75" customHeight="1">
      <c r="A3" s="7"/>
      <c r="D3" s="16"/>
      <c r="E3" s="16"/>
      <c r="F3" s="16"/>
      <c r="G3" s="16"/>
      <c r="H3" s="103"/>
      <c r="I3" s="16"/>
      <c r="J3" s="16"/>
      <c r="K3" s="14"/>
    </row>
    <row r="4" spans="1:11" s="17" customFormat="1" ht="15" customHeight="1">
      <c r="A4" s="43" t="s">
        <v>153</v>
      </c>
      <c r="D4" s="213"/>
      <c r="E4" s="213"/>
      <c r="F4" s="213"/>
      <c r="G4" s="213"/>
      <c r="H4" s="103"/>
      <c r="I4" s="16"/>
      <c r="J4" s="16"/>
      <c r="K4" s="14"/>
    </row>
    <row r="5" spans="1:11" s="17" customFormat="1" ht="15">
      <c r="A5" s="7" t="s">
        <v>116</v>
      </c>
      <c r="D5" s="16">
        <v>3048</v>
      </c>
      <c r="E5" s="16">
        <v>3854</v>
      </c>
      <c r="F5" s="16">
        <v>4330</v>
      </c>
      <c r="G5" s="16">
        <v>4856</v>
      </c>
      <c r="H5" s="103">
        <v>4833</v>
      </c>
      <c r="I5" s="16">
        <v>-0.47364085667215283</v>
      </c>
      <c r="J5" s="16">
        <v>58.56299212598426</v>
      </c>
      <c r="K5" s="14"/>
    </row>
    <row r="6" spans="1:11" s="17" customFormat="1" ht="15">
      <c r="A6" s="7"/>
      <c r="B6" s="17" t="s">
        <v>117</v>
      </c>
      <c r="D6" s="16">
        <v>2693</v>
      </c>
      <c r="E6" s="16">
        <v>3259</v>
      </c>
      <c r="F6" s="16">
        <v>3879</v>
      </c>
      <c r="G6" s="16">
        <v>4416</v>
      </c>
      <c r="H6" s="103">
        <v>4364</v>
      </c>
      <c r="I6" s="16">
        <v>-1.1775362318840576</v>
      </c>
      <c r="J6" s="16">
        <v>62.04975863349424</v>
      </c>
      <c r="K6" s="14"/>
    </row>
    <row r="7" spans="2:11" s="17" customFormat="1" ht="15">
      <c r="B7" s="17" t="s">
        <v>118</v>
      </c>
      <c r="D7" s="16">
        <v>355</v>
      </c>
      <c r="E7" s="16">
        <v>595</v>
      </c>
      <c r="F7" s="16">
        <v>451</v>
      </c>
      <c r="G7" s="16">
        <v>440</v>
      </c>
      <c r="H7" s="103">
        <v>469</v>
      </c>
      <c r="I7" s="16">
        <v>6.590909090909092</v>
      </c>
      <c r="J7" s="16">
        <v>32.11267605633803</v>
      </c>
      <c r="K7" s="14"/>
    </row>
    <row r="8" spans="3:11" ht="14.25">
      <c r="C8" s="32" t="s">
        <v>351</v>
      </c>
      <c r="D8" s="100">
        <v>355</v>
      </c>
      <c r="E8" s="100">
        <v>595</v>
      </c>
      <c r="F8" s="100">
        <v>451</v>
      </c>
      <c r="G8" s="100">
        <v>440</v>
      </c>
      <c r="H8" s="101">
        <v>469</v>
      </c>
      <c r="I8" s="100">
        <v>6.590909090909092</v>
      </c>
      <c r="J8" s="100">
        <v>32.11267605633803</v>
      </c>
      <c r="K8" s="18"/>
    </row>
    <row r="9" spans="1:11" s="17" customFormat="1" ht="15">
      <c r="A9" s="51" t="s">
        <v>107</v>
      </c>
      <c r="D9" s="16"/>
      <c r="E9" s="16"/>
      <c r="F9" s="16"/>
      <c r="G9" s="16"/>
      <c r="H9" s="103"/>
      <c r="I9" s="16"/>
      <c r="J9" s="16"/>
      <c r="K9" s="14"/>
    </row>
    <row r="10" spans="1:11" ht="14.25">
      <c r="A10" s="9"/>
      <c r="B10" s="21" t="s">
        <v>108</v>
      </c>
      <c r="C10" s="21"/>
      <c r="D10" s="100">
        <v>2213</v>
      </c>
      <c r="E10" s="100">
        <v>2627</v>
      </c>
      <c r="F10" s="100">
        <v>3079</v>
      </c>
      <c r="G10" s="100">
        <v>3439</v>
      </c>
      <c r="H10" s="101">
        <v>3412</v>
      </c>
      <c r="I10" s="100">
        <v>-0.7851119511485871</v>
      </c>
      <c r="J10" s="100">
        <v>54.179846362403985</v>
      </c>
      <c r="K10" s="18"/>
    </row>
    <row r="11" spans="1:11" ht="14.25">
      <c r="A11" s="9"/>
      <c r="B11" s="21" t="s">
        <v>109</v>
      </c>
      <c r="C11" s="21"/>
      <c r="D11" s="100">
        <v>592</v>
      </c>
      <c r="E11" s="100">
        <v>673</v>
      </c>
      <c r="F11" s="100">
        <v>843</v>
      </c>
      <c r="G11" s="100">
        <v>792</v>
      </c>
      <c r="H11" s="101">
        <v>675</v>
      </c>
      <c r="I11" s="100">
        <v>-14.77272727272727</v>
      </c>
      <c r="J11" s="100">
        <v>14.020270270270263</v>
      </c>
      <c r="K11" s="18"/>
    </row>
    <row r="12" spans="1:11" ht="14.25">
      <c r="A12" s="9"/>
      <c r="B12" s="21" t="s">
        <v>110</v>
      </c>
      <c r="C12" s="21"/>
      <c r="D12" s="100">
        <v>243</v>
      </c>
      <c r="E12" s="100">
        <v>554</v>
      </c>
      <c r="F12" s="100">
        <v>408</v>
      </c>
      <c r="G12" s="100">
        <v>625</v>
      </c>
      <c r="H12" s="101">
        <v>746</v>
      </c>
      <c r="I12" s="100">
        <v>19.36</v>
      </c>
      <c r="J12" s="100" t="s">
        <v>403</v>
      </c>
      <c r="K12" s="18"/>
    </row>
    <row r="13" spans="1:11" s="17" customFormat="1" ht="15">
      <c r="A13" s="51" t="s">
        <v>111</v>
      </c>
      <c r="C13" s="21"/>
      <c r="D13" s="16"/>
      <c r="E13" s="16"/>
      <c r="F13" s="16"/>
      <c r="G13" s="16"/>
      <c r="H13" s="103"/>
      <c r="I13" s="16"/>
      <c r="J13" s="16"/>
      <c r="K13" s="14"/>
    </row>
    <row r="14" spans="2:11" ht="14.25">
      <c r="B14" s="21" t="s">
        <v>112</v>
      </c>
      <c r="C14" s="21"/>
      <c r="D14" s="100">
        <v>723</v>
      </c>
      <c r="E14" s="100">
        <v>857</v>
      </c>
      <c r="F14" s="100">
        <v>934</v>
      </c>
      <c r="G14" s="100">
        <v>973</v>
      </c>
      <c r="H14" s="101">
        <v>916</v>
      </c>
      <c r="I14" s="100">
        <v>-5.858170606372049</v>
      </c>
      <c r="J14" s="100">
        <v>26.694329183955734</v>
      </c>
      <c r="K14" s="18"/>
    </row>
    <row r="15" spans="2:11" ht="14.25">
      <c r="B15" s="21" t="s">
        <v>113</v>
      </c>
      <c r="C15" s="21"/>
      <c r="D15" s="100">
        <v>271</v>
      </c>
      <c r="E15" s="100">
        <v>304</v>
      </c>
      <c r="F15" s="100">
        <v>323</v>
      </c>
      <c r="G15" s="100">
        <v>312</v>
      </c>
      <c r="H15" s="101">
        <v>242</v>
      </c>
      <c r="I15" s="100">
        <v>-22.435897435897434</v>
      </c>
      <c r="J15" s="100">
        <v>-10.70110701107011</v>
      </c>
      <c r="K15" s="18"/>
    </row>
    <row r="16" spans="2:11" ht="14.25">
      <c r="B16" s="21" t="s">
        <v>114</v>
      </c>
      <c r="C16" s="21"/>
      <c r="D16" s="100">
        <v>20</v>
      </c>
      <c r="E16" s="100">
        <v>33</v>
      </c>
      <c r="F16" s="100">
        <v>11</v>
      </c>
      <c r="G16" s="100">
        <v>11</v>
      </c>
      <c r="H16" s="101">
        <v>5</v>
      </c>
      <c r="I16" s="100">
        <v>-54.54545454545454</v>
      </c>
      <c r="J16" s="100">
        <v>-75</v>
      </c>
      <c r="K16" s="18"/>
    </row>
    <row r="17" spans="2:11" ht="14.25">
      <c r="B17" s="21" t="s">
        <v>115</v>
      </c>
      <c r="C17" s="21"/>
      <c r="D17" s="100">
        <v>605</v>
      </c>
      <c r="E17" s="100">
        <v>732</v>
      </c>
      <c r="F17" s="100">
        <v>931</v>
      </c>
      <c r="G17" s="100">
        <v>1318</v>
      </c>
      <c r="H17" s="101">
        <v>1374</v>
      </c>
      <c r="I17" s="100">
        <v>4.248861911987856</v>
      </c>
      <c r="J17" s="100" t="s">
        <v>403</v>
      </c>
      <c r="K17" s="18"/>
    </row>
    <row r="18" spans="2:11" ht="14.25">
      <c r="B18" s="21" t="s">
        <v>76</v>
      </c>
      <c r="C18" s="21"/>
      <c r="D18" s="100">
        <v>1429</v>
      </c>
      <c r="E18" s="100">
        <v>1928</v>
      </c>
      <c r="F18" s="100">
        <v>2131</v>
      </c>
      <c r="G18" s="100">
        <v>2242</v>
      </c>
      <c r="H18" s="101">
        <v>2296</v>
      </c>
      <c r="I18" s="100">
        <v>2.408563782337203</v>
      </c>
      <c r="J18" s="100">
        <v>60.671798460461865</v>
      </c>
      <c r="K18" s="18"/>
    </row>
    <row r="19" spans="1:11" ht="15">
      <c r="A19" s="51" t="s">
        <v>119</v>
      </c>
      <c r="C19" s="21"/>
      <c r="D19" s="100"/>
      <c r="E19" s="100"/>
      <c r="F19" s="100"/>
      <c r="G19" s="100"/>
      <c r="J19" s="16"/>
      <c r="K19" s="18"/>
    </row>
    <row r="20" spans="2:11" ht="14.25">
      <c r="B20" s="21" t="s">
        <v>120</v>
      </c>
      <c r="C20" s="21"/>
      <c r="D20" s="100">
        <v>624</v>
      </c>
      <c r="E20" s="100">
        <v>1120</v>
      </c>
      <c r="F20" s="100">
        <v>858</v>
      </c>
      <c r="G20" s="100">
        <v>705</v>
      </c>
      <c r="H20" s="101">
        <v>591</v>
      </c>
      <c r="I20" s="100">
        <v>-16.170212765957448</v>
      </c>
      <c r="J20" s="100">
        <v>-5.288461538461542</v>
      </c>
      <c r="K20" s="291"/>
    </row>
    <row r="21" spans="2:11" ht="14.25">
      <c r="B21" s="21" t="s">
        <v>121</v>
      </c>
      <c r="C21" s="21"/>
      <c r="D21" s="100">
        <v>519</v>
      </c>
      <c r="E21" s="100">
        <v>507</v>
      </c>
      <c r="F21" s="100">
        <v>1103</v>
      </c>
      <c r="G21" s="100">
        <v>698</v>
      </c>
      <c r="H21" s="101">
        <v>970</v>
      </c>
      <c r="I21" s="100">
        <v>38.96848137535818</v>
      </c>
      <c r="J21" s="100">
        <v>86.89788053949903</v>
      </c>
      <c r="K21" s="291"/>
    </row>
    <row r="22" spans="2:11" ht="14.25">
      <c r="B22" s="21" t="s">
        <v>122</v>
      </c>
      <c r="C22" s="21"/>
      <c r="D22" s="100">
        <v>463</v>
      </c>
      <c r="E22" s="100">
        <v>550</v>
      </c>
      <c r="F22" s="100">
        <v>531</v>
      </c>
      <c r="G22" s="100">
        <v>1215</v>
      </c>
      <c r="H22" s="101">
        <v>301</v>
      </c>
      <c r="I22" s="100">
        <v>-75.22633744855966</v>
      </c>
      <c r="J22" s="100">
        <v>-34.98920086393088</v>
      </c>
      <c r="K22" s="291"/>
    </row>
    <row r="23" spans="2:11" ht="14.25">
      <c r="B23" s="21" t="s">
        <v>123</v>
      </c>
      <c r="C23" s="21"/>
      <c r="D23" s="100">
        <v>1442</v>
      </c>
      <c r="E23" s="100">
        <v>1677</v>
      </c>
      <c r="F23" s="100">
        <v>1838</v>
      </c>
      <c r="G23" s="100">
        <v>2238</v>
      </c>
      <c r="H23" s="101">
        <v>2971</v>
      </c>
      <c r="I23" s="100">
        <v>32.75245755138516</v>
      </c>
      <c r="J23" s="100" t="s">
        <v>403</v>
      </c>
      <c r="K23" s="291"/>
    </row>
    <row r="24" spans="3:11" ht="15">
      <c r="C24" s="21"/>
      <c r="D24" s="100"/>
      <c r="E24" s="100"/>
      <c r="F24" s="100"/>
      <c r="G24" s="100"/>
      <c r="J24" s="16"/>
      <c r="K24" s="18"/>
    </row>
    <row r="25" spans="1:11" s="17" customFormat="1" ht="15">
      <c r="A25" s="17" t="s">
        <v>327</v>
      </c>
      <c r="D25" s="16">
        <v>663</v>
      </c>
      <c r="E25" s="16">
        <v>561</v>
      </c>
      <c r="F25" s="16">
        <v>510</v>
      </c>
      <c r="G25" s="16">
        <v>613</v>
      </c>
      <c r="H25" s="103">
        <v>639</v>
      </c>
      <c r="I25" s="16">
        <v>4.241435562805873</v>
      </c>
      <c r="J25" s="16">
        <v>-3.6199095022624417</v>
      </c>
      <c r="K25" s="18"/>
    </row>
    <row r="26" spans="1:11" ht="15">
      <c r="A26" s="51" t="s">
        <v>107</v>
      </c>
      <c r="C26" s="21"/>
      <c r="D26" s="100"/>
      <c r="E26" s="100"/>
      <c r="F26" s="100"/>
      <c r="G26" s="100"/>
      <c r="J26" s="16"/>
      <c r="K26" s="18"/>
    </row>
    <row r="27" spans="1:11" ht="15">
      <c r="A27" s="17"/>
      <c r="B27" s="21" t="s">
        <v>108</v>
      </c>
      <c r="C27" s="21"/>
      <c r="D27" s="100">
        <v>473</v>
      </c>
      <c r="E27" s="100">
        <v>431</v>
      </c>
      <c r="F27" s="100">
        <v>410</v>
      </c>
      <c r="G27" s="100">
        <v>467</v>
      </c>
      <c r="H27" s="101">
        <v>495</v>
      </c>
      <c r="I27" s="100">
        <v>5.995717344753748</v>
      </c>
      <c r="J27" s="100">
        <v>4.651162790697683</v>
      </c>
      <c r="K27" s="18"/>
    </row>
    <row r="28" spans="2:11" ht="14.25">
      <c r="B28" s="21" t="s">
        <v>109</v>
      </c>
      <c r="C28" s="21"/>
      <c r="D28" s="100">
        <v>181</v>
      </c>
      <c r="E28" s="100">
        <v>119</v>
      </c>
      <c r="F28" s="100">
        <v>95</v>
      </c>
      <c r="G28" s="100">
        <v>139</v>
      </c>
      <c r="H28" s="101">
        <v>141</v>
      </c>
      <c r="I28" s="100">
        <v>1.4388489208633004</v>
      </c>
      <c r="J28" s="100">
        <v>-22.099447513812155</v>
      </c>
      <c r="K28" s="18"/>
    </row>
    <row r="29" spans="2:11" ht="14.25">
      <c r="B29" s="21" t="s">
        <v>110</v>
      </c>
      <c r="C29" s="6"/>
      <c r="D29" s="100">
        <v>9</v>
      </c>
      <c r="E29" s="100">
        <v>11</v>
      </c>
      <c r="F29" s="100">
        <v>5</v>
      </c>
      <c r="G29" s="100">
        <v>7</v>
      </c>
      <c r="H29" s="101">
        <v>3</v>
      </c>
      <c r="I29" s="100">
        <v>-57.14285714285714</v>
      </c>
      <c r="J29" s="100">
        <v>-66.66666666666667</v>
      </c>
      <c r="K29" s="18"/>
    </row>
    <row r="30" spans="3:11" ht="15">
      <c r="C30" s="6"/>
      <c r="D30" s="100"/>
      <c r="E30" s="100"/>
      <c r="F30" s="100"/>
      <c r="G30" s="100"/>
      <c r="J30" s="16"/>
      <c r="K30" s="18"/>
    </row>
    <row r="31" spans="1:11" ht="15">
      <c r="A31" s="43" t="s">
        <v>154</v>
      </c>
      <c r="C31" s="6"/>
      <c r="D31" s="100"/>
      <c r="E31" s="100"/>
      <c r="F31" s="100"/>
      <c r="G31" s="100"/>
      <c r="J31" s="16"/>
      <c r="K31" s="18"/>
    </row>
    <row r="32" spans="1:11" s="17" customFormat="1" ht="15">
      <c r="A32" s="17" t="s">
        <v>117</v>
      </c>
      <c r="B32" s="7"/>
      <c r="D32" s="16">
        <v>2693</v>
      </c>
      <c r="E32" s="16">
        <v>3259</v>
      </c>
      <c r="F32" s="16">
        <v>3879</v>
      </c>
      <c r="G32" s="16">
        <v>4416</v>
      </c>
      <c r="H32" s="103">
        <v>4364</v>
      </c>
      <c r="I32" s="16">
        <v>-1.1775362318840576</v>
      </c>
      <c r="J32" s="16">
        <v>62.04975863349424</v>
      </c>
      <c r="K32" s="18"/>
    </row>
    <row r="33" spans="1:11" ht="15">
      <c r="A33" s="46" t="s">
        <v>61</v>
      </c>
      <c r="D33" s="100"/>
      <c r="E33" s="100"/>
      <c r="F33" s="100"/>
      <c r="G33" s="100"/>
      <c r="J33" s="16"/>
      <c r="K33" s="18"/>
    </row>
    <row r="34" spans="1:11" ht="15">
      <c r="A34" s="27"/>
      <c r="B34" s="21" t="s">
        <v>242</v>
      </c>
      <c r="D34" s="100">
        <v>336</v>
      </c>
      <c r="E34" s="100">
        <v>376</v>
      </c>
      <c r="F34" s="100">
        <v>400</v>
      </c>
      <c r="G34" s="100">
        <v>430</v>
      </c>
      <c r="H34" s="101">
        <v>444</v>
      </c>
      <c r="I34" s="100">
        <v>3.2558139534883734</v>
      </c>
      <c r="J34" s="100">
        <v>32.14285714285714</v>
      </c>
      <c r="K34" s="18"/>
    </row>
    <row r="35" spans="1:11" ht="14.25" customHeight="1">
      <c r="A35" s="27"/>
      <c r="B35" s="19" t="s">
        <v>296</v>
      </c>
      <c r="D35" s="100">
        <v>2357</v>
      </c>
      <c r="E35" s="100">
        <v>2883</v>
      </c>
      <c r="F35" s="100">
        <v>3479</v>
      </c>
      <c r="G35" s="100">
        <v>3986</v>
      </c>
      <c r="H35" s="101">
        <v>3920</v>
      </c>
      <c r="I35" s="100">
        <v>-1.655795283492223</v>
      </c>
      <c r="J35" s="100">
        <v>66.3131098854476</v>
      </c>
      <c r="K35" s="18"/>
    </row>
    <row r="36" spans="1:11" s="17" customFormat="1" ht="15">
      <c r="A36" s="51" t="s">
        <v>60</v>
      </c>
      <c r="D36" s="16"/>
      <c r="E36" s="16"/>
      <c r="F36" s="16"/>
      <c r="G36" s="16"/>
      <c r="H36" s="103"/>
      <c r="I36" s="16"/>
      <c r="J36" s="16"/>
      <c r="K36" s="18"/>
    </row>
    <row r="37" spans="1:11" ht="14.25">
      <c r="A37" s="28"/>
      <c r="B37" s="9" t="s">
        <v>37</v>
      </c>
      <c r="D37" s="100">
        <v>492</v>
      </c>
      <c r="E37" s="100">
        <v>907</v>
      </c>
      <c r="F37" s="100">
        <v>1282</v>
      </c>
      <c r="G37" s="100">
        <v>1725</v>
      </c>
      <c r="H37" s="101">
        <v>2015</v>
      </c>
      <c r="I37" s="100">
        <v>16.81159420289855</v>
      </c>
      <c r="J37" s="100" t="s">
        <v>403</v>
      </c>
      <c r="K37" s="18"/>
    </row>
    <row r="38" spans="1:11" ht="14.25">
      <c r="A38" s="28"/>
      <c r="B38" s="65" t="s">
        <v>38</v>
      </c>
      <c r="D38" s="100">
        <v>541</v>
      </c>
      <c r="E38" s="100">
        <v>666</v>
      </c>
      <c r="F38" s="100">
        <v>700</v>
      </c>
      <c r="G38" s="100">
        <v>687</v>
      </c>
      <c r="H38" s="101">
        <v>619</v>
      </c>
      <c r="I38" s="100">
        <v>-9.898107714701599</v>
      </c>
      <c r="J38" s="100">
        <v>14.417744916820707</v>
      </c>
      <c r="K38" s="18"/>
    </row>
    <row r="39" spans="1:11" ht="14.25">
      <c r="A39" s="28"/>
      <c r="B39" s="65" t="s">
        <v>57</v>
      </c>
      <c r="D39" s="100">
        <v>414</v>
      </c>
      <c r="E39" s="100">
        <v>420</v>
      </c>
      <c r="F39" s="100">
        <v>420</v>
      </c>
      <c r="G39" s="100">
        <v>432</v>
      </c>
      <c r="H39" s="101">
        <v>422</v>
      </c>
      <c r="I39" s="100">
        <v>-2.314814814814814</v>
      </c>
      <c r="J39" s="100">
        <v>1.9323671497584627</v>
      </c>
      <c r="K39" s="18"/>
    </row>
    <row r="40" spans="1:11" ht="14.25">
      <c r="A40" s="28"/>
      <c r="B40" s="365" t="s">
        <v>312</v>
      </c>
      <c r="D40" s="100">
        <v>888</v>
      </c>
      <c r="E40" s="100">
        <v>973</v>
      </c>
      <c r="F40" s="100">
        <v>1171</v>
      </c>
      <c r="G40" s="100">
        <v>1188</v>
      </c>
      <c r="H40" s="101">
        <v>937</v>
      </c>
      <c r="I40" s="100">
        <v>-21.127946127946128</v>
      </c>
      <c r="J40" s="100">
        <v>5.518018018018012</v>
      </c>
      <c r="K40" s="18"/>
    </row>
    <row r="41" spans="1:11" ht="14.25">
      <c r="A41" s="28"/>
      <c r="B41" s="65" t="s">
        <v>58</v>
      </c>
      <c r="D41" s="100">
        <v>358</v>
      </c>
      <c r="E41" s="100">
        <v>293</v>
      </c>
      <c r="F41" s="100">
        <v>306</v>
      </c>
      <c r="G41" s="100">
        <v>384</v>
      </c>
      <c r="H41" s="101">
        <v>371</v>
      </c>
      <c r="I41" s="100">
        <v>-3.385416666666663</v>
      </c>
      <c r="J41" s="100">
        <v>3.6312849162011274</v>
      </c>
      <c r="K41" s="18"/>
    </row>
    <row r="42" spans="1:11" ht="14.25">
      <c r="A42" s="46" t="s">
        <v>68</v>
      </c>
      <c r="D42" s="100"/>
      <c r="E42" s="100"/>
      <c r="F42" s="100"/>
      <c r="G42" s="100"/>
      <c r="K42" s="18"/>
    </row>
    <row r="43" spans="1:11" ht="14.25">
      <c r="A43" s="28"/>
      <c r="B43" s="66" t="s">
        <v>62</v>
      </c>
      <c r="D43" s="100">
        <v>680</v>
      </c>
      <c r="E43" s="100">
        <v>772</v>
      </c>
      <c r="F43" s="100">
        <v>898</v>
      </c>
      <c r="G43" s="100">
        <v>904</v>
      </c>
      <c r="H43" s="101">
        <v>788</v>
      </c>
      <c r="I43" s="100">
        <v>-12.831858407079643</v>
      </c>
      <c r="J43" s="100">
        <v>15.882352941176482</v>
      </c>
      <c r="K43" s="18"/>
    </row>
    <row r="44" spans="2:11" ht="14.25">
      <c r="B44" s="66" t="s">
        <v>63</v>
      </c>
      <c r="D44" s="100">
        <v>339</v>
      </c>
      <c r="E44" s="100">
        <v>367</v>
      </c>
      <c r="F44" s="100">
        <v>374</v>
      </c>
      <c r="G44" s="100">
        <v>381</v>
      </c>
      <c r="H44" s="101">
        <v>283</v>
      </c>
      <c r="I44" s="100">
        <v>-25.72178477690289</v>
      </c>
      <c r="J44" s="100">
        <v>-16.519174041297934</v>
      </c>
      <c r="K44" s="18"/>
    </row>
    <row r="45" spans="2:11" ht="14.25">
      <c r="B45" s="66" t="s">
        <v>64</v>
      </c>
      <c r="D45" s="100">
        <v>119</v>
      </c>
      <c r="E45" s="100">
        <v>119</v>
      </c>
      <c r="F45" s="100">
        <v>119</v>
      </c>
      <c r="G45" s="100">
        <v>134</v>
      </c>
      <c r="H45" s="101">
        <v>145</v>
      </c>
      <c r="I45" s="100">
        <v>8.208955223880587</v>
      </c>
      <c r="J45" s="100">
        <v>21.84873949579831</v>
      </c>
      <c r="K45" s="18"/>
    </row>
    <row r="46" spans="2:11" ht="14.25">
      <c r="B46" s="66" t="s">
        <v>65</v>
      </c>
      <c r="D46" s="100">
        <v>773</v>
      </c>
      <c r="E46" s="100">
        <v>853</v>
      </c>
      <c r="F46" s="100">
        <v>914</v>
      </c>
      <c r="G46" s="100">
        <v>880</v>
      </c>
      <c r="H46" s="101">
        <v>831</v>
      </c>
      <c r="I46" s="100">
        <v>-5.568181818181817</v>
      </c>
      <c r="J46" s="100">
        <v>7.503234152651994</v>
      </c>
      <c r="K46" s="18"/>
    </row>
    <row r="47" spans="2:11" ht="14.25">
      <c r="B47" s="66" t="s">
        <v>66</v>
      </c>
      <c r="D47" s="100">
        <v>286</v>
      </c>
      <c r="E47" s="100">
        <v>576</v>
      </c>
      <c r="F47" s="100">
        <v>959</v>
      </c>
      <c r="G47" s="100">
        <v>1427</v>
      </c>
      <c r="H47" s="101">
        <v>1702</v>
      </c>
      <c r="I47" s="100">
        <v>19.271198318149963</v>
      </c>
      <c r="J47" s="100" t="s">
        <v>403</v>
      </c>
      <c r="K47" s="18"/>
    </row>
    <row r="48" spans="2:11" ht="14.25">
      <c r="B48" s="66" t="s">
        <v>67</v>
      </c>
      <c r="D48" s="100">
        <v>52</v>
      </c>
      <c r="E48" s="100">
        <v>52</v>
      </c>
      <c r="F48" s="100">
        <v>79</v>
      </c>
      <c r="G48" s="100">
        <v>83</v>
      </c>
      <c r="H48" s="101">
        <v>71</v>
      </c>
      <c r="I48" s="100">
        <v>-14.457831325301207</v>
      </c>
      <c r="J48" s="100">
        <v>36.53846153846154</v>
      </c>
      <c r="K48" s="18"/>
    </row>
    <row r="49" spans="2:11" ht="28.5" customHeight="1">
      <c r="B49" s="643" t="s">
        <v>254</v>
      </c>
      <c r="C49" s="643"/>
      <c r="D49" s="100">
        <v>210</v>
      </c>
      <c r="E49" s="100">
        <v>244</v>
      </c>
      <c r="F49" s="100">
        <v>266</v>
      </c>
      <c r="G49" s="100">
        <v>280</v>
      </c>
      <c r="H49" s="101">
        <v>279</v>
      </c>
      <c r="I49" s="100">
        <v>-0.3571428571428559</v>
      </c>
      <c r="J49" s="100">
        <v>32.857142857142854</v>
      </c>
      <c r="K49" s="18"/>
    </row>
    <row r="50" spans="2:11" ht="14.25">
      <c r="B50" s="66" t="s">
        <v>27</v>
      </c>
      <c r="D50" s="100">
        <v>234</v>
      </c>
      <c r="E50" s="100">
        <v>276</v>
      </c>
      <c r="F50" s="100">
        <v>270</v>
      </c>
      <c r="G50" s="100">
        <v>327</v>
      </c>
      <c r="H50" s="101">
        <v>265</v>
      </c>
      <c r="I50" s="100">
        <v>-18.960244648318046</v>
      </c>
      <c r="J50" s="100">
        <v>13.247863247863245</v>
      </c>
      <c r="K50" s="18"/>
    </row>
    <row r="51" spans="4:11" ht="14.25">
      <c r="D51" s="100"/>
      <c r="E51" s="100"/>
      <c r="F51" s="100"/>
      <c r="G51" s="100"/>
      <c r="K51" s="18"/>
    </row>
    <row r="52" spans="1:11" ht="15">
      <c r="A52" s="44" t="s">
        <v>162</v>
      </c>
      <c r="B52" s="23"/>
      <c r="C52" s="23"/>
      <c r="D52" s="100"/>
      <c r="E52" s="100"/>
      <c r="F52" s="100"/>
      <c r="G52" s="100"/>
      <c r="K52" s="18"/>
    </row>
    <row r="53" spans="2:11" s="17" customFormat="1" ht="15">
      <c r="B53" s="17" t="s">
        <v>87</v>
      </c>
      <c r="C53" s="74"/>
      <c r="D53" s="16">
        <v>2792</v>
      </c>
      <c r="E53" s="16">
        <v>3048</v>
      </c>
      <c r="F53" s="16">
        <v>3854</v>
      </c>
      <c r="G53" s="16">
        <v>4330</v>
      </c>
      <c r="H53" s="103">
        <v>4856</v>
      </c>
      <c r="I53" s="16">
        <v>12.147806004618932</v>
      </c>
      <c r="J53" s="16">
        <v>73.92550143266476</v>
      </c>
      <c r="K53" s="14"/>
    </row>
    <row r="54" spans="2:11" ht="14.25">
      <c r="B54" s="19" t="s">
        <v>306</v>
      </c>
      <c r="C54" s="75"/>
      <c r="D54" s="100">
        <v>607</v>
      </c>
      <c r="E54" s="100">
        <v>1105</v>
      </c>
      <c r="F54" s="100">
        <v>1055</v>
      </c>
      <c r="G54" s="100">
        <v>779</v>
      </c>
      <c r="H54" s="101">
        <v>523</v>
      </c>
      <c r="I54" s="100">
        <v>-32.86264441591784</v>
      </c>
      <c r="J54" s="100">
        <v>-13.838550247116965</v>
      </c>
      <c r="K54" s="18"/>
    </row>
    <row r="55" spans="2:11" ht="14.25">
      <c r="B55" s="19" t="s">
        <v>307</v>
      </c>
      <c r="C55" s="75"/>
      <c r="D55" s="100">
        <v>-205</v>
      </c>
      <c r="E55" s="100">
        <v>-212</v>
      </c>
      <c r="F55" s="100">
        <v>-88</v>
      </c>
      <c r="G55" s="100">
        <v>-66</v>
      </c>
      <c r="H55" s="101">
        <v>-307</v>
      </c>
      <c r="I55" s="100" t="s">
        <v>404</v>
      </c>
      <c r="J55" s="100">
        <v>-49.75609756097561</v>
      </c>
      <c r="K55" s="18"/>
    </row>
    <row r="56" spans="2:11" ht="14.25">
      <c r="B56" s="19" t="s">
        <v>308</v>
      </c>
      <c r="C56" s="21"/>
      <c r="D56" s="100">
        <v>-146</v>
      </c>
      <c r="E56" s="100">
        <v>-87</v>
      </c>
      <c r="F56" s="100">
        <v>-491</v>
      </c>
      <c r="G56" s="100">
        <v>-187</v>
      </c>
      <c r="H56" s="101">
        <v>-239</v>
      </c>
      <c r="I56" s="100">
        <v>-27.807486631016044</v>
      </c>
      <c r="J56" s="100">
        <v>-63.69863013698631</v>
      </c>
      <c r="K56" s="18"/>
    </row>
    <row r="57" spans="2:11" s="17" customFormat="1" ht="15">
      <c r="B57" s="17" t="s">
        <v>88</v>
      </c>
      <c r="D57" s="16">
        <v>3048</v>
      </c>
      <c r="E57" s="16">
        <v>3854</v>
      </c>
      <c r="F57" s="16">
        <v>4330</v>
      </c>
      <c r="G57" s="16">
        <v>4856</v>
      </c>
      <c r="H57" s="103">
        <v>4833</v>
      </c>
      <c r="I57" s="16">
        <v>-0.47364085667215283</v>
      </c>
      <c r="J57" s="16">
        <v>58.56299212598426</v>
      </c>
      <c r="K57" s="14"/>
    </row>
    <row r="58" spans="3:11" s="17" customFormat="1" ht="15">
      <c r="C58" s="7"/>
      <c r="D58" s="213"/>
      <c r="E58" s="213"/>
      <c r="F58" s="213"/>
      <c r="G58" s="213"/>
      <c r="H58" s="103"/>
      <c r="I58" s="16"/>
      <c r="J58" s="16"/>
      <c r="K58" s="14"/>
    </row>
    <row r="59" spans="4:7" ht="14.25">
      <c r="D59" s="214"/>
      <c r="E59" s="214"/>
      <c r="F59" s="214"/>
      <c r="G59" s="214"/>
    </row>
    <row r="60" spans="4:7" ht="14.25">
      <c r="D60" s="214"/>
      <c r="E60" s="214"/>
      <c r="F60" s="214"/>
      <c r="G60" s="214"/>
    </row>
    <row r="61" spans="4:7" ht="14.25">
      <c r="D61" s="214"/>
      <c r="E61" s="214"/>
      <c r="F61" s="214"/>
      <c r="G61" s="214"/>
    </row>
    <row r="62" spans="4:7" ht="14.25">
      <c r="D62" s="214"/>
      <c r="E62" s="214"/>
      <c r="F62" s="214"/>
      <c r="G62" s="214"/>
    </row>
    <row r="63" spans="4:7" ht="14.25">
      <c r="D63" s="214"/>
      <c r="E63" s="214"/>
      <c r="F63" s="214"/>
      <c r="G63" s="214"/>
    </row>
    <row r="64" spans="4:7" ht="14.25">
      <c r="D64" s="214"/>
      <c r="E64" s="214"/>
      <c r="F64" s="214"/>
      <c r="G64" s="214"/>
    </row>
    <row r="65" spans="4:7" ht="14.25">
      <c r="D65" s="214"/>
      <c r="E65" s="214"/>
      <c r="F65" s="214"/>
      <c r="G65" s="214"/>
    </row>
    <row r="66" spans="4:7" ht="14.25">
      <c r="D66" s="214"/>
      <c r="E66" s="214"/>
      <c r="F66" s="214"/>
      <c r="G66" s="214"/>
    </row>
    <row r="67" spans="2:7" ht="14.25">
      <c r="B67" s="233"/>
      <c r="D67" s="214"/>
      <c r="E67" s="214"/>
      <c r="F67" s="214"/>
      <c r="G67" s="214"/>
    </row>
    <row r="68" spans="2:7" ht="14.25">
      <c r="B68" s="233"/>
      <c r="D68" s="214"/>
      <c r="E68" s="214"/>
      <c r="F68" s="214"/>
      <c r="G68" s="214"/>
    </row>
    <row r="69" spans="4:7" ht="14.25">
      <c r="D69" s="214"/>
      <c r="E69" s="214"/>
      <c r="F69" s="214"/>
      <c r="G69" s="214"/>
    </row>
    <row r="70" spans="4:7" ht="14.25">
      <c r="D70" s="214"/>
      <c r="E70" s="214"/>
      <c r="F70" s="214"/>
      <c r="G70" s="214"/>
    </row>
    <row r="71" spans="4:7" ht="14.25">
      <c r="D71" s="214"/>
      <c r="E71" s="214"/>
      <c r="F71" s="214"/>
      <c r="G71" s="214"/>
    </row>
    <row r="72" spans="4:10" ht="15">
      <c r="D72" s="178"/>
      <c r="E72" s="178"/>
      <c r="F72" s="178"/>
      <c r="G72" s="178"/>
      <c r="I72" s="16"/>
      <c r="J72" s="16"/>
    </row>
    <row r="73" spans="4:10" ht="15">
      <c r="D73" s="178"/>
      <c r="E73" s="178"/>
      <c r="F73" s="178"/>
      <c r="G73" s="178"/>
      <c r="I73" s="16"/>
      <c r="J73" s="16"/>
    </row>
    <row r="74" spans="4:10" ht="15">
      <c r="D74" s="178"/>
      <c r="E74" s="178"/>
      <c r="F74" s="178"/>
      <c r="G74" s="178"/>
      <c r="I74" s="16"/>
      <c r="J74" s="16"/>
    </row>
    <row r="75" spans="4:7" ht="14.25">
      <c r="D75" s="178"/>
      <c r="E75" s="178"/>
      <c r="F75" s="178"/>
      <c r="G75" s="178"/>
    </row>
    <row r="76" spans="4:7" ht="14.25">
      <c r="D76" s="178"/>
      <c r="E76" s="178"/>
      <c r="F76" s="178"/>
      <c r="G76" s="178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K142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I17" sqref="I17"/>
    </sheetView>
  </sheetViews>
  <sheetFormatPr defaultColWidth="9.140625" defaultRowHeight="12.75"/>
  <cols>
    <col min="1" max="2" width="2.28125" style="21" customWidth="1"/>
    <col min="3" max="3" width="52.8515625" style="9" customWidth="1"/>
    <col min="4" max="7" width="9.8515625" style="64" customWidth="1"/>
    <col min="8" max="8" width="9.8515625" style="98" customWidth="1"/>
    <col min="9" max="10" width="9.28125" style="64" customWidth="1"/>
    <col min="11" max="11" width="4.421875" style="20" customWidth="1"/>
    <col min="12" max="16384" width="9.140625" style="21" customWidth="1"/>
  </cols>
  <sheetData>
    <row r="1" spans="1:11" s="39" customFormat="1" ht="20.25">
      <c r="A1" s="38" t="s">
        <v>158</v>
      </c>
      <c r="D1" s="102"/>
      <c r="E1" s="102"/>
      <c r="F1" s="102"/>
      <c r="G1" s="102"/>
      <c r="H1" s="102"/>
      <c r="I1" s="102"/>
      <c r="J1" s="102"/>
      <c r="K1" s="40"/>
    </row>
    <row r="2" spans="1:11" s="41" customFormat="1" ht="45">
      <c r="A2" s="642" t="s">
        <v>59</v>
      </c>
      <c r="B2" s="642"/>
      <c r="C2" s="642"/>
      <c r="D2" s="549">
        <v>42430</v>
      </c>
      <c r="E2" s="549">
        <v>42522</v>
      </c>
      <c r="F2" s="549">
        <v>42614</v>
      </c>
      <c r="G2" s="549">
        <v>42705</v>
      </c>
      <c r="H2" s="550">
        <v>42795</v>
      </c>
      <c r="I2" s="549" t="s">
        <v>385</v>
      </c>
      <c r="J2" s="549" t="s">
        <v>386</v>
      </c>
      <c r="K2" s="189"/>
    </row>
    <row r="3" spans="4:11" s="17" customFormat="1" ht="9.75" customHeight="1">
      <c r="D3" s="126"/>
      <c r="E3" s="126"/>
      <c r="F3" s="126"/>
      <c r="G3" s="126"/>
      <c r="H3" s="113"/>
      <c r="I3" s="16"/>
      <c r="J3" s="16"/>
      <c r="K3" s="14"/>
    </row>
    <row r="4" spans="1:11" s="17" customFormat="1" ht="15">
      <c r="A4" s="43" t="s">
        <v>169</v>
      </c>
      <c r="D4" s="213"/>
      <c r="E4" s="213"/>
      <c r="F4" s="213"/>
      <c r="G4" s="213"/>
      <c r="H4" s="289"/>
      <c r="I4" s="16"/>
      <c r="J4" s="16"/>
      <c r="K4" s="14"/>
    </row>
    <row r="5" spans="1:11" s="17" customFormat="1" ht="15">
      <c r="A5" s="17" t="s">
        <v>159</v>
      </c>
      <c r="C5" s="30"/>
      <c r="D5" s="16">
        <v>4090</v>
      </c>
      <c r="E5" s="16">
        <v>4351</v>
      </c>
      <c r="F5" s="16">
        <v>4340</v>
      </c>
      <c r="G5" s="16">
        <v>4707</v>
      </c>
      <c r="H5" s="103">
        <v>4986</v>
      </c>
      <c r="I5" s="16">
        <v>5.927342256214141</v>
      </c>
      <c r="J5" s="16">
        <v>21.907090464547686</v>
      </c>
      <c r="K5" s="14"/>
    </row>
    <row r="6" spans="2:11" s="17" customFormat="1" ht="15">
      <c r="B6" s="17" t="s">
        <v>72</v>
      </c>
      <c r="D6" s="16">
        <v>908</v>
      </c>
      <c r="E6" s="16">
        <v>1404</v>
      </c>
      <c r="F6" s="16">
        <v>1212</v>
      </c>
      <c r="G6" s="16">
        <v>1541</v>
      </c>
      <c r="H6" s="103">
        <v>1492</v>
      </c>
      <c r="I6" s="16">
        <v>-3.1797534068786493</v>
      </c>
      <c r="J6" s="16">
        <v>64.31718061674007</v>
      </c>
      <c r="K6" s="14"/>
    </row>
    <row r="7" spans="3:11" ht="14.25">
      <c r="C7" s="21" t="s">
        <v>108</v>
      </c>
      <c r="D7" s="100">
        <v>221</v>
      </c>
      <c r="E7" s="100">
        <v>342</v>
      </c>
      <c r="F7" s="100">
        <v>256</v>
      </c>
      <c r="G7" s="100">
        <v>338</v>
      </c>
      <c r="H7" s="101">
        <v>287</v>
      </c>
      <c r="I7" s="100">
        <v>-15.088757396449704</v>
      </c>
      <c r="J7" s="100">
        <v>29.864253393665162</v>
      </c>
      <c r="K7" s="18"/>
    </row>
    <row r="8" spans="3:11" ht="14.25">
      <c r="C8" s="21" t="s">
        <v>109</v>
      </c>
      <c r="D8" s="100">
        <v>444</v>
      </c>
      <c r="E8" s="100">
        <v>508</v>
      </c>
      <c r="F8" s="100">
        <v>548</v>
      </c>
      <c r="G8" s="100">
        <v>578</v>
      </c>
      <c r="H8" s="101">
        <v>459</v>
      </c>
      <c r="I8" s="100">
        <v>-20.588235294117652</v>
      </c>
      <c r="J8" s="100">
        <v>3.378378378378377</v>
      </c>
      <c r="K8" s="18"/>
    </row>
    <row r="9" spans="3:11" ht="14.25">
      <c r="C9" s="21" t="s">
        <v>110</v>
      </c>
      <c r="D9" s="100">
        <v>243</v>
      </c>
      <c r="E9" s="100">
        <v>554</v>
      </c>
      <c r="F9" s="100">
        <v>408</v>
      </c>
      <c r="G9" s="100">
        <v>625</v>
      </c>
      <c r="H9" s="101">
        <v>746</v>
      </c>
      <c r="I9" s="100">
        <v>19.36</v>
      </c>
      <c r="J9" s="100" t="s">
        <v>403</v>
      </c>
      <c r="K9" s="18"/>
    </row>
    <row r="10" spans="2:11" s="17" customFormat="1" ht="15">
      <c r="B10" s="17" t="s">
        <v>39</v>
      </c>
      <c r="D10" s="16">
        <v>3182</v>
      </c>
      <c r="E10" s="16">
        <v>2947</v>
      </c>
      <c r="F10" s="16">
        <v>3128</v>
      </c>
      <c r="G10" s="16">
        <v>3166</v>
      </c>
      <c r="H10" s="103">
        <v>3494</v>
      </c>
      <c r="I10" s="16">
        <v>10.360075805432722</v>
      </c>
      <c r="J10" s="16">
        <v>9.805153991200498</v>
      </c>
      <c r="K10" s="14"/>
    </row>
    <row r="11" spans="3:11" s="17" customFormat="1" ht="15">
      <c r="C11" s="30"/>
      <c r="D11" s="16"/>
      <c r="E11" s="16"/>
      <c r="F11" s="16"/>
      <c r="G11" s="16"/>
      <c r="H11" s="103"/>
      <c r="I11" s="16"/>
      <c r="J11" s="100"/>
      <c r="K11" s="14"/>
    </row>
    <row r="12" spans="1:11" s="17" customFormat="1" ht="15">
      <c r="A12" s="43" t="s">
        <v>160</v>
      </c>
      <c r="C12" s="30"/>
      <c r="D12" s="16"/>
      <c r="E12" s="16"/>
      <c r="F12" s="16"/>
      <c r="G12" s="16"/>
      <c r="H12" s="103"/>
      <c r="I12" s="16"/>
      <c r="J12" s="100"/>
      <c r="K12" s="14"/>
    </row>
    <row r="13" spans="1:11" s="17" customFormat="1" ht="15">
      <c r="A13" s="17" t="s">
        <v>124</v>
      </c>
      <c r="C13" s="30"/>
      <c r="D13" s="16">
        <v>908</v>
      </c>
      <c r="E13" s="16">
        <v>1404</v>
      </c>
      <c r="F13" s="16">
        <v>1212</v>
      </c>
      <c r="G13" s="16">
        <v>1541</v>
      </c>
      <c r="H13" s="103">
        <v>1492</v>
      </c>
      <c r="I13" s="16">
        <v>-3.1797534068786493</v>
      </c>
      <c r="J13" s="16">
        <v>64.31718061674007</v>
      </c>
      <c r="K13" s="14"/>
    </row>
    <row r="14" spans="2:11" s="17" customFormat="1" ht="15">
      <c r="B14" s="17" t="s">
        <v>125</v>
      </c>
      <c r="D14" s="16">
        <v>792</v>
      </c>
      <c r="E14" s="16">
        <v>1061</v>
      </c>
      <c r="F14" s="16">
        <v>925</v>
      </c>
      <c r="G14" s="16">
        <v>1270</v>
      </c>
      <c r="H14" s="103">
        <v>1272</v>
      </c>
      <c r="I14" s="16">
        <v>0.15748031496063408</v>
      </c>
      <c r="J14" s="16">
        <v>60.606060606060595</v>
      </c>
      <c r="K14" s="14"/>
    </row>
    <row r="15" spans="2:11" ht="14.25">
      <c r="B15" s="76" t="s">
        <v>61</v>
      </c>
      <c r="C15" s="21"/>
      <c r="D15" s="100"/>
      <c r="E15" s="100"/>
      <c r="F15" s="100"/>
      <c r="G15" s="100"/>
      <c r="H15" s="101"/>
      <c r="I15" s="100"/>
      <c r="J15" s="100"/>
      <c r="K15" s="18"/>
    </row>
    <row r="16" spans="2:11" ht="15">
      <c r="B16" s="29"/>
      <c r="C16" s="21" t="s">
        <v>244</v>
      </c>
      <c r="D16" s="100">
        <v>67</v>
      </c>
      <c r="E16" s="100">
        <v>69</v>
      </c>
      <c r="F16" s="100">
        <v>74</v>
      </c>
      <c r="G16" s="100">
        <v>76</v>
      </c>
      <c r="H16" s="101">
        <v>78</v>
      </c>
      <c r="I16" s="100">
        <v>2.6315789473684292</v>
      </c>
      <c r="J16" s="100">
        <v>16.417910447761198</v>
      </c>
      <c r="K16" s="18"/>
    </row>
    <row r="17" spans="2:11" ht="15">
      <c r="B17" s="29"/>
      <c r="C17" s="19" t="s">
        <v>296</v>
      </c>
      <c r="D17" s="100">
        <v>725</v>
      </c>
      <c r="E17" s="100">
        <v>992</v>
      </c>
      <c r="F17" s="100">
        <v>851</v>
      </c>
      <c r="G17" s="100">
        <v>1194</v>
      </c>
      <c r="H17" s="101">
        <v>1194</v>
      </c>
      <c r="I17" s="227">
        <v>0</v>
      </c>
      <c r="J17" s="100">
        <v>64.68965517241378</v>
      </c>
      <c r="K17" s="18"/>
    </row>
    <row r="18" spans="2:11" ht="8.25" customHeight="1" hidden="1">
      <c r="B18" s="33"/>
      <c r="C18" s="77"/>
      <c r="D18" s="100"/>
      <c r="E18" s="100"/>
      <c r="F18" s="100"/>
      <c r="G18" s="100"/>
      <c r="H18" s="101"/>
      <c r="I18" s="100"/>
      <c r="J18" s="100">
        <v>0</v>
      </c>
      <c r="K18" s="18"/>
    </row>
    <row r="19" spans="2:11" ht="14.25">
      <c r="B19" s="51" t="s">
        <v>60</v>
      </c>
      <c r="C19" s="21"/>
      <c r="D19" s="100"/>
      <c r="E19" s="100"/>
      <c r="F19" s="100"/>
      <c r="G19" s="100"/>
      <c r="H19" s="101"/>
      <c r="I19" s="100"/>
      <c r="J19" s="100"/>
      <c r="K19" s="18"/>
    </row>
    <row r="20" spans="2:11" ht="14.25">
      <c r="B20" s="33"/>
      <c r="C20" s="21" t="s">
        <v>37</v>
      </c>
      <c r="D20" s="100">
        <v>116</v>
      </c>
      <c r="E20" s="100">
        <v>323</v>
      </c>
      <c r="F20" s="100">
        <v>208</v>
      </c>
      <c r="G20" s="100">
        <v>383</v>
      </c>
      <c r="H20" s="101">
        <v>513</v>
      </c>
      <c r="I20" s="100">
        <v>33.94255874673628</v>
      </c>
      <c r="J20" s="100" t="s">
        <v>403</v>
      </c>
      <c r="K20" s="18"/>
    </row>
    <row r="21" spans="2:11" ht="14.25">
      <c r="B21" s="33"/>
      <c r="C21" s="78" t="s">
        <v>38</v>
      </c>
      <c r="D21" s="100">
        <v>107</v>
      </c>
      <c r="E21" s="100">
        <v>131</v>
      </c>
      <c r="F21" s="100">
        <v>170</v>
      </c>
      <c r="G21" s="100">
        <v>187</v>
      </c>
      <c r="H21" s="101">
        <v>175</v>
      </c>
      <c r="I21" s="100">
        <v>-6.417112299465244</v>
      </c>
      <c r="J21" s="100">
        <v>63.55140186915889</v>
      </c>
      <c r="K21" s="18"/>
    </row>
    <row r="22" spans="2:11" ht="14.25">
      <c r="B22" s="33"/>
      <c r="C22" s="78" t="s">
        <v>57</v>
      </c>
      <c r="D22" s="100">
        <v>99</v>
      </c>
      <c r="E22" s="100">
        <v>119</v>
      </c>
      <c r="F22" s="100">
        <v>108</v>
      </c>
      <c r="G22" s="100">
        <v>136</v>
      </c>
      <c r="H22" s="101">
        <v>131</v>
      </c>
      <c r="I22" s="100">
        <v>-3.676470588235292</v>
      </c>
      <c r="J22" s="100">
        <v>32.32323232323233</v>
      </c>
      <c r="K22" s="18"/>
    </row>
    <row r="23" spans="2:11" ht="14.25">
      <c r="B23" s="33"/>
      <c r="C23" s="364" t="s">
        <v>312</v>
      </c>
      <c r="D23" s="100">
        <v>418</v>
      </c>
      <c r="E23" s="100">
        <v>436</v>
      </c>
      <c r="F23" s="100">
        <v>399</v>
      </c>
      <c r="G23" s="100">
        <v>425</v>
      </c>
      <c r="H23" s="101">
        <v>311</v>
      </c>
      <c r="I23" s="100">
        <v>-26.823529411764703</v>
      </c>
      <c r="J23" s="100">
        <v>-25.59808612440191</v>
      </c>
      <c r="K23" s="18"/>
    </row>
    <row r="24" spans="2:11" ht="14.25">
      <c r="B24" s="33"/>
      <c r="C24" s="78" t="s">
        <v>58</v>
      </c>
      <c r="D24" s="100">
        <v>52</v>
      </c>
      <c r="E24" s="100">
        <v>52</v>
      </c>
      <c r="F24" s="100">
        <v>40</v>
      </c>
      <c r="G24" s="100">
        <v>139</v>
      </c>
      <c r="H24" s="101">
        <v>142</v>
      </c>
      <c r="I24" s="100">
        <v>2.158273381294973</v>
      </c>
      <c r="J24" s="100" t="s">
        <v>403</v>
      </c>
      <c r="K24" s="18"/>
    </row>
    <row r="25" spans="2:11" ht="14.25">
      <c r="B25" s="76" t="s">
        <v>68</v>
      </c>
      <c r="C25" s="21"/>
      <c r="D25" s="100"/>
      <c r="E25" s="100"/>
      <c r="F25" s="100"/>
      <c r="G25" s="100"/>
      <c r="H25" s="101"/>
      <c r="I25" s="100"/>
      <c r="J25" s="100"/>
      <c r="K25" s="18"/>
    </row>
    <row r="26" spans="2:11" ht="14.25">
      <c r="B26" s="33"/>
      <c r="C26" s="79" t="s">
        <v>62</v>
      </c>
      <c r="D26" s="100">
        <v>248</v>
      </c>
      <c r="E26" s="100">
        <v>262</v>
      </c>
      <c r="F26" s="100">
        <v>262</v>
      </c>
      <c r="G26" s="100">
        <v>298</v>
      </c>
      <c r="H26" s="101">
        <v>257</v>
      </c>
      <c r="I26" s="112">
        <v>-13.758389261744963</v>
      </c>
      <c r="J26" s="100">
        <v>3.629032258064524</v>
      </c>
      <c r="K26" s="18"/>
    </row>
    <row r="27" spans="3:11" ht="14.25">
      <c r="C27" s="79" t="s">
        <v>63</v>
      </c>
      <c r="D27" s="100">
        <v>104</v>
      </c>
      <c r="E27" s="100">
        <v>117</v>
      </c>
      <c r="F27" s="100">
        <v>122</v>
      </c>
      <c r="G27" s="100">
        <v>136</v>
      </c>
      <c r="H27" s="101">
        <v>94</v>
      </c>
      <c r="I27" s="100">
        <v>-30.88235294117647</v>
      </c>
      <c r="J27" s="100">
        <v>-9.615384615384615</v>
      </c>
      <c r="K27" s="18"/>
    </row>
    <row r="28" spans="3:11" ht="14.25">
      <c r="C28" s="79" t="s">
        <v>64</v>
      </c>
      <c r="D28" s="100">
        <v>6</v>
      </c>
      <c r="E28" s="100">
        <v>6</v>
      </c>
      <c r="F28" s="100">
        <v>7</v>
      </c>
      <c r="G28" s="100">
        <v>8</v>
      </c>
      <c r="H28" s="101">
        <v>7</v>
      </c>
      <c r="I28" s="100">
        <v>-12.5</v>
      </c>
      <c r="J28" s="100">
        <v>16.666666666666675</v>
      </c>
      <c r="K28" s="18"/>
    </row>
    <row r="29" spans="3:11" ht="14.25">
      <c r="C29" s="79" t="s">
        <v>65</v>
      </c>
      <c r="D29" s="100">
        <v>174</v>
      </c>
      <c r="E29" s="100">
        <v>196</v>
      </c>
      <c r="F29" s="100">
        <v>207</v>
      </c>
      <c r="G29" s="100">
        <v>271</v>
      </c>
      <c r="H29" s="101">
        <v>257</v>
      </c>
      <c r="I29" s="100">
        <v>-5.166051660516602</v>
      </c>
      <c r="J29" s="100">
        <v>47.70114942528736</v>
      </c>
      <c r="K29" s="18"/>
    </row>
    <row r="30" spans="3:11" ht="14.25">
      <c r="C30" s="79" t="s">
        <v>66</v>
      </c>
      <c r="D30" s="100">
        <v>95</v>
      </c>
      <c r="E30" s="100">
        <v>292</v>
      </c>
      <c r="F30" s="100">
        <v>139</v>
      </c>
      <c r="G30" s="100">
        <v>316</v>
      </c>
      <c r="H30" s="101">
        <v>450</v>
      </c>
      <c r="I30" s="100">
        <v>42.40506329113924</v>
      </c>
      <c r="J30" s="100" t="s">
        <v>403</v>
      </c>
      <c r="K30" s="18"/>
    </row>
    <row r="31" spans="3:11" ht="14.25">
      <c r="C31" s="79" t="s">
        <v>67</v>
      </c>
      <c r="D31" s="100">
        <v>2</v>
      </c>
      <c r="E31" s="100">
        <v>2</v>
      </c>
      <c r="F31" s="100">
        <v>6</v>
      </c>
      <c r="G31" s="100">
        <v>15</v>
      </c>
      <c r="H31" s="101">
        <v>11</v>
      </c>
      <c r="I31" s="100">
        <v>-26.66666666666667</v>
      </c>
      <c r="J31" s="100" t="s">
        <v>403</v>
      </c>
      <c r="K31" s="18"/>
    </row>
    <row r="32" spans="3:11" ht="32.25" customHeight="1">
      <c r="C32" s="276" t="s">
        <v>256</v>
      </c>
      <c r="D32" s="100">
        <v>61</v>
      </c>
      <c r="E32" s="100">
        <v>64</v>
      </c>
      <c r="F32" s="100">
        <v>67</v>
      </c>
      <c r="G32" s="100">
        <v>71</v>
      </c>
      <c r="H32" s="101">
        <v>72</v>
      </c>
      <c r="I32" s="100">
        <v>1.4084507042253502</v>
      </c>
      <c r="J32" s="100">
        <v>18.032786885245898</v>
      </c>
      <c r="K32" s="18"/>
    </row>
    <row r="33" spans="3:11" ht="14.25">
      <c r="C33" s="79" t="s">
        <v>27</v>
      </c>
      <c r="D33" s="100">
        <v>102</v>
      </c>
      <c r="E33" s="100">
        <v>122</v>
      </c>
      <c r="F33" s="100">
        <v>115</v>
      </c>
      <c r="G33" s="100">
        <v>155</v>
      </c>
      <c r="H33" s="101">
        <v>124</v>
      </c>
      <c r="I33" s="100">
        <v>-19.999999999999996</v>
      </c>
      <c r="J33" s="100">
        <v>21.568627450980383</v>
      </c>
      <c r="K33" s="18"/>
    </row>
    <row r="34" spans="2:11" s="17" customFormat="1" ht="15">
      <c r="B34" s="17" t="s">
        <v>161</v>
      </c>
      <c r="C34" s="29"/>
      <c r="D34" s="16">
        <v>116</v>
      </c>
      <c r="E34" s="16">
        <v>343</v>
      </c>
      <c r="F34" s="16">
        <v>287</v>
      </c>
      <c r="G34" s="16">
        <v>271</v>
      </c>
      <c r="H34" s="103">
        <v>220</v>
      </c>
      <c r="I34" s="16">
        <v>-18.81918819188192</v>
      </c>
      <c r="J34" s="16">
        <v>89.65517241379311</v>
      </c>
      <c r="K34" s="14"/>
    </row>
    <row r="35" spans="2:11" ht="15">
      <c r="B35" s="17"/>
      <c r="C35" s="32" t="s">
        <v>351</v>
      </c>
      <c r="D35" s="100">
        <v>116</v>
      </c>
      <c r="E35" s="100">
        <v>343</v>
      </c>
      <c r="F35" s="100">
        <v>287</v>
      </c>
      <c r="G35" s="100">
        <v>271</v>
      </c>
      <c r="H35" s="101">
        <v>220</v>
      </c>
      <c r="I35" s="100">
        <v>-18.81918819188192</v>
      </c>
      <c r="J35" s="100">
        <v>89.65517241379311</v>
      </c>
      <c r="K35" s="18"/>
    </row>
    <row r="36" spans="1:11" ht="15">
      <c r="A36" s="17"/>
      <c r="B36" s="33"/>
      <c r="C36" s="21"/>
      <c r="D36" s="100"/>
      <c r="E36" s="100"/>
      <c r="F36" s="100"/>
      <c r="G36" s="100"/>
      <c r="H36" s="101"/>
      <c r="I36" s="100"/>
      <c r="J36" s="100"/>
      <c r="K36" s="18"/>
    </row>
    <row r="37" spans="4:11" ht="15">
      <c r="D37" s="100"/>
      <c r="E37" s="100"/>
      <c r="F37" s="100"/>
      <c r="G37" s="100"/>
      <c r="H37" s="101"/>
      <c r="I37" s="16"/>
      <c r="J37" s="16"/>
      <c r="K37" s="18"/>
    </row>
    <row r="38" spans="4:11" ht="15">
      <c r="D38" s="100"/>
      <c r="E38" s="100"/>
      <c r="F38" s="100"/>
      <c r="G38" s="100"/>
      <c r="H38" s="101"/>
      <c r="I38" s="16"/>
      <c r="J38" s="16"/>
      <c r="K38" s="18"/>
    </row>
    <row r="39" spans="4:11" ht="14.25">
      <c r="D39" s="100"/>
      <c r="E39" s="100"/>
      <c r="F39" s="100"/>
      <c r="G39" s="100"/>
      <c r="H39" s="101"/>
      <c r="I39" s="100"/>
      <c r="J39" s="100"/>
      <c r="K39" s="18"/>
    </row>
    <row r="40" spans="4:11" ht="14.25">
      <c r="D40" s="100"/>
      <c r="E40" s="100"/>
      <c r="F40" s="100"/>
      <c r="G40" s="100"/>
      <c r="H40" s="101"/>
      <c r="I40" s="100"/>
      <c r="J40" s="100"/>
      <c r="K40" s="18"/>
    </row>
    <row r="41" spans="4:11" ht="14.25">
      <c r="D41" s="100"/>
      <c r="E41" s="100"/>
      <c r="F41" s="100"/>
      <c r="G41" s="100"/>
      <c r="H41" s="272"/>
      <c r="I41" s="100"/>
      <c r="J41" s="100"/>
      <c r="K41" s="274"/>
    </row>
    <row r="42" spans="4:11" ht="15">
      <c r="D42" s="100"/>
      <c r="E42" s="100"/>
      <c r="F42" s="100"/>
      <c r="G42" s="100"/>
      <c r="H42" s="272"/>
      <c r="I42" s="16"/>
      <c r="J42" s="16"/>
      <c r="K42" s="274"/>
    </row>
    <row r="43" spans="4:11" ht="15">
      <c r="D43" s="100"/>
      <c r="E43" s="100"/>
      <c r="F43" s="100"/>
      <c r="G43" s="100"/>
      <c r="H43" s="272"/>
      <c r="I43" s="16"/>
      <c r="J43" s="16"/>
      <c r="K43" s="274"/>
    </row>
    <row r="44" spans="4:11" ht="15">
      <c r="D44" s="100"/>
      <c r="E44" s="100"/>
      <c r="F44" s="100"/>
      <c r="G44" s="100"/>
      <c r="H44" s="272"/>
      <c r="I44" s="16"/>
      <c r="J44" s="16"/>
      <c r="K44" s="274"/>
    </row>
    <row r="45" spans="4:11" ht="15">
      <c r="D45" s="100"/>
      <c r="E45" s="100"/>
      <c r="F45" s="100"/>
      <c r="G45" s="100"/>
      <c r="H45" s="272"/>
      <c r="I45" s="16"/>
      <c r="J45" s="16"/>
      <c r="K45" s="274"/>
    </row>
    <row r="46" spans="4:11" ht="15">
      <c r="D46" s="100"/>
      <c r="E46" s="100"/>
      <c r="F46" s="100"/>
      <c r="G46" s="100"/>
      <c r="H46" s="272"/>
      <c r="I46" s="16"/>
      <c r="J46" s="16"/>
      <c r="K46" s="274"/>
    </row>
    <row r="47" spans="2:11" ht="14.25">
      <c r="B47" s="5"/>
      <c r="D47" s="100"/>
      <c r="E47" s="100"/>
      <c r="F47" s="100"/>
      <c r="G47" s="100"/>
      <c r="H47" s="272"/>
      <c r="I47" s="251"/>
      <c r="J47" s="251"/>
      <c r="K47" s="274"/>
    </row>
    <row r="48" spans="2:11" ht="14.25">
      <c r="B48" s="5"/>
      <c r="D48" s="100"/>
      <c r="E48" s="100"/>
      <c r="F48" s="100"/>
      <c r="G48" s="100"/>
      <c r="H48" s="272"/>
      <c r="I48" s="251"/>
      <c r="J48" s="251"/>
      <c r="K48" s="274"/>
    </row>
    <row r="49" spans="4:11" ht="14.25">
      <c r="D49" s="100"/>
      <c r="E49" s="100"/>
      <c r="F49" s="100"/>
      <c r="G49" s="100"/>
      <c r="H49" s="272"/>
      <c r="I49" s="251"/>
      <c r="J49" s="251"/>
      <c r="K49" s="274"/>
    </row>
    <row r="50" spans="4:11" ht="14.25">
      <c r="D50" s="100"/>
      <c r="E50" s="100"/>
      <c r="F50" s="100"/>
      <c r="G50" s="100"/>
      <c r="H50" s="272"/>
      <c r="I50" s="251"/>
      <c r="J50" s="251"/>
      <c r="K50" s="274"/>
    </row>
    <row r="51" spans="4:11" ht="14.25">
      <c r="D51" s="100"/>
      <c r="E51" s="100"/>
      <c r="F51" s="100"/>
      <c r="G51" s="100"/>
      <c r="H51" s="272"/>
      <c r="I51" s="251"/>
      <c r="J51" s="251"/>
      <c r="K51" s="274"/>
    </row>
    <row r="52" spans="4:11" ht="14.25">
      <c r="D52" s="100"/>
      <c r="E52" s="100"/>
      <c r="F52" s="100"/>
      <c r="G52" s="100"/>
      <c r="H52" s="272"/>
      <c r="I52" s="251"/>
      <c r="J52" s="251"/>
      <c r="K52" s="274"/>
    </row>
    <row r="53" spans="4:11" ht="14.25">
      <c r="D53" s="100"/>
      <c r="E53" s="100"/>
      <c r="F53" s="100"/>
      <c r="G53" s="100"/>
      <c r="H53" s="272"/>
      <c r="I53" s="251"/>
      <c r="J53" s="251"/>
      <c r="K53" s="274"/>
    </row>
    <row r="54" spans="4:11" ht="14.25">
      <c r="D54" s="100"/>
      <c r="E54" s="100"/>
      <c r="F54" s="100"/>
      <c r="G54" s="100"/>
      <c r="H54" s="272"/>
      <c r="I54" s="251"/>
      <c r="J54" s="251"/>
      <c r="K54" s="274"/>
    </row>
    <row r="55" spans="4:11" ht="14.25">
      <c r="D55" s="100"/>
      <c r="E55" s="100"/>
      <c r="F55" s="100"/>
      <c r="G55" s="100"/>
      <c r="H55" s="272"/>
      <c r="I55" s="251"/>
      <c r="J55" s="251"/>
      <c r="K55" s="274"/>
    </row>
    <row r="56" spans="4:11" ht="14.25">
      <c r="D56" s="100"/>
      <c r="E56" s="100"/>
      <c r="F56" s="100"/>
      <c r="G56" s="100"/>
      <c r="H56" s="272"/>
      <c r="I56" s="251"/>
      <c r="J56" s="251"/>
      <c r="K56" s="274"/>
    </row>
    <row r="57" spans="4:11" ht="14.25">
      <c r="D57" s="100"/>
      <c r="E57" s="100"/>
      <c r="F57" s="100"/>
      <c r="G57" s="100"/>
      <c r="H57" s="272"/>
      <c r="I57" s="251"/>
      <c r="J57" s="251"/>
      <c r="K57" s="274"/>
    </row>
    <row r="58" spans="4:11" ht="14.25">
      <c r="D58" s="100"/>
      <c r="E58" s="100"/>
      <c r="F58" s="100"/>
      <c r="G58" s="100"/>
      <c r="H58" s="272"/>
      <c r="I58" s="251"/>
      <c r="J58" s="251"/>
      <c r="K58" s="274"/>
    </row>
    <row r="59" spans="4:11" ht="14.25">
      <c r="D59" s="100"/>
      <c r="E59" s="100"/>
      <c r="F59" s="100"/>
      <c r="G59" s="100"/>
      <c r="H59" s="272"/>
      <c r="I59" s="251"/>
      <c r="J59" s="251"/>
      <c r="K59" s="274"/>
    </row>
    <row r="60" spans="4:11" ht="14.25">
      <c r="D60" s="100"/>
      <c r="E60" s="100"/>
      <c r="F60" s="100"/>
      <c r="G60" s="100"/>
      <c r="H60" s="250"/>
      <c r="I60" s="251"/>
      <c r="J60" s="251"/>
      <c r="K60" s="274"/>
    </row>
    <row r="61" spans="4:11" ht="14.25">
      <c r="D61" s="100"/>
      <c r="E61" s="100"/>
      <c r="F61" s="100"/>
      <c r="G61" s="100"/>
      <c r="H61" s="250"/>
      <c r="I61" s="251"/>
      <c r="J61" s="251"/>
      <c r="K61" s="274"/>
    </row>
    <row r="62" spans="4:11" ht="14.25">
      <c r="D62" s="100"/>
      <c r="E62" s="100"/>
      <c r="F62" s="100"/>
      <c r="G62" s="100"/>
      <c r="H62" s="250"/>
      <c r="I62" s="251"/>
      <c r="J62" s="251"/>
      <c r="K62" s="274"/>
    </row>
    <row r="63" spans="4:11" ht="14.25">
      <c r="D63" s="100"/>
      <c r="E63" s="100"/>
      <c r="F63" s="100"/>
      <c r="G63" s="100"/>
      <c r="H63" s="250"/>
      <c r="I63" s="251"/>
      <c r="J63" s="251"/>
      <c r="K63" s="274"/>
    </row>
    <row r="64" spans="4:11" ht="14.25">
      <c r="D64" s="127"/>
      <c r="E64" s="127"/>
      <c r="F64" s="127"/>
      <c r="G64" s="127"/>
      <c r="H64" s="250"/>
      <c r="I64" s="251"/>
      <c r="J64" s="251"/>
      <c r="K64" s="274"/>
    </row>
    <row r="65" spans="4:11" ht="14.25">
      <c r="D65" s="127"/>
      <c r="E65" s="127"/>
      <c r="F65" s="127"/>
      <c r="G65" s="127"/>
      <c r="H65" s="250"/>
      <c r="I65" s="251"/>
      <c r="J65" s="251"/>
      <c r="K65" s="274"/>
    </row>
    <row r="66" spans="4:11" ht="14.25">
      <c r="D66" s="127"/>
      <c r="E66" s="127"/>
      <c r="F66" s="127"/>
      <c r="G66" s="127"/>
      <c r="H66" s="250"/>
      <c r="I66" s="251"/>
      <c r="J66" s="251"/>
      <c r="K66" s="274"/>
    </row>
    <row r="67" spans="4:11" ht="14.25">
      <c r="D67" s="127"/>
      <c r="E67" s="127"/>
      <c r="F67" s="127"/>
      <c r="G67" s="127"/>
      <c r="H67" s="250"/>
      <c r="I67" s="251"/>
      <c r="J67" s="251"/>
      <c r="K67" s="274"/>
    </row>
    <row r="68" spans="4:11" ht="14.25">
      <c r="D68" s="127"/>
      <c r="E68" s="127"/>
      <c r="F68" s="127"/>
      <c r="G68" s="127"/>
      <c r="H68" s="250"/>
      <c r="I68" s="251"/>
      <c r="J68" s="251"/>
      <c r="K68" s="274"/>
    </row>
    <row r="69" spans="4:11" ht="14.25">
      <c r="D69" s="127"/>
      <c r="E69" s="127"/>
      <c r="F69" s="127"/>
      <c r="G69" s="127"/>
      <c r="H69" s="250"/>
      <c r="I69" s="251"/>
      <c r="J69" s="251"/>
      <c r="K69" s="274"/>
    </row>
    <row r="70" spans="4:11" ht="14.25">
      <c r="D70" s="127"/>
      <c r="E70" s="127"/>
      <c r="F70" s="127"/>
      <c r="G70" s="127"/>
      <c r="H70" s="250"/>
      <c r="I70" s="251"/>
      <c r="J70" s="251"/>
      <c r="K70" s="274"/>
    </row>
    <row r="71" spans="4:11" ht="14.25">
      <c r="D71" s="127"/>
      <c r="E71" s="127"/>
      <c r="F71" s="127"/>
      <c r="G71" s="127"/>
      <c r="H71" s="250"/>
      <c r="I71" s="251"/>
      <c r="J71" s="251"/>
      <c r="K71" s="274"/>
    </row>
    <row r="72" spans="4:11" ht="14.25">
      <c r="D72" s="127"/>
      <c r="E72" s="127"/>
      <c r="F72" s="127"/>
      <c r="G72" s="127"/>
      <c r="H72" s="250"/>
      <c r="I72" s="251"/>
      <c r="J72" s="251"/>
      <c r="K72" s="274"/>
    </row>
    <row r="73" spans="4:11" ht="14.25">
      <c r="D73" s="127"/>
      <c r="E73" s="127"/>
      <c r="F73" s="127"/>
      <c r="G73" s="127"/>
      <c r="H73" s="250"/>
      <c r="I73" s="251"/>
      <c r="J73" s="251"/>
      <c r="K73" s="274"/>
    </row>
    <row r="74" spans="4:11" ht="14.25">
      <c r="D74" s="127"/>
      <c r="E74" s="127"/>
      <c r="F74" s="127"/>
      <c r="G74" s="127"/>
      <c r="H74" s="250"/>
      <c r="I74" s="251"/>
      <c r="J74" s="251"/>
      <c r="K74" s="274"/>
    </row>
    <row r="75" spans="4:11" ht="14.25">
      <c r="D75" s="127"/>
      <c r="E75" s="127"/>
      <c r="F75" s="127"/>
      <c r="G75" s="127"/>
      <c r="H75" s="250"/>
      <c r="I75" s="251"/>
      <c r="J75" s="251"/>
      <c r="K75" s="274"/>
    </row>
    <row r="76" spans="4:11" ht="14.25">
      <c r="D76" s="127"/>
      <c r="E76" s="127"/>
      <c r="F76" s="127"/>
      <c r="G76" s="127"/>
      <c r="H76" s="250"/>
      <c r="I76" s="251"/>
      <c r="J76" s="251"/>
      <c r="K76" s="274"/>
    </row>
    <row r="77" spans="4:11" ht="14.25">
      <c r="D77" s="127"/>
      <c r="E77" s="127"/>
      <c r="F77" s="127"/>
      <c r="G77" s="127"/>
      <c r="H77" s="250"/>
      <c r="I77" s="251"/>
      <c r="J77" s="251"/>
      <c r="K77" s="274"/>
    </row>
    <row r="78" spans="4:11" ht="14.25">
      <c r="D78" s="127"/>
      <c r="E78" s="127"/>
      <c r="F78" s="127"/>
      <c r="G78" s="127"/>
      <c r="H78" s="250"/>
      <c r="I78" s="251"/>
      <c r="J78" s="251"/>
      <c r="K78" s="274"/>
    </row>
    <row r="79" spans="4:11" ht="14.25">
      <c r="D79" s="127"/>
      <c r="E79" s="127"/>
      <c r="F79" s="127"/>
      <c r="G79" s="127"/>
      <c r="H79" s="250"/>
      <c r="I79" s="251"/>
      <c r="J79" s="251"/>
      <c r="K79" s="274"/>
    </row>
    <row r="80" spans="4:11" ht="14.25">
      <c r="D80" s="127"/>
      <c r="E80" s="127"/>
      <c r="F80" s="127"/>
      <c r="G80" s="127"/>
      <c r="H80" s="250"/>
      <c r="I80" s="251"/>
      <c r="J80" s="251"/>
      <c r="K80" s="274"/>
    </row>
    <row r="81" spans="8:11" ht="14.25">
      <c r="H81" s="250"/>
      <c r="I81" s="251"/>
      <c r="J81" s="251"/>
      <c r="K81" s="274"/>
    </row>
    <row r="82" spans="8:11" ht="14.25">
      <c r="H82" s="250"/>
      <c r="I82" s="251"/>
      <c r="J82" s="251"/>
      <c r="K82" s="274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B6" sqref="B6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100" customWidth="1"/>
    <col min="8" max="8" width="10.28125" style="101" bestFit="1" customWidth="1"/>
    <col min="9" max="9" width="9.8515625" style="100" bestFit="1" customWidth="1"/>
    <col min="10" max="10" width="9.8515625" style="100" customWidth="1"/>
    <col min="11" max="11" width="4.421875" style="18" customWidth="1"/>
    <col min="12" max="16384" width="9.140625" style="19" customWidth="1"/>
  </cols>
  <sheetData>
    <row r="1" spans="1:11" s="39" customFormat="1" ht="20.25">
      <c r="A1" s="38" t="s">
        <v>89</v>
      </c>
      <c r="D1" s="102"/>
      <c r="E1" s="102"/>
      <c r="F1" s="102"/>
      <c r="G1" s="102"/>
      <c r="H1" s="102"/>
      <c r="I1" s="102"/>
      <c r="J1" s="102"/>
      <c r="K1" s="40"/>
    </row>
    <row r="2" spans="1:11" s="41" customFormat="1" ht="45">
      <c r="A2" s="642" t="s">
        <v>59</v>
      </c>
      <c r="B2" s="642"/>
      <c r="C2" s="642"/>
      <c r="D2" s="549">
        <v>42430</v>
      </c>
      <c r="E2" s="549">
        <v>42522</v>
      </c>
      <c r="F2" s="549">
        <v>42614</v>
      </c>
      <c r="G2" s="549">
        <v>42705</v>
      </c>
      <c r="H2" s="550">
        <v>42795</v>
      </c>
      <c r="I2" s="549" t="s">
        <v>385</v>
      </c>
      <c r="J2" s="549" t="s">
        <v>386</v>
      </c>
      <c r="K2" s="189"/>
    </row>
    <row r="3" spans="1:10" s="23" customFormat="1" ht="7.5" customHeight="1">
      <c r="A3" s="44"/>
      <c r="B3" s="29"/>
      <c r="D3" s="16"/>
      <c r="E3" s="16"/>
      <c r="F3" s="16"/>
      <c r="G3" s="16"/>
      <c r="H3" s="103"/>
      <c r="I3" s="16"/>
      <c r="J3" s="16"/>
    </row>
    <row r="4" spans="1:10" ht="15">
      <c r="A4" s="43" t="s">
        <v>170</v>
      </c>
      <c r="B4" s="35"/>
      <c r="D4" s="112"/>
      <c r="E4" s="112"/>
      <c r="F4" s="112"/>
      <c r="G4" s="112"/>
      <c r="H4" s="118"/>
      <c r="I4" s="112"/>
      <c r="J4" s="112"/>
    </row>
    <row r="5" spans="1:10" ht="15">
      <c r="A5" s="17"/>
      <c r="B5" s="19" t="s">
        <v>91</v>
      </c>
      <c r="C5" s="19"/>
      <c r="D5" s="112">
        <v>10391</v>
      </c>
      <c r="E5" s="112">
        <v>10640</v>
      </c>
      <c r="F5" s="112">
        <v>10898</v>
      </c>
      <c r="G5" s="112">
        <v>10899</v>
      </c>
      <c r="H5" s="118">
        <v>10898</v>
      </c>
      <c r="I5" s="112">
        <v>-0.009175153683826931</v>
      </c>
      <c r="J5" s="100">
        <v>4.879222404003469</v>
      </c>
    </row>
    <row r="6" spans="2:11" s="17" customFormat="1" ht="15">
      <c r="B6" s="19" t="s">
        <v>92</v>
      </c>
      <c r="D6" s="112">
        <v>30713</v>
      </c>
      <c r="E6" s="112">
        <v>30942</v>
      </c>
      <c r="F6" s="112">
        <v>31457</v>
      </c>
      <c r="G6" s="112">
        <v>31930</v>
      </c>
      <c r="H6" s="118">
        <v>33289</v>
      </c>
      <c r="I6" s="112">
        <v>4.256185405574686</v>
      </c>
      <c r="J6" s="100">
        <v>8.387327841630587</v>
      </c>
      <c r="K6" s="14"/>
    </row>
    <row r="7" spans="2:11" s="17" customFormat="1" ht="28.5" customHeight="1">
      <c r="B7" s="644" t="s">
        <v>325</v>
      </c>
      <c r="C7" s="644"/>
      <c r="D7" s="112">
        <v>-3360</v>
      </c>
      <c r="E7" s="112">
        <v>-3395</v>
      </c>
      <c r="F7" s="112">
        <v>-3399</v>
      </c>
      <c r="G7" s="112">
        <v>-3413</v>
      </c>
      <c r="H7" s="118">
        <v>-4488</v>
      </c>
      <c r="I7" s="112">
        <v>-31.497216525051265</v>
      </c>
      <c r="J7" s="100">
        <v>-33.57142857142856</v>
      </c>
      <c r="K7" s="14"/>
    </row>
    <row r="8" spans="2:10" ht="29.25" customHeight="1">
      <c r="B8" s="644" t="s">
        <v>278</v>
      </c>
      <c r="C8" s="644"/>
      <c r="D8" s="112">
        <v>0</v>
      </c>
      <c r="E8" s="112">
        <v>0</v>
      </c>
      <c r="F8" s="112">
        <v>0</v>
      </c>
      <c r="G8" s="112">
        <v>0</v>
      </c>
      <c r="H8" s="118">
        <v>0</v>
      </c>
      <c r="I8" s="112">
        <v>0</v>
      </c>
      <c r="J8" s="100">
        <v>0</v>
      </c>
    </row>
    <row r="9" spans="2:11" s="17" customFormat="1" ht="15">
      <c r="B9" s="17" t="s">
        <v>326</v>
      </c>
      <c r="D9" s="88">
        <v>37744</v>
      </c>
      <c r="E9" s="88">
        <v>38187</v>
      </c>
      <c r="F9" s="88">
        <v>38956</v>
      </c>
      <c r="G9" s="88">
        <v>39416</v>
      </c>
      <c r="H9" s="445">
        <v>39699</v>
      </c>
      <c r="I9" s="88">
        <v>0.7179825451593347</v>
      </c>
      <c r="J9" s="16">
        <v>5.179631199660872</v>
      </c>
      <c r="K9" s="14"/>
    </row>
    <row r="10" spans="3:10" ht="15">
      <c r="C10" s="19"/>
      <c r="D10" s="112"/>
      <c r="E10" s="112"/>
      <c r="F10" s="112"/>
      <c r="G10" s="112"/>
      <c r="H10" s="118"/>
      <c r="I10" s="112"/>
      <c r="J10" s="16"/>
    </row>
    <row r="11" spans="2:10" ht="14.25">
      <c r="B11" s="19" t="s">
        <v>275</v>
      </c>
      <c r="C11" s="19"/>
      <c r="D11" s="112">
        <v>2803</v>
      </c>
      <c r="E11" s="112">
        <v>2799</v>
      </c>
      <c r="F11" s="112">
        <v>3764</v>
      </c>
      <c r="G11" s="112">
        <v>3761</v>
      </c>
      <c r="H11" s="118">
        <v>3356</v>
      </c>
      <c r="I11" s="112">
        <v>-10.76841265620846</v>
      </c>
      <c r="J11" s="100">
        <v>19.728861933642516</v>
      </c>
    </row>
    <row r="12" spans="2:10" ht="14.25">
      <c r="B12" s="87" t="s">
        <v>276</v>
      </c>
      <c r="C12" s="19"/>
      <c r="D12" s="112">
        <v>-2233</v>
      </c>
      <c r="E12" s="112">
        <v>-2256</v>
      </c>
      <c r="F12" s="112">
        <v>-2252</v>
      </c>
      <c r="G12" s="112">
        <v>-2268</v>
      </c>
      <c r="H12" s="118">
        <v>-1121</v>
      </c>
      <c r="I12" s="112">
        <v>50.5731922398589</v>
      </c>
      <c r="J12" s="100">
        <v>49.79847738468428</v>
      </c>
    </row>
    <row r="13" spans="2:11" s="17" customFormat="1" ht="15">
      <c r="B13" s="232" t="s">
        <v>246</v>
      </c>
      <c r="D13" s="88">
        <v>38314</v>
      </c>
      <c r="E13" s="88">
        <v>38730</v>
      </c>
      <c r="F13" s="88">
        <v>40468</v>
      </c>
      <c r="G13" s="88">
        <v>40909</v>
      </c>
      <c r="H13" s="445">
        <v>41934</v>
      </c>
      <c r="I13" s="88">
        <v>2.5055611234691577</v>
      </c>
      <c r="J13" s="16">
        <v>9.448243461919926</v>
      </c>
      <c r="K13" s="14"/>
    </row>
    <row r="14" spans="2:10" ht="15">
      <c r="B14" s="87"/>
      <c r="C14" s="19"/>
      <c r="D14" s="112"/>
      <c r="E14" s="112"/>
      <c r="F14" s="112"/>
      <c r="G14" s="112"/>
      <c r="H14" s="118"/>
      <c r="I14" s="112"/>
      <c r="J14" s="16"/>
    </row>
    <row r="15" spans="2:10" ht="14.25">
      <c r="B15" s="87" t="s">
        <v>277</v>
      </c>
      <c r="C15" s="19"/>
      <c r="D15" s="112">
        <v>1358</v>
      </c>
      <c r="E15" s="112">
        <v>1376</v>
      </c>
      <c r="F15" s="112">
        <v>1369</v>
      </c>
      <c r="G15" s="112">
        <v>1263</v>
      </c>
      <c r="H15" s="118">
        <v>1390</v>
      </c>
      <c r="I15" s="112">
        <v>10.055423594615998</v>
      </c>
      <c r="J15" s="100">
        <v>2.356406480117812</v>
      </c>
    </row>
    <row r="16" spans="2:10" ht="14.25">
      <c r="B16" s="87" t="s">
        <v>247</v>
      </c>
      <c r="C16" s="19"/>
      <c r="D16" s="112">
        <v>3372</v>
      </c>
      <c r="E16" s="112">
        <v>3644</v>
      </c>
      <c r="F16" s="112">
        <v>2821</v>
      </c>
      <c r="G16" s="112">
        <v>2857</v>
      </c>
      <c r="H16" s="118">
        <v>2012</v>
      </c>
      <c r="I16" s="112">
        <v>-29.576478823941198</v>
      </c>
      <c r="J16" s="100">
        <v>-40.33214709371293</v>
      </c>
    </row>
    <row r="17" spans="2:10" ht="14.25">
      <c r="B17" s="87" t="s">
        <v>248</v>
      </c>
      <c r="C17" s="19"/>
      <c r="D17" s="112">
        <v>-1</v>
      </c>
      <c r="E17" s="112">
        <v>-1</v>
      </c>
      <c r="F17" s="112">
        <v>-2</v>
      </c>
      <c r="G17" s="112">
        <v>-2</v>
      </c>
      <c r="H17" s="118">
        <v>0</v>
      </c>
      <c r="I17" s="112">
        <v>-100</v>
      </c>
      <c r="J17" s="100">
        <v>-100</v>
      </c>
    </row>
    <row r="18" spans="2:11" s="17" customFormat="1" ht="15">
      <c r="B18" s="232" t="s">
        <v>249</v>
      </c>
      <c r="D18" s="88">
        <v>43043</v>
      </c>
      <c r="E18" s="88">
        <v>43749</v>
      </c>
      <c r="F18" s="88">
        <v>44656</v>
      </c>
      <c r="G18" s="88">
        <v>45027</v>
      </c>
      <c r="H18" s="445">
        <v>45336</v>
      </c>
      <c r="I18" s="88">
        <v>0.6862549137184315</v>
      </c>
      <c r="J18" s="16">
        <v>5.327230908626257</v>
      </c>
      <c r="K18" s="14"/>
    </row>
    <row r="19" spans="2:11" s="23" customFormat="1" ht="6.75" customHeight="1">
      <c r="B19" s="29"/>
      <c r="C19" s="25"/>
      <c r="D19" s="112"/>
      <c r="E19" s="112"/>
      <c r="F19" s="112"/>
      <c r="G19" s="112"/>
      <c r="H19" s="118"/>
      <c r="I19" s="112"/>
      <c r="J19" s="16"/>
      <c r="K19" s="22"/>
    </row>
    <row r="20" spans="1:11" s="17" customFormat="1" ht="15">
      <c r="A20" s="232" t="s">
        <v>250</v>
      </c>
      <c r="D20" s="88">
        <v>268678</v>
      </c>
      <c r="E20" s="88">
        <v>268292</v>
      </c>
      <c r="F20" s="88">
        <v>271451</v>
      </c>
      <c r="G20" s="88">
        <v>278618</v>
      </c>
      <c r="H20" s="445">
        <v>272435</v>
      </c>
      <c r="I20" s="88">
        <v>-2.219167462260152</v>
      </c>
      <c r="J20" s="16">
        <v>1.3983281102285972</v>
      </c>
      <c r="K20" s="14"/>
    </row>
    <row r="21" spans="2:10" ht="15">
      <c r="B21" s="232"/>
      <c r="C21" s="17"/>
      <c r="D21" s="112"/>
      <c r="E21" s="112"/>
      <c r="F21" s="112"/>
      <c r="G21" s="112"/>
      <c r="H21" s="445"/>
      <c r="I21" s="88"/>
      <c r="J21" s="88"/>
    </row>
    <row r="22" spans="2:10" ht="15">
      <c r="B22" s="232"/>
      <c r="C22" s="17"/>
      <c r="D22" s="112"/>
      <c r="E22" s="112"/>
      <c r="F22" s="112"/>
      <c r="G22" s="112"/>
      <c r="H22" s="502"/>
      <c r="I22" s="434"/>
      <c r="J22" s="434"/>
    </row>
    <row r="23" spans="1:10" ht="15">
      <c r="A23" s="232" t="s">
        <v>251</v>
      </c>
      <c r="C23" s="17"/>
      <c r="D23" s="112"/>
      <c r="E23" s="112"/>
      <c r="F23" s="112"/>
      <c r="G23" s="112"/>
      <c r="H23" s="445"/>
      <c r="I23" s="112"/>
      <c r="J23" s="112"/>
    </row>
    <row r="24" spans="2:11" s="17" customFormat="1" ht="15">
      <c r="B24" s="17" t="s">
        <v>288</v>
      </c>
      <c r="D24" s="285">
        <v>14</v>
      </c>
      <c r="E24" s="285">
        <v>14.2</v>
      </c>
      <c r="F24" s="285">
        <v>14.4</v>
      </c>
      <c r="G24" s="285">
        <v>14.1</v>
      </c>
      <c r="H24" s="618">
        <v>14.6</v>
      </c>
      <c r="I24" s="285">
        <v>0.5</v>
      </c>
      <c r="J24" s="285">
        <v>0.5999999999999996</v>
      </c>
      <c r="K24" s="18"/>
    </row>
    <row r="25" spans="2:11" s="17" customFormat="1" ht="15">
      <c r="B25" s="232" t="s">
        <v>90</v>
      </c>
      <c r="D25" s="285">
        <v>14.3</v>
      </c>
      <c r="E25" s="285">
        <v>14.4</v>
      </c>
      <c r="F25" s="285">
        <v>14.9</v>
      </c>
      <c r="G25" s="285">
        <v>14.7</v>
      </c>
      <c r="H25" s="618">
        <v>15.4</v>
      </c>
      <c r="I25" s="285">
        <v>0.7000000000000011</v>
      </c>
      <c r="J25" s="285">
        <v>1.0999999999999996</v>
      </c>
      <c r="K25" s="18"/>
    </row>
    <row r="26" spans="2:11" s="17" customFormat="1" ht="15">
      <c r="B26" s="232" t="s">
        <v>252</v>
      </c>
      <c r="D26" s="286">
        <v>16</v>
      </c>
      <c r="E26" s="286">
        <v>16.3</v>
      </c>
      <c r="F26" s="286">
        <v>16.5</v>
      </c>
      <c r="G26" s="286">
        <v>16.2</v>
      </c>
      <c r="H26" s="619">
        <v>16.6</v>
      </c>
      <c r="I26" s="286">
        <v>0.40000000000000213</v>
      </c>
      <c r="J26" s="286">
        <v>0.6000000000000014</v>
      </c>
      <c r="K26" s="14"/>
    </row>
    <row r="27" spans="2:11" s="23" customFormat="1" ht="6" customHeight="1">
      <c r="B27" s="29"/>
      <c r="D27" s="285"/>
      <c r="E27" s="285"/>
      <c r="F27" s="285"/>
      <c r="G27" s="285"/>
      <c r="H27" s="619"/>
      <c r="I27" s="285"/>
      <c r="J27" s="285"/>
      <c r="K27" s="22"/>
    </row>
    <row r="28" spans="2:11" s="17" customFormat="1" ht="17.25">
      <c r="B28" s="17" t="s">
        <v>320</v>
      </c>
      <c r="D28" s="286">
        <v>13.2</v>
      </c>
      <c r="E28" s="286">
        <v>13.4</v>
      </c>
      <c r="F28" s="286">
        <v>13.5</v>
      </c>
      <c r="G28" s="286">
        <v>13.3</v>
      </c>
      <c r="H28" s="619">
        <v>14.2</v>
      </c>
      <c r="I28" s="286">
        <v>0.8999999999999986</v>
      </c>
      <c r="J28" s="286">
        <v>1</v>
      </c>
      <c r="K28" s="14"/>
    </row>
    <row r="29" spans="2:11" s="25" customFormat="1" ht="14.25">
      <c r="B29" s="33"/>
      <c r="D29" s="112"/>
      <c r="E29" s="112"/>
      <c r="F29" s="112"/>
      <c r="G29" s="112"/>
      <c r="H29" s="118"/>
      <c r="I29" s="112"/>
      <c r="J29" s="112"/>
      <c r="K29" s="22"/>
    </row>
    <row r="30" spans="2:11" s="17" customFormat="1" ht="15">
      <c r="B30" s="90"/>
      <c r="D30" s="16"/>
      <c r="E30" s="16"/>
      <c r="F30" s="16"/>
      <c r="G30" s="16"/>
      <c r="H30" s="103"/>
      <c r="I30" s="16"/>
      <c r="J30" s="16"/>
      <c r="K30" s="18"/>
    </row>
    <row r="31" spans="2:8" ht="15">
      <c r="B31" s="433" t="s">
        <v>253</v>
      </c>
      <c r="C31" s="433"/>
      <c r="D31" s="292"/>
      <c r="E31" s="292"/>
      <c r="F31" s="292"/>
      <c r="G31" s="292"/>
      <c r="H31" s="329"/>
    </row>
    <row r="32" spans="2:10" ht="29.25" customHeight="1">
      <c r="B32" s="645" t="s">
        <v>378</v>
      </c>
      <c r="C32" s="645"/>
      <c r="D32" s="645"/>
      <c r="E32" s="645"/>
      <c r="F32" s="645"/>
      <c r="G32" s="645"/>
      <c r="H32" s="645"/>
      <c r="I32" s="645"/>
      <c r="J32" s="645"/>
    </row>
    <row r="33" spans="4:8" ht="14.25">
      <c r="D33" s="127"/>
      <c r="E33" s="127"/>
      <c r="F33" s="127"/>
      <c r="G33" s="127"/>
      <c r="H33" s="290"/>
    </row>
    <row r="34" spans="4:8" ht="14.25">
      <c r="D34" s="127"/>
      <c r="E34" s="127"/>
      <c r="F34" s="127"/>
      <c r="G34" s="127"/>
      <c r="H34" s="290"/>
    </row>
    <row r="35" spans="4:8" ht="14.25">
      <c r="D35" s="127"/>
      <c r="E35" s="127"/>
      <c r="F35" s="127"/>
      <c r="G35" s="127"/>
      <c r="H35" s="290"/>
    </row>
    <row r="36" ht="14.25">
      <c r="H36" s="290"/>
    </row>
    <row r="37" ht="14.25">
      <c r="H37" s="290"/>
    </row>
    <row r="38" ht="14.25">
      <c r="H38" s="29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50"/>
    </row>
  </sheetData>
  <sheetProtection/>
  <mergeCells count="4">
    <mergeCell ref="A2:C2"/>
    <mergeCell ref="B8:C8"/>
    <mergeCell ref="B7:C7"/>
    <mergeCell ref="B32:J3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3"/>
  <sheetViews>
    <sheetView zoomScale="80" zoomScaleNormal="80" zoomScalePageLayoutView="0" workbookViewId="0" topLeftCell="A1">
      <pane xSplit="3" ySplit="3" topLeftCell="D10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B34" sqref="B34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80" customWidth="1"/>
    <col min="8" max="8" width="9.57421875" style="119" customWidth="1"/>
    <col min="9" max="9" width="3.57421875" style="0" customWidth="1"/>
    <col min="10" max="10" width="4.28125" style="0" customWidth="1"/>
    <col min="11" max="11" width="4.8515625" style="0" customWidth="1"/>
  </cols>
  <sheetData>
    <row r="1" spans="1:8" s="39" customFormat="1" ht="20.25">
      <c r="A1" s="38" t="s">
        <v>313</v>
      </c>
      <c r="D1" s="124"/>
      <c r="E1" s="124"/>
      <c r="F1" s="124"/>
      <c r="G1" s="124"/>
      <c r="H1" s="124"/>
    </row>
    <row r="2" spans="1:11" s="41" customFormat="1" ht="15">
      <c r="A2" s="642" t="s">
        <v>257</v>
      </c>
      <c r="B2" s="642"/>
      <c r="C2" s="642"/>
      <c r="D2" s="304" t="s">
        <v>328</v>
      </c>
      <c r="E2" s="188" t="s">
        <v>346</v>
      </c>
      <c r="F2" s="188" t="s">
        <v>364</v>
      </c>
      <c r="G2" s="188" t="s">
        <v>371</v>
      </c>
      <c r="H2" s="188" t="s">
        <v>382</v>
      </c>
      <c r="I2" s="188"/>
      <c r="J2" s="188"/>
      <c r="K2" s="188"/>
    </row>
    <row r="3" spans="4:8" ht="6" customHeight="1">
      <c r="D3" s="239"/>
      <c r="E3" s="239"/>
      <c r="F3" s="239"/>
      <c r="G3" s="239"/>
      <c r="H3" s="110"/>
    </row>
    <row r="4" spans="1:11" s="59" customFormat="1" ht="15">
      <c r="A4" s="58" t="s">
        <v>94</v>
      </c>
      <c r="D4" s="231"/>
      <c r="E4" s="231"/>
      <c r="F4" s="231"/>
      <c r="G4" s="231"/>
      <c r="H4" s="220"/>
      <c r="I4" s="68"/>
      <c r="J4" s="68"/>
      <c r="K4" s="68"/>
    </row>
    <row r="5" spans="1:11" s="59" customFormat="1" ht="15">
      <c r="A5" s="46" t="s">
        <v>61</v>
      </c>
      <c r="D5" s="244">
        <v>2865</v>
      </c>
      <c r="E5" s="244">
        <v>2919</v>
      </c>
      <c r="F5" s="244">
        <v>2929</v>
      </c>
      <c r="G5" s="244">
        <v>2776</v>
      </c>
      <c r="H5" s="309">
        <v>2886</v>
      </c>
      <c r="I5" s="243"/>
      <c r="J5" s="243"/>
      <c r="K5" s="243"/>
    </row>
    <row r="6" spans="2:11" s="59" customFormat="1" ht="15">
      <c r="B6" s="59" t="s">
        <v>242</v>
      </c>
      <c r="D6" s="229">
        <v>35.67190226876091</v>
      </c>
      <c r="E6" s="229">
        <v>36.65638917437479</v>
      </c>
      <c r="F6" s="229">
        <v>37.76032775691362</v>
      </c>
      <c r="G6" s="229">
        <v>38.940922190201725</v>
      </c>
      <c r="H6" s="616">
        <v>40.159390159390156</v>
      </c>
      <c r="I6" s="68"/>
      <c r="J6" s="68"/>
      <c r="K6" s="68"/>
    </row>
    <row r="7" spans="2:11" s="59" customFormat="1" ht="15">
      <c r="B7" s="59" t="s">
        <v>93</v>
      </c>
      <c r="D7" s="229">
        <v>45.75916230366492</v>
      </c>
      <c r="E7" s="229">
        <v>45.90613223706749</v>
      </c>
      <c r="F7" s="229">
        <v>44.725162171389556</v>
      </c>
      <c r="G7" s="229">
        <v>45.20893371757925</v>
      </c>
      <c r="H7" s="616">
        <v>45.70339570339571</v>
      </c>
      <c r="I7" s="68"/>
      <c r="J7" s="68"/>
      <c r="K7" s="68"/>
    </row>
    <row r="8" spans="2:11" s="59" customFormat="1" ht="15">
      <c r="B8" s="68" t="s">
        <v>409</v>
      </c>
      <c r="D8" s="229">
        <v>10.715532286212914</v>
      </c>
      <c r="E8" s="229">
        <v>9.284001370332305</v>
      </c>
      <c r="F8" s="229">
        <v>9.798566063502902</v>
      </c>
      <c r="G8" s="229">
        <v>9.510086455331413</v>
      </c>
      <c r="H8" s="616">
        <v>6.4795564795564795</v>
      </c>
      <c r="I8" s="68"/>
      <c r="J8" s="68"/>
      <c r="K8" s="68"/>
    </row>
    <row r="9" spans="2:11" s="59" customFormat="1" ht="15">
      <c r="B9" s="59" t="s">
        <v>27</v>
      </c>
      <c r="D9" s="229">
        <v>7.853403141361256</v>
      </c>
      <c r="E9" s="229">
        <v>8.15347721822542</v>
      </c>
      <c r="F9" s="229">
        <v>7.715944008193923</v>
      </c>
      <c r="G9" s="229">
        <v>6.340057636887608</v>
      </c>
      <c r="H9" s="616">
        <v>7.657657657657657</v>
      </c>
      <c r="I9" s="68"/>
      <c r="J9" s="68"/>
      <c r="K9" s="68"/>
    </row>
    <row r="10" spans="1:11" s="59" customFormat="1" ht="14.25">
      <c r="A10" s="51" t="s">
        <v>60</v>
      </c>
      <c r="D10" s="244">
        <v>2865</v>
      </c>
      <c r="E10" s="244">
        <v>2919</v>
      </c>
      <c r="F10" s="244">
        <v>2929</v>
      </c>
      <c r="G10" s="244">
        <v>2776</v>
      </c>
      <c r="H10" s="390">
        <v>2886</v>
      </c>
      <c r="I10" s="243"/>
      <c r="J10" s="243"/>
      <c r="K10" s="243"/>
    </row>
    <row r="11" spans="2:11" s="59" customFormat="1" ht="15">
      <c r="B11" s="59" t="s">
        <v>37</v>
      </c>
      <c r="D11" s="229">
        <v>66.70157068062828</v>
      </c>
      <c r="E11" s="229">
        <v>67.0092497430627</v>
      </c>
      <c r="F11" s="229">
        <v>64.49300102424036</v>
      </c>
      <c r="G11" s="229">
        <v>64.26512968299711</v>
      </c>
      <c r="H11" s="617">
        <v>64.7955647955648</v>
      </c>
      <c r="I11" s="68"/>
      <c r="J11" s="68"/>
      <c r="K11" s="68"/>
    </row>
    <row r="12" spans="2:11" s="59" customFormat="1" ht="15">
      <c r="B12" s="59" t="s">
        <v>38</v>
      </c>
      <c r="D12" s="229">
        <v>17.591623036649214</v>
      </c>
      <c r="E12" s="229">
        <v>17.814319972593353</v>
      </c>
      <c r="F12" s="229">
        <v>19.324001365653807</v>
      </c>
      <c r="G12" s="229">
        <v>18.443804034582133</v>
      </c>
      <c r="H12" s="617">
        <v>18.15661815661816</v>
      </c>
      <c r="I12" s="68"/>
      <c r="J12" s="68"/>
      <c r="K12" s="68"/>
    </row>
    <row r="13" spans="2:11" s="59" customFormat="1" ht="15">
      <c r="B13" s="59" t="s">
        <v>55</v>
      </c>
      <c r="D13" s="229">
        <v>7.574171029668412</v>
      </c>
      <c r="E13" s="229">
        <v>6.44056183624529</v>
      </c>
      <c r="F13" s="229">
        <v>7.101399795151929</v>
      </c>
      <c r="G13" s="229">
        <v>7.9610951008645525</v>
      </c>
      <c r="H13" s="617">
        <v>7.207207207207207</v>
      </c>
      <c r="I13" s="68"/>
      <c r="J13" s="68"/>
      <c r="K13" s="68"/>
    </row>
    <row r="14" spans="2:11" s="59" customFormat="1" ht="15">
      <c r="B14" s="68" t="s">
        <v>312</v>
      </c>
      <c r="D14" s="229">
        <v>5.93368237347295</v>
      </c>
      <c r="E14" s="229">
        <v>6.200753682768071</v>
      </c>
      <c r="F14" s="229">
        <v>6.418572891771936</v>
      </c>
      <c r="G14" s="229">
        <v>6.412103746397695</v>
      </c>
      <c r="H14" s="617">
        <v>6.756756756756757</v>
      </c>
      <c r="I14" s="297"/>
      <c r="J14" s="297"/>
      <c r="K14" s="297"/>
    </row>
    <row r="15" spans="2:11" s="59" customFormat="1" ht="15">
      <c r="B15" s="59" t="s">
        <v>56</v>
      </c>
      <c r="D15" s="229">
        <v>2.1989528795811517</v>
      </c>
      <c r="E15" s="229">
        <v>2.5351147653305928</v>
      </c>
      <c r="F15" s="229">
        <v>2.6630249231819736</v>
      </c>
      <c r="G15" s="229">
        <v>2.9178674351585014</v>
      </c>
      <c r="H15" s="617">
        <v>3.083853083853084</v>
      </c>
      <c r="I15" s="68"/>
      <c r="J15" s="68"/>
      <c r="K15" s="68"/>
    </row>
    <row r="16" spans="4:11" s="59" customFormat="1" ht="15">
      <c r="D16" s="231"/>
      <c r="E16" s="231"/>
      <c r="F16" s="231"/>
      <c r="G16" s="231"/>
      <c r="H16" s="306"/>
      <c r="I16" s="68"/>
      <c r="J16" s="68"/>
      <c r="K16" s="68"/>
    </row>
    <row r="17" spans="1:11" s="59" customFormat="1" ht="15">
      <c r="A17" s="58" t="s">
        <v>95</v>
      </c>
      <c r="D17" s="231"/>
      <c r="E17" s="231"/>
      <c r="F17" s="231"/>
      <c r="G17" s="231"/>
      <c r="H17" s="306"/>
      <c r="I17" s="68"/>
      <c r="J17" s="68"/>
      <c r="K17" s="68"/>
    </row>
    <row r="18" spans="1:11" s="59" customFormat="1" ht="14.25" customHeight="1" hidden="1">
      <c r="A18" s="46" t="s">
        <v>61</v>
      </c>
      <c r="D18" s="256" t="e">
        <v>#REF!</v>
      </c>
      <c r="E18" s="256" t="e">
        <v>#REF!</v>
      </c>
      <c r="F18" s="256" t="e">
        <v>#REF!</v>
      </c>
      <c r="G18" s="256" t="e">
        <v>#REF!</v>
      </c>
      <c r="H18" s="305" t="e">
        <v>#REF!</v>
      </c>
      <c r="I18" s="68"/>
      <c r="J18" s="68"/>
      <c r="K18" s="68"/>
    </row>
    <row r="19" spans="2:11" s="59" customFormat="1" ht="14.25" customHeight="1" hidden="1">
      <c r="B19" s="59" t="s">
        <v>242</v>
      </c>
      <c r="D19" s="257" t="e">
        <v>#REF!</v>
      </c>
      <c r="E19" s="257" t="e">
        <v>#REF!</v>
      </c>
      <c r="F19" s="257" t="e">
        <v>#REF!</v>
      </c>
      <c r="G19" s="257" t="e">
        <v>#REF!</v>
      </c>
      <c r="H19" s="305" t="e">
        <v>#REF!</v>
      </c>
      <c r="I19" s="68"/>
      <c r="J19" s="68"/>
      <c r="K19" s="68"/>
    </row>
    <row r="20" spans="2:11" s="59" customFormat="1" ht="14.25" customHeight="1" hidden="1">
      <c r="B20" s="59" t="s">
        <v>93</v>
      </c>
      <c r="D20" s="257" t="e">
        <v>#REF!</v>
      </c>
      <c r="E20" s="257" t="e">
        <v>#REF!</v>
      </c>
      <c r="F20" s="257" t="e">
        <v>#REF!</v>
      </c>
      <c r="G20" s="257" t="e">
        <v>#REF!</v>
      </c>
      <c r="H20" s="305" t="e">
        <v>#REF!</v>
      </c>
      <c r="I20" s="68"/>
      <c r="J20" s="68"/>
      <c r="K20" s="68"/>
    </row>
    <row r="21" spans="2:11" s="59" customFormat="1" ht="14.25" customHeight="1" hidden="1">
      <c r="B21" s="59" t="s">
        <v>223</v>
      </c>
      <c r="D21" s="257" t="e">
        <v>#REF!</v>
      </c>
      <c r="E21" s="257" t="e">
        <v>#REF!</v>
      </c>
      <c r="F21" s="257" t="e">
        <v>#REF!</v>
      </c>
      <c r="G21" s="257" t="e">
        <v>#REF!</v>
      </c>
      <c r="H21" s="305" t="e">
        <v>#REF!</v>
      </c>
      <c r="I21" s="68"/>
      <c r="J21" s="68"/>
      <c r="K21" s="68"/>
    </row>
    <row r="22" spans="2:11" s="59" customFormat="1" ht="14.25" customHeight="1" hidden="1">
      <c r="B22" s="59" t="s">
        <v>27</v>
      </c>
      <c r="D22" s="257" t="e">
        <v>#REF!</v>
      </c>
      <c r="E22" s="257" t="e">
        <v>#REF!</v>
      </c>
      <c r="F22" s="257" t="e">
        <v>#REF!</v>
      </c>
      <c r="G22" s="257" t="e">
        <v>#REF!</v>
      </c>
      <c r="H22" s="305" t="e">
        <v>#REF!</v>
      </c>
      <c r="I22" s="68"/>
      <c r="J22" s="68"/>
      <c r="K22" s="68"/>
    </row>
    <row r="23" spans="1:11" s="59" customFormat="1" ht="14.25">
      <c r="A23" s="51" t="s">
        <v>60</v>
      </c>
      <c r="D23" s="242">
        <v>1203</v>
      </c>
      <c r="E23" s="242">
        <v>1051</v>
      </c>
      <c r="F23" s="242">
        <v>1071</v>
      </c>
      <c r="G23" s="242">
        <v>913</v>
      </c>
      <c r="H23" s="391">
        <v>1210</v>
      </c>
      <c r="I23" s="221"/>
      <c r="J23" s="221"/>
      <c r="K23" s="221"/>
    </row>
    <row r="24" spans="2:11" s="59" customFormat="1" ht="15">
      <c r="B24" s="59" t="s">
        <v>37</v>
      </c>
      <c r="D24" s="229">
        <v>77.80548628428927</v>
      </c>
      <c r="E24" s="229">
        <v>80.68506184586109</v>
      </c>
      <c r="F24" s="229">
        <v>73.76283846872083</v>
      </c>
      <c r="G24" s="229">
        <v>90.03285870755751</v>
      </c>
      <c r="H24" s="617">
        <v>70.24793388429752</v>
      </c>
      <c r="I24" s="68"/>
      <c r="J24" s="68"/>
      <c r="K24" s="68"/>
    </row>
    <row r="25" spans="2:11" s="59" customFormat="1" ht="15">
      <c r="B25" s="59" t="s">
        <v>38</v>
      </c>
      <c r="D25" s="229">
        <v>17.373233582709894</v>
      </c>
      <c r="E25" s="229">
        <v>15.318744053282588</v>
      </c>
      <c r="F25" s="229">
        <v>21.66199813258637</v>
      </c>
      <c r="G25" s="229">
        <v>12.157721796276014</v>
      </c>
      <c r="H25" s="617">
        <v>18.84297520661157</v>
      </c>
      <c r="I25" s="68"/>
      <c r="J25" s="68"/>
      <c r="K25" s="68"/>
    </row>
    <row r="26" spans="2:11" s="59" customFormat="1" ht="15">
      <c r="B26" s="59" t="s">
        <v>55</v>
      </c>
      <c r="D26" s="229">
        <v>1.9118869492934332</v>
      </c>
      <c r="E26" s="229">
        <v>-1.4272121788772598</v>
      </c>
      <c r="F26" s="229">
        <v>1.4939309056956116</v>
      </c>
      <c r="G26" s="229">
        <v>-4.928806133625411</v>
      </c>
      <c r="H26" s="617">
        <v>3.1404958677685952</v>
      </c>
      <c r="I26" s="68"/>
      <c r="J26" s="68"/>
      <c r="K26" s="68"/>
    </row>
    <row r="27" spans="2:11" s="59" customFormat="1" ht="15">
      <c r="B27" s="68" t="s">
        <v>312</v>
      </c>
      <c r="D27" s="229">
        <v>1.5793848711554446</v>
      </c>
      <c r="E27" s="177">
        <v>4.376784015223597</v>
      </c>
      <c r="F27" s="177">
        <v>2.1475256769374416</v>
      </c>
      <c r="G27" s="177">
        <v>0.43811610076670315</v>
      </c>
      <c r="H27" s="617">
        <v>3.6363636363636362</v>
      </c>
      <c r="I27" s="68"/>
      <c r="J27" s="68"/>
      <c r="K27" s="68"/>
    </row>
    <row r="28" spans="2:11" s="59" customFormat="1" ht="15">
      <c r="B28" s="59" t="s">
        <v>56</v>
      </c>
      <c r="D28" s="229">
        <v>1.3300083125519535</v>
      </c>
      <c r="E28" s="229">
        <v>1.0466222645099905</v>
      </c>
      <c r="F28" s="229">
        <v>0.9337068160597572</v>
      </c>
      <c r="G28" s="229">
        <v>2.3001095290251916</v>
      </c>
      <c r="H28" s="617">
        <v>4.132231404958678</v>
      </c>
      <c r="I28" s="297"/>
      <c r="J28" s="297"/>
      <c r="K28" s="297"/>
    </row>
    <row r="29" spans="4:11" s="59" customFormat="1" ht="15">
      <c r="D29" s="257"/>
      <c r="E29" s="257"/>
      <c r="F29" s="257"/>
      <c r="G29" s="257"/>
      <c r="H29" s="305"/>
      <c r="I29" s="68"/>
      <c r="J29" s="68"/>
      <c r="K29" s="68"/>
    </row>
    <row r="30" spans="1:11" s="59" customFormat="1" ht="15">
      <c r="A30" s="58" t="s">
        <v>299</v>
      </c>
      <c r="D30" s="231"/>
      <c r="E30" s="231"/>
      <c r="F30" s="231"/>
      <c r="G30" s="231"/>
      <c r="H30" s="337"/>
      <c r="I30" s="68"/>
      <c r="J30" s="68"/>
      <c r="K30" s="68"/>
    </row>
    <row r="31" spans="1:11" s="59" customFormat="1" ht="14.25">
      <c r="A31" s="46" t="s">
        <v>61</v>
      </c>
      <c r="D31" s="242">
        <v>434105</v>
      </c>
      <c r="E31" s="242">
        <v>445771</v>
      </c>
      <c r="F31" s="242">
        <v>460365</v>
      </c>
      <c r="G31" s="242">
        <v>476453</v>
      </c>
      <c r="H31" s="391">
        <v>475241</v>
      </c>
      <c r="I31" s="264"/>
      <c r="J31" s="264"/>
      <c r="K31" s="264"/>
    </row>
    <row r="32" spans="2:11" s="59" customFormat="1" ht="15">
      <c r="B32" s="59" t="s">
        <v>242</v>
      </c>
      <c r="D32" s="229">
        <v>20.790361778832313</v>
      </c>
      <c r="E32" s="229">
        <v>20.58657920770979</v>
      </c>
      <c r="F32" s="229">
        <v>20.64144754705505</v>
      </c>
      <c r="G32" s="229">
        <v>20.23389505365692</v>
      </c>
      <c r="H32" s="616">
        <v>20.52285051163515</v>
      </c>
      <c r="I32" s="68"/>
      <c r="J32" s="68"/>
      <c r="K32" s="68"/>
    </row>
    <row r="33" spans="2:11" s="59" customFormat="1" ht="15">
      <c r="B33" s="59" t="s">
        <v>93</v>
      </c>
      <c r="D33" s="229">
        <v>49.21528201702353</v>
      </c>
      <c r="E33" s="229">
        <v>49.55840554903751</v>
      </c>
      <c r="F33" s="229">
        <v>48.62923984229904</v>
      </c>
      <c r="G33" s="229">
        <v>48.678253678746906</v>
      </c>
      <c r="H33" s="616">
        <v>48.08023718492302</v>
      </c>
      <c r="I33" s="68"/>
      <c r="J33" s="68"/>
      <c r="K33" s="68"/>
    </row>
    <row r="34" spans="2:11" s="59" customFormat="1" ht="15">
      <c r="B34" s="68" t="s">
        <v>409</v>
      </c>
      <c r="D34" s="229">
        <v>20.62266041625874</v>
      </c>
      <c r="E34" s="229">
        <v>20.204544485845872</v>
      </c>
      <c r="F34" s="229">
        <v>20.857797617108165</v>
      </c>
      <c r="G34" s="229">
        <v>21.555326548473825</v>
      </c>
      <c r="H34" s="616">
        <v>21.9951561418312</v>
      </c>
      <c r="I34" s="68"/>
      <c r="J34" s="68"/>
      <c r="K34" s="68"/>
    </row>
    <row r="35" spans="2:11" s="59" customFormat="1" ht="15">
      <c r="B35" s="59" t="s">
        <v>27</v>
      </c>
      <c r="D35" s="229">
        <v>9.371695787885418</v>
      </c>
      <c r="E35" s="229">
        <v>9.650470757406831</v>
      </c>
      <c r="F35" s="229">
        <v>9.871514993537737</v>
      </c>
      <c r="G35" s="229">
        <v>9.532524719122348</v>
      </c>
      <c r="H35" s="616">
        <v>9.501756161610636</v>
      </c>
      <c r="I35" s="68"/>
      <c r="J35" s="68"/>
      <c r="K35" s="68"/>
    </row>
    <row r="36" spans="1:11" s="59" customFormat="1" ht="14.25">
      <c r="A36" s="51" t="s">
        <v>60</v>
      </c>
      <c r="D36" s="242">
        <v>434105</v>
      </c>
      <c r="E36" s="242">
        <v>445771</v>
      </c>
      <c r="F36" s="242">
        <v>460365</v>
      </c>
      <c r="G36" s="242">
        <v>476453</v>
      </c>
      <c r="H36" s="392">
        <v>475241</v>
      </c>
      <c r="I36" s="221"/>
      <c r="J36" s="221"/>
      <c r="K36" s="221"/>
    </row>
    <row r="37" spans="2:11" s="59" customFormat="1" ht="15">
      <c r="B37" s="59" t="s">
        <v>37</v>
      </c>
      <c r="D37" s="229">
        <v>67.43046037249053</v>
      </c>
      <c r="E37" s="229">
        <v>66.97609310610156</v>
      </c>
      <c r="F37" s="229">
        <v>67.06200514808901</v>
      </c>
      <c r="G37" s="229">
        <v>66.51401082583172</v>
      </c>
      <c r="H37" s="617">
        <v>66.89616426192184</v>
      </c>
      <c r="I37" s="626"/>
      <c r="J37" s="68"/>
      <c r="K37" s="68"/>
    </row>
    <row r="38" spans="2:11" s="59" customFormat="1" ht="15">
      <c r="B38" s="59" t="s">
        <v>38</v>
      </c>
      <c r="D38" s="229">
        <v>15.121226431393325</v>
      </c>
      <c r="E38" s="229">
        <v>15.466012818240756</v>
      </c>
      <c r="F38" s="229">
        <v>15.24138455356076</v>
      </c>
      <c r="G38" s="229">
        <v>15.39249411799275</v>
      </c>
      <c r="H38" s="617">
        <v>14.974507670844897</v>
      </c>
      <c r="I38" s="626"/>
      <c r="J38" s="68"/>
      <c r="K38" s="68"/>
    </row>
    <row r="39" spans="2:11" s="59" customFormat="1" ht="15">
      <c r="B39" s="59" t="s">
        <v>55</v>
      </c>
      <c r="D39" s="229">
        <v>8.70780110802686</v>
      </c>
      <c r="E39" s="229">
        <v>8.31996697856074</v>
      </c>
      <c r="F39" s="229">
        <v>8.16808402028825</v>
      </c>
      <c r="G39" s="229">
        <v>8.48688118240414</v>
      </c>
      <c r="H39" s="617">
        <v>8.485168577626931</v>
      </c>
      <c r="I39" s="626"/>
      <c r="J39" s="68"/>
      <c r="K39" s="68"/>
    </row>
    <row r="40" spans="2:11" s="59" customFormat="1" ht="15">
      <c r="B40" s="68" t="s">
        <v>312</v>
      </c>
      <c r="D40" s="229">
        <v>4.376821275958581</v>
      </c>
      <c r="E40" s="229">
        <v>4.243434409147297</v>
      </c>
      <c r="F40" s="229">
        <v>4.561597862565573</v>
      </c>
      <c r="G40" s="229">
        <v>4.5362291768548</v>
      </c>
      <c r="H40" s="617">
        <v>4.398610389255135</v>
      </c>
      <c r="I40" s="626"/>
      <c r="J40" s="68"/>
      <c r="K40" s="68"/>
    </row>
    <row r="41" spans="2:11" s="59" customFormat="1" ht="15">
      <c r="B41" s="59" t="s">
        <v>56</v>
      </c>
      <c r="D41" s="229">
        <v>4.363690812130706</v>
      </c>
      <c r="E41" s="229">
        <v>4.994492687949642</v>
      </c>
      <c r="F41" s="229">
        <v>4.966928415496399</v>
      </c>
      <c r="G41" s="229">
        <v>5.07038469691659</v>
      </c>
      <c r="H41" s="617">
        <v>5.54554910035119</v>
      </c>
      <c r="I41" s="626"/>
      <c r="J41" s="68"/>
      <c r="K41" s="68"/>
    </row>
    <row r="42" spans="4:11" s="59" customFormat="1" ht="15">
      <c r="D42" s="231"/>
      <c r="E42" s="231"/>
      <c r="F42" s="231"/>
      <c r="G42" s="231"/>
      <c r="H42" s="306"/>
      <c r="I42" s="68"/>
      <c r="J42" s="68"/>
      <c r="K42" s="68"/>
    </row>
    <row r="43" spans="4:11" ht="12.75">
      <c r="D43" s="239"/>
      <c r="E43" s="239"/>
      <c r="F43" s="239"/>
      <c r="G43" s="239"/>
      <c r="H43" s="307"/>
      <c r="I43" s="162"/>
      <c r="J43" s="162"/>
      <c r="K43" s="162"/>
    </row>
    <row r="44" spans="4:11" ht="12.75">
      <c r="D44" s="239"/>
      <c r="E44" s="239"/>
      <c r="F44" s="239"/>
      <c r="G44" s="239"/>
      <c r="H44" s="307"/>
      <c r="I44" s="162"/>
      <c r="J44" s="162"/>
      <c r="K44" s="162"/>
    </row>
    <row r="45" spans="4:11" ht="12.75">
      <c r="D45" s="239"/>
      <c r="E45" s="239"/>
      <c r="F45" s="239"/>
      <c r="G45" s="239"/>
      <c r="H45" s="307"/>
      <c r="I45" s="162"/>
      <c r="J45" s="162"/>
      <c r="K45" s="162"/>
    </row>
    <row r="46" spans="1:11" ht="12.75">
      <c r="A46" s="278"/>
      <c r="D46" s="239"/>
      <c r="E46" s="239"/>
      <c r="F46" s="239"/>
      <c r="G46" s="239"/>
      <c r="H46" s="307"/>
      <c r="I46" s="162"/>
      <c r="J46" s="162"/>
      <c r="K46" s="162"/>
    </row>
    <row r="47" spans="1:8" ht="12.75">
      <c r="A47" s="162"/>
      <c r="D47" s="239"/>
      <c r="E47" s="239"/>
      <c r="F47" s="239"/>
      <c r="G47" s="239"/>
      <c r="H47" s="307"/>
    </row>
    <row r="48" spans="1:8" ht="12.75">
      <c r="A48" s="162"/>
      <c r="D48" s="240"/>
      <c r="E48" s="240"/>
      <c r="F48" s="240"/>
      <c r="G48" s="240"/>
      <c r="H48" s="307"/>
    </row>
    <row r="49" spans="4:8" ht="12.75">
      <c r="D49" s="240"/>
      <c r="E49" s="240"/>
      <c r="F49" s="240"/>
      <c r="G49" s="240"/>
      <c r="H49" s="307"/>
    </row>
    <row r="50" spans="4:8" ht="12.75">
      <c r="D50" s="240"/>
      <c r="E50" s="240"/>
      <c r="F50" s="240"/>
      <c r="G50" s="240"/>
      <c r="H50" s="307"/>
    </row>
    <row r="51" spans="4:8" ht="12.75">
      <c r="D51" s="240"/>
      <c r="E51" s="240"/>
      <c r="F51" s="240"/>
      <c r="G51" s="240"/>
      <c r="H51" s="307"/>
    </row>
    <row r="52" spans="4:8" ht="12.75">
      <c r="D52" s="240"/>
      <c r="E52" s="240"/>
      <c r="F52" s="240"/>
      <c r="G52" s="240"/>
      <c r="H52" s="307"/>
    </row>
    <row r="53" spans="4:8" ht="12.75">
      <c r="D53" s="240"/>
      <c r="E53" s="240"/>
      <c r="F53" s="240"/>
      <c r="G53" s="240"/>
      <c r="H53" s="307"/>
    </row>
    <row r="54" spans="4:8" ht="12.75">
      <c r="D54" s="240"/>
      <c r="E54" s="240"/>
      <c r="F54" s="240"/>
      <c r="G54" s="240"/>
      <c r="H54" s="307"/>
    </row>
    <row r="55" spans="4:8" ht="12.75">
      <c r="D55" s="240"/>
      <c r="E55" s="240"/>
      <c r="F55" s="240"/>
      <c r="G55" s="240"/>
      <c r="H55" s="307"/>
    </row>
    <row r="56" spans="4:8" ht="12.75">
      <c r="D56" s="240"/>
      <c r="E56" s="240"/>
      <c r="F56" s="240"/>
      <c r="G56" s="240"/>
      <c r="H56" s="307"/>
    </row>
    <row r="57" spans="2:8" ht="12.75">
      <c r="B57" s="162"/>
      <c r="D57" s="240"/>
      <c r="E57" s="240"/>
      <c r="F57" s="240"/>
      <c r="G57" s="240"/>
      <c r="H57" s="307"/>
    </row>
    <row r="58" spans="4:8" ht="12.75">
      <c r="D58" s="240"/>
      <c r="E58" s="240"/>
      <c r="F58" s="240"/>
      <c r="G58" s="240"/>
      <c r="H58" s="307"/>
    </row>
    <row r="59" spans="4:8" ht="12.75">
      <c r="D59" s="240"/>
      <c r="E59" s="240"/>
      <c r="F59" s="240"/>
      <c r="G59" s="240"/>
      <c r="H59" s="307"/>
    </row>
    <row r="60" spans="4:8" ht="12.75">
      <c r="D60" s="240"/>
      <c r="E60" s="240"/>
      <c r="F60" s="240"/>
      <c r="G60" s="240"/>
      <c r="H60" s="307"/>
    </row>
    <row r="61" spans="4:8" ht="12.75">
      <c r="D61" s="240"/>
      <c r="E61" s="240"/>
      <c r="F61" s="240"/>
      <c r="G61" s="240"/>
      <c r="H61" s="307"/>
    </row>
    <row r="62" spans="4:8" ht="12.75">
      <c r="D62" s="240"/>
      <c r="E62" s="240"/>
      <c r="F62" s="240"/>
      <c r="G62" s="240"/>
      <c r="H62" s="307"/>
    </row>
    <row r="63" spans="4:8" ht="12.75">
      <c r="D63" s="240"/>
      <c r="E63" s="240"/>
      <c r="F63" s="240"/>
      <c r="G63" s="240"/>
      <c r="H63" s="307"/>
    </row>
    <row r="64" spans="4:8" ht="12.75">
      <c r="D64" s="240"/>
      <c r="E64" s="240"/>
      <c r="F64" s="240"/>
      <c r="G64" s="240"/>
      <c r="H64" s="307"/>
    </row>
    <row r="65" spans="4:8" ht="12.75">
      <c r="D65" s="240"/>
      <c r="E65" s="240"/>
      <c r="F65" s="240"/>
      <c r="G65" s="240"/>
      <c r="H65" s="307"/>
    </row>
    <row r="66" spans="4:8" ht="12.75">
      <c r="D66" s="240"/>
      <c r="E66" s="240"/>
      <c r="F66" s="240"/>
      <c r="G66" s="240"/>
      <c r="H66" s="307"/>
    </row>
    <row r="67" spans="4:8" ht="12.75">
      <c r="D67" s="240"/>
      <c r="E67" s="240"/>
      <c r="F67" s="240"/>
      <c r="G67" s="240"/>
      <c r="H67" s="307"/>
    </row>
    <row r="68" spans="4:8" ht="12.75">
      <c r="D68" s="240"/>
      <c r="E68" s="240"/>
      <c r="F68" s="240"/>
      <c r="G68" s="240"/>
      <c r="H68" s="307"/>
    </row>
    <row r="69" spans="4:8" ht="12.75">
      <c r="D69" s="240"/>
      <c r="E69" s="240"/>
      <c r="F69" s="240"/>
      <c r="G69" s="240"/>
      <c r="H69" s="307"/>
    </row>
    <row r="70" spans="4:8" ht="12.75">
      <c r="D70" s="240"/>
      <c r="E70" s="240"/>
      <c r="F70" s="240"/>
      <c r="G70" s="240"/>
      <c r="H70" s="307"/>
    </row>
    <row r="71" spans="4:8" ht="12.75">
      <c r="D71" s="240"/>
      <c r="E71" s="240"/>
      <c r="F71" s="240"/>
      <c r="G71" s="240"/>
      <c r="H71" s="307"/>
    </row>
    <row r="72" spans="4:8" ht="12.75">
      <c r="D72" s="240"/>
      <c r="E72" s="240"/>
      <c r="F72" s="240"/>
      <c r="G72" s="240"/>
      <c r="H72" s="307"/>
    </row>
    <row r="73" spans="4:8" ht="12.75">
      <c r="D73" s="240"/>
      <c r="E73" s="240"/>
      <c r="F73" s="240"/>
      <c r="G73" s="240"/>
      <c r="H73" s="307"/>
    </row>
    <row r="74" spans="4:8" ht="12.75">
      <c r="D74" s="240"/>
      <c r="E74" s="240"/>
      <c r="F74" s="240"/>
      <c r="G74" s="240"/>
      <c r="H74" s="307"/>
    </row>
    <row r="75" spans="4:8" ht="12.75">
      <c r="D75" s="240"/>
      <c r="E75" s="240"/>
      <c r="F75" s="240"/>
      <c r="G75" s="240"/>
      <c r="H75" s="307"/>
    </row>
    <row r="76" spans="4:8" ht="12.75">
      <c r="D76" s="240"/>
      <c r="E76" s="240"/>
      <c r="F76" s="240"/>
      <c r="G76" s="240"/>
      <c r="H76" s="307"/>
    </row>
    <row r="77" spans="4:8" ht="12.75">
      <c r="D77" s="240"/>
      <c r="E77" s="240"/>
      <c r="F77" s="240"/>
      <c r="G77" s="240"/>
      <c r="H77" s="307"/>
    </row>
    <row r="78" spans="4:8" ht="12.75">
      <c r="D78" s="240"/>
      <c r="E78" s="240"/>
      <c r="F78" s="240"/>
      <c r="G78" s="240"/>
      <c r="H78" s="307"/>
    </row>
    <row r="79" spans="4:8" ht="12.75">
      <c r="D79" s="240"/>
      <c r="E79" s="240"/>
      <c r="F79" s="240"/>
      <c r="G79" s="240"/>
      <c r="H79" s="307"/>
    </row>
    <row r="80" spans="4:8" ht="12.75">
      <c r="D80" s="240"/>
      <c r="E80" s="240"/>
      <c r="F80" s="240"/>
      <c r="G80" s="240"/>
      <c r="H80" s="307"/>
    </row>
    <row r="81" ht="12.75">
      <c r="H81" s="307"/>
    </row>
    <row r="82" ht="12.75">
      <c r="H82" s="307"/>
    </row>
    <row r="83" ht="12.75">
      <c r="H83" s="307"/>
    </row>
    <row r="84" ht="12.75">
      <c r="H84" s="307"/>
    </row>
    <row r="85" ht="12.75">
      <c r="H85" s="307"/>
    </row>
    <row r="86" ht="12.75">
      <c r="H86" s="307"/>
    </row>
    <row r="87" ht="12.75">
      <c r="H87" s="307"/>
    </row>
    <row r="88" ht="12.75">
      <c r="H88" s="307"/>
    </row>
    <row r="89" ht="12.75">
      <c r="H89" s="307"/>
    </row>
    <row r="90" ht="12.75">
      <c r="H90" s="307"/>
    </row>
    <row r="91" ht="12.75">
      <c r="H91" s="307"/>
    </row>
    <row r="92" ht="12.75">
      <c r="H92" s="307"/>
    </row>
    <row r="93" ht="12.75">
      <c r="H93" s="307"/>
    </row>
    <row r="94" ht="12.75">
      <c r="H94" s="307"/>
    </row>
    <row r="95" ht="12.75">
      <c r="H95" s="307"/>
    </row>
    <row r="96" ht="12.75">
      <c r="H96" s="307"/>
    </row>
    <row r="97" ht="12.75">
      <c r="H97" s="307"/>
    </row>
    <row r="98" ht="12.75">
      <c r="H98" s="307"/>
    </row>
    <row r="99" ht="12.75">
      <c r="H99" s="307"/>
    </row>
    <row r="100" ht="12.75">
      <c r="H100" s="307"/>
    </row>
    <row r="101" ht="12.75">
      <c r="H101" s="307"/>
    </row>
    <row r="102" ht="12.75">
      <c r="H102" s="307"/>
    </row>
    <row r="103" ht="12.75">
      <c r="H103" s="307"/>
    </row>
    <row r="104" ht="12.75">
      <c r="H104" s="307"/>
    </row>
    <row r="105" ht="12.75">
      <c r="H105" s="307"/>
    </row>
    <row r="106" ht="12.75">
      <c r="H106" s="307"/>
    </row>
    <row r="107" ht="12.75">
      <c r="H107" s="307"/>
    </row>
    <row r="108" ht="12.75">
      <c r="H108" s="307"/>
    </row>
    <row r="109" ht="12.75">
      <c r="H109" s="307"/>
    </row>
    <row r="110" ht="12.75">
      <c r="H110" s="307"/>
    </row>
    <row r="111" ht="12.75">
      <c r="H111" s="307"/>
    </row>
    <row r="112" ht="12.75">
      <c r="H112" s="307"/>
    </row>
    <row r="113" ht="12.75">
      <c r="H113" s="307"/>
    </row>
    <row r="114" ht="12.75">
      <c r="H114" s="307"/>
    </row>
    <row r="115" ht="12.75">
      <c r="H115" s="307"/>
    </row>
    <row r="116" ht="12.75">
      <c r="H116" s="307"/>
    </row>
    <row r="117" ht="12.75">
      <c r="H117" s="307"/>
    </row>
    <row r="118" ht="12.75">
      <c r="H118" s="307"/>
    </row>
    <row r="119" ht="12.75">
      <c r="H119" s="307"/>
    </row>
    <row r="120" ht="12.75">
      <c r="H120" s="307"/>
    </row>
    <row r="121" ht="12.75">
      <c r="H121" s="307"/>
    </row>
    <row r="122" ht="12.75">
      <c r="H122" s="307"/>
    </row>
    <row r="123" ht="12.75">
      <c r="H123" s="307"/>
    </row>
    <row r="124" ht="12.75">
      <c r="H124" s="308"/>
    </row>
    <row r="125" ht="12.75">
      <c r="H125" s="308"/>
    </row>
    <row r="126" ht="12.75">
      <c r="H126" s="308"/>
    </row>
    <row r="127" ht="12.75">
      <c r="H127" s="308"/>
    </row>
    <row r="128" ht="12.75">
      <c r="H128" s="308"/>
    </row>
    <row r="129" ht="12.75">
      <c r="H129" s="308"/>
    </row>
    <row r="130" ht="12.75">
      <c r="H130" s="308"/>
    </row>
    <row r="131" ht="12.75">
      <c r="H131" s="308"/>
    </row>
    <row r="132" ht="12.75">
      <c r="H132" s="308"/>
    </row>
    <row r="133" ht="12.75">
      <c r="H133" s="308"/>
    </row>
    <row r="134" ht="12.75">
      <c r="H134" s="308"/>
    </row>
    <row r="135" ht="12.75">
      <c r="H135" s="308"/>
    </row>
    <row r="136" ht="12.75">
      <c r="H136" s="308"/>
    </row>
    <row r="137" ht="12.75">
      <c r="H137" s="308"/>
    </row>
    <row r="138" ht="12.75">
      <c r="H138" s="308"/>
    </row>
    <row r="139" ht="12.75">
      <c r="H139" s="308"/>
    </row>
    <row r="140" ht="12.75">
      <c r="H140" s="308"/>
    </row>
    <row r="141" ht="12.75">
      <c r="H141" s="308"/>
    </row>
    <row r="142" ht="12.75">
      <c r="H142" s="308"/>
    </row>
    <row r="143" ht="12.75">
      <c r="H143" s="30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D20" sqref="D20:D21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4.00390625" style="5" customWidth="1"/>
    <col min="4" max="7" width="10.00390625" style="100" customWidth="1"/>
    <col min="8" max="8" width="10.00390625" style="101" customWidth="1"/>
    <col min="9" max="9" width="8.57421875" style="100" customWidth="1"/>
    <col min="10" max="10" width="8.421875" style="100" customWidth="1"/>
    <col min="11" max="11" width="3.7109375" style="100" customWidth="1"/>
    <col min="12" max="12" width="9.421875" style="19" bestFit="1" customWidth="1"/>
    <col min="13" max="16384" width="9.140625" style="19" customWidth="1"/>
  </cols>
  <sheetData>
    <row r="1" spans="1:11" s="39" customFormat="1" ht="20.25">
      <c r="A1" s="38" t="s">
        <v>242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6.75" customHeight="1">
      <c r="A3" s="44"/>
      <c r="B3" s="29"/>
      <c r="D3" s="125"/>
      <c r="E3" s="125"/>
      <c r="F3" s="125"/>
      <c r="G3" s="125"/>
      <c r="H3" s="114"/>
      <c r="I3" s="16"/>
      <c r="J3" s="16"/>
      <c r="K3" s="16"/>
    </row>
    <row r="4" spans="1:11" s="23" customFormat="1" ht="14.25" customHeight="1">
      <c r="A4" s="44" t="s">
        <v>79</v>
      </c>
      <c r="B4" s="29"/>
      <c r="D4" s="125"/>
      <c r="E4" s="125"/>
      <c r="F4" s="125"/>
      <c r="G4" s="125"/>
      <c r="H4" s="266"/>
      <c r="I4" s="100"/>
      <c r="J4" s="100"/>
      <c r="K4" s="16"/>
    </row>
    <row r="5" spans="2:14" ht="12.75" customHeight="1">
      <c r="B5" s="85" t="s">
        <v>2</v>
      </c>
      <c r="C5" s="19"/>
      <c r="D5" s="100">
        <v>645</v>
      </c>
      <c r="E5" s="100">
        <v>677</v>
      </c>
      <c r="F5" s="100">
        <v>690</v>
      </c>
      <c r="G5" s="100">
        <v>703</v>
      </c>
      <c r="H5" s="101">
        <v>693</v>
      </c>
      <c r="I5" s="100">
        <v>-1.4224751066856278</v>
      </c>
      <c r="J5" s="100">
        <v>7.441860465116279</v>
      </c>
      <c r="L5" s="572"/>
      <c r="M5" s="572"/>
      <c r="N5" s="565"/>
    </row>
    <row r="6" spans="2:14" ht="14.25">
      <c r="B6" s="85" t="s">
        <v>22</v>
      </c>
      <c r="C6" s="19"/>
      <c r="D6" s="100">
        <v>377</v>
      </c>
      <c r="E6" s="100">
        <v>393</v>
      </c>
      <c r="F6" s="100">
        <v>416</v>
      </c>
      <c r="G6" s="100">
        <v>378</v>
      </c>
      <c r="H6" s="101">
        <v>466</v>
      </c>
      <c r="I6" s="100">
        <v>23.28042328042328</v>
      </c>
      <c r="J6" s="100">
        <v>23.607427055702914</v>
      </c>
      <c r="L6" s="572"/>
      <c r="M6" s="572"/>
      <c r="N6" s="565"/>
    </row>
    <row r="7" spans="2:14" ht="14.25">
      <c r="B7" s="86" t="s">
        <v>3</v>
      </c>
      <c r="C7" s="19"/>
      <c r="D7" s="100">
        <v>1022</v>
      </c>
      <c r="E7" s="100">
        <v>1070</v>
      </c>
      <c r="F7" s="100">
        <v>1106</v>
      </c>
      <c r="G7" s="100">
        <v>1081</v>
      </c>
      <c r="H7" s="101">
        <v>1159</v>
      </c>
      <c r="I7" s="100">
        <v>7.215541165587425</v>
      </c>
      <c r="J7" s="100">
        <v>13.405088062622305</v>
      </c>
      <c r="L7" s="572"/>
      <c r="M7" s="572"/>
      <c r="N7" s="565"/>
    </row>
    <row r="8" spans="2:14" ht="14.25">
      <c r="B8" s="86" t="s">
        <v>0</v>
      </c>
      <c r="C8" s="19"/>
      <c r="D8" s="100">
        <v>558</v>
      </c>
      <c r="E8" s="100">
        <v>586</v>
      </c>
      <c r="F8" s="100">
        <v>584</v>
      </c>
      <c r="G8" s="100">
        <v>656</v>
      </c>
      <c r="H8" s="101">
        <v>597</v>
      </c>
      <c r="I8" s="100">
        <v>-8.993902439024392</v>
      </c>
      <c r="J8" s="100">
        <v>6.989247311827951</v>
      </c>
      <c r="L8" s="572"/>
      <c r="M8" s="572"/>
      <c r="N8" s="565"/>
    </row>
    <row r="9" spans="2:14" ht="14.25">
      <c r="B9" s="86" t="s">
        <v>5</v>
      </c>
      <c r="C9" s="19"/>
      <c r="D9" s="100">
        <v>27</v>
      </c>
      <c r="E9" s="100">
        <v>28</v>
      </c>
      <c r="F9" s="100">
        <v>39</v>
      </c>
      <c r="G9" s="100">
        <v>35</v>
      </c>
      <c r="H9" s="101">
        <v>28</v>
      </c>
      <c r="I9" s="100">
        <v>-19.999999999999996</v>
      </c>
      <c r="J9" s="100">
        <v>3.703703703703698</v>
      </c>
      <c r="L9" s="572"/>
      <c r="M9" s="572"/>
      <c r="N9" s="565"/>
    </row>
    <row r="10" spans="2:14" ht="14.25">
      <c r="B10" s="87" t="s">
        <v>6</v>
      </c>
      <c r="C10" s="19"/>
      <c r="D10" s="100">
        <v>437</v>
      </c>
      <c r="E10" s="100">
        <v>456</v>
      </c>
      <c r="F10" s="100">
        <v>483</v>
      </c>
      <c r="G10" s="100">
        <v>390</v>
      </c>
      <c r="H10" s="101">
        <v>534</v>
      </c>
      <c r="I10" s="100">
        <v>36.92307692307693</v>
      </c>
      <c r="J10" s="100">
        <v>22.196796338672776</v>
      </c>
      <c r="L10" s="572"/>
      <c r="M10" s="572"/>
      <c r="N10" s="565"/>
    </row>
    <row r="11" spans="4:13" ht="14.25">
      <c r="D11" s="122"/>
      <c r="E11" s="122"/>
      <c r="F11" s="122"/>
      <c r="G11" s="122"/>
      <c r="H11" s="387"/>
      <c r="I11" s="434"/>
      <c r="J11" s="434"/>
      <c r="M11" s="386"/>
    </row>
    <row r="12" spans="1:13" s="23" customFormat="1" ht="14.25" customHeight="1">
      <c r="A12" s="44" t="s">
        <v>83</v>
      </c>
      <c r="B12" s="29"/>
      <c r="D12" s="237"/>
      <c r="E12" s="237"/>
      <c r="F12" s="237"/>
      <c r="G12" s="237"/>
      <c r="H12" s="101"/>
      <c r="I12" s="16"/>
      <c r="J12" s="16"/>
      <c r="K12" s="16"/>
      <c r="M12" s="430"/>
    </row>
    <row r="13" spans="2:14" ht="14.25">
      <c r="B13" s="86" t="s">
        <v>291</v>
      </c>
      <c r="C13" s="19"/>
      <c r="D13" s="100">
        <v>90252</v>
      </c>
      <c r="E13" s="100">
        <v>91769</v>
      </c>
      <c r="F13" s="100">
        <v>95026</v>
      </c>
      <c r="G13" s="100">
        <v>96405</v>
      </c>
      <c r="H13" s="101">
        <v>97533</v>
      </c>
      <c r="I13" s="100">
        <v>1.1700637933717228</v>
      </c>
      <c r="J13" s="100">
        <v>8.067411248504186</v>
      </c>
      <c r="L13" s="572"/>
      <c r="M13" s="572"/>
      <c r="N13" s="565"/>
    </row>
    <row r="14" spans="2:14" ht="14.25">
      <c r="B14" s="86" t="s">
        <v>8</v>
      </c>
      <c r="C14" s="19"/>
      <c r="D14" s="100">
        <v>172808</v>
      </c>
      <c r="E14" s="100">
        <v>173666</v>
      </c>
      <c r="F14" s="100">
        <v>180858</v>
      </c>
      <c r="G14" s="100">
        <v>187387</v>
      </c>
      <c r="H14" s="101">
        <v>191842</v>
      </c>
      <c r="I14" s="100">
        <v>2.3774327995004896</v>
      </c>
      <c r="J14" s="100">
        <v>11.014536364057225</v>
      </c>
      <c r="L14" s="572"/>
      <c r="M14" s="572"/>
      <c r="N14" s="565"/>
    </row>
    <row r="15" spans="2:14" ht="14.25">
      <c r="B15" s="86" t="s">
        <v>52</v>
      </c>
      <c r="C15" s="19"/>
      <c r="D15" s="100">
        <v>12</v>
      </c>
      <c r="E15" s="100">
        <v>19</v>
      </c>
      <c r="F15" s="100">
        <v>24</v>
      </c>
      <c r="G15" s="100">
        <v>32</v>
      </c>
      <c r="H15" s="101">
        <v>19</v>
      </c>
      <c r="I15" s="100">
        <v>-40.625</v>
      </c>
      <c r="J15" s="100">
        <v>58.33333333333333</v>
      </c>
      <c r="L15" s="572"/>
      <c r="M15" s="572"/>
      <c r="N15" s="565"/>
    </row>
    <row r="16" spans="2:14" ht="14.25">
      <c r="B16" s="86" t="s">
        <v>53</v>
      </c>
      <c r="C16" s="19"/>
      <c r="D16" s="100">
        <v>10</v>
      </c>
      <c r="E16" s="100">
        <v>9</v>
      </c>
      <c r="F16" s="100">
        <v>10</v>
      </c>
      <c r="G16" s="100">
        <v>10</v>
      </c>
      <c r="H16" s="101">
        <v>11</v>
      </c>
      <c r="I16" s="112">
        <v>10.000000000000009</v>
      </c>
      <c r="J16" s="100">
        <v>10.000000000000009</v>
      </c>
      <c r="L16" s="572"/>
      <c r="M16" s="572"/>
      <c r="N16" s="565"/>
    </row>
    <row r="17" spans="2:13" ht="14.25">
      <c r="B17" s="35"/>
      <c r="D17" s="122"/>
      <c r="E17" s="122"/>
      <c r="F17" s="122"/>
      <c r="G17" s="122"/>
      <c r="M17" s="386"/>
    </row>
    <row r="18" spans="4:13" ht="14.25">
      <c r="D18" s="122"/>
      <c r="E18" s="122"/>
      <c r="F18" s="122"/>
      <c r="G18" s="122"/>
      <c r="M18" s="386"/>
    </row>
    <row r="19" spans="4:8" ht="14.25">
      <c r="D19" s="122"/>
      <c r="E19" s="122"/>
      <c r="F19" s="122"/>
      <c r="G19" s="122"/>
      <c r="H19" s="250"/>
    </row>
    <row r="20" spans="4:8" ht="14.25">
      <c r="D20" s="122"/>
      <c r="E20" s="122"/>
      <c r="F20" s="122"/>
      <c r="G20" s="122"/>
      <c r="H20" s="250"/>
    </row>
    <row r="21" spans="4:8" ht="14.25">
      <c r="D21" s="214"/>
      <c r="E21" s="214"/>
      <c r="F21" s="214"/>
      <c r="G21" s="214"/>
      <c r="H21" s="250"/>
    </row>
    <row r="22" spans="4:8" ht="14.25">
      <c r="D22" s="214"/>
      <c r="E22" s="214"/>
      <c r="F22" s="214"/>
      <c r="G22" s="214"/>
      <c r="H22" s="250"/>
    </row>
    <row r="23" spans="4:8" ht="14.25">
      <c r="D23" s="214"/>
      <c r="E23" s="214"/>
      <c r="F23" s="214"/>
      <c r="G23" s="214"/>
      <c r="H23" s="250"/>
    </row>
    <row r="24" spans="4:8" ht="14.25">
      <c r="D24" s="214"/>
      <c r="E24" s="214"/>
      <c r="F24" s="214"/>
      <c r="G24" s="214"/>
      <c r="H24" s="250"/>
    </row>
    <row r="25" spans="4:8" ht="14.25">
      <c r="D25" s="214"/>
      <c r="E25" s="214"/>
      <c r="F25" s="214"/>
      <c r="G25" s="214"/>
      <c r="H25" s="250"/>
    </row>
    <row r="26" spans="4:8" ht="14.25">
      <c r="D26" s="214"/>
      <c r="E26" s="214"/>
      <c r="F26" s="214"/>
      <c r="G26" s="214"/>
      <c r="H26" s="250"/>
    </row>
    <row r="27" spans="4:8" ht="14.25">
      <c r="D27" s="214"/>
      <c r="E27" s="214"/>
      <c r="F27" s="214"/>
      <c r="G27" s="214"/>
      <c r="H27" s="250"/>
    </row>
    <row r="28" spans="4:8" ht="14.25">
      <c r="D28" s="214"/>
      <c r="E28" s="214"/>
      <c r="F28" s="214"/>
      <c r="G28" s="214"/>
      <c r="H28" s="250"/>
    </row>
    <row r="29" spans="4:8" ht="14.25">
      <c r="D29" s="214"/>
      <c r="E29" s="214"/>
      <c r="F29" s="214"/>
      <c r="G29" s="214"/>
      <c r="H29" s="250"/>
    </row>
    <row r="30" spans="4:8" ht="14.25">
      <c r="D30" s="214"/>
      <c r="E30" s="214"/>
      <c r="F30" s="214"/>
      <c r="G30" s="214"/>
      <c r="H30" s="250"/>
    </row>
    <row r="31" spans="4:8" ht="14.25">
      <c r="D31" s="214"/>
      <c r="E31" s="214"/>
      <c r="F31" s="214"/>
      <c r="G31" s="214"/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65"/>
    </row>
    <row r="142" ht="14.25">
      <c r="H142" s="265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M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L18" sqref="L18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00390625" style="5" customWidth="1"/>
    <col min="4" max="7" width="9.8515625" style="100" customWidth="1"/>
    <col min="8" max="8" width="9.8515625" style="101" bestFit="1" customWidth="1"/>
    <col min="9" max="10" width="8.140625" style="100" bestFit="1" customWidth="1"/>
    <col min="11" max="11" width="4.00390625" style="100" customWidth="1"/>
    <col min="12" max="16384" width="9.140625" style="19" customWidth="1"/>
  </cols>
  <sheetData>
    <row r="1" spans="1:11" s="39" customFormat="1" ht="20.25">
      <c r="A1" s="38" t="s">
        <v>222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7.5" customHeight="1">
      <c r="A3" s="73"/>
      <c r="B3" s="29"/>
      <c r="D3" s="16"/>
      <c r="E3" s="16"/>
      <c r="F3" s="16"/>
      <c r="G3" s="16"/>
      <c r="H3" s="252"/>
      <c r="I3" s="16"/>
      <c r="J3" s="16"/>
      <c r="K3" s="16"/>
    </row>
    <row r="4" spans="1:11" s="23" customFormat="1" ht="14.25" customHeight="1">
      <c r="A4" s="73" t="s">
        <v>79</v>
      </c>
      <c r="B4" s="29"/>
      <c r="D4" s="16"/>
      <c r="E4" s="16"/>
      <c r="F4" s="16"/>
      <c r="G4" s="16"/>
      <c r="H4" s="103"/>
      <c r="I4" s="16"/>
      <c r="J4" s="16"/>
      <c r="K4" s="16"/>
    </row>
    <row r="5" spans="2:13" ht="14.25">
      <c r="B5" s="86" t="s">
        <v>2</v>
      </c>
      <c r="C5" s="19"/>
      <c r="D5" s="100">
        <v>868</v>
      </c>
      <c r="E5" s="100">
        <v>856</v>
      </c>
      <c r="F5" s="100">
        <v>867</v>
      </c>
      <c r="G5" s="100">
        <v>896</v>
      </c>
      <c r="H5" s="101">
        <v>871</v>
      </c>
      <c r="I5" s="100">
        <v>-2.79017857142857</v>
      </c>
      <c r="J5" s="100">
        <v>0.3456221198156584</v>
      </c>
      <c r="L5" s="572"/>
      <c r="M5" s="565"/>
    </row>
    <row r="6" spans="2:13" ht="14.25">
      <c r="B6" s="86" t="s">
        <v>22</v>
      </c>
      <c r="C6" s="19"/>
      <c r="D6" s="100">
        <v>443</v>
      </c>
      <c r="E6" s="100">
        <v>484</v>
      </c>
      <c r="F6" s="100">
        <v>443</v>
      </c>
      <c r="G6" s="100">
        <v>359</v>
      </c>
      <c r="H6" s="101">
        <v>448</v>
      </c>
      <c r="I6" s="100">
        <v>24.791086350974933</v>
      </c>
      <c r="J6" s="100">
        <v>1.1286681715575675</v>
      </c>
      <c r="L6" s="572"/>
      <c r="M6" s="565"/>
    </row>
    <row r="7" spans="2:13" ht="14.25">
      <c r="B7" s="86" t="s">
        <v>3</v>
      </c>
      <c r="C7" s="19"/>
      <c r="D7" s="100">
        <v>1311</v>
      </c>
      <c r="E7" s="100">
        <v>1340</v>
      </c>
      <c r="F7" s="100">
        <v>1310</v>
      </c>
      <c r="G7" s="100">
        <v>1255</v>
      </c>
      <c r="H7" s="101">
        <v>1319</v>
      </c>
      <c r="I7" s="100">
        <v>5.099601593625502</v>
      </c>
      <c r="J7" s="100">
        <v>0.6102212051868783</v>
      </c>
      <c r="L7" s="572"/>
      <c r="M7" s="565"/>
    </row>
    <row r="8" spans="2:13" ht="14.25">
      <c r="B8" s="86" t="s">
        <v>0</v>
      </c>
      <c r="C8" s="19"/>
      <c r="D8" s="100">
        <v>420</v>
      </c>
      <c r="E8" s="100">
        <v>428</v>
      </c>
      <c r="F8" s="100">
        <v>429</v>
      </c>
      <c r="G8" s="100">
        <v>460</v>
      </c>
      <c r="H8" s="101">
        <v>423</v>
      </c>
      <c r="I8" s="100">
        <v>-8.043478260869563</v>
      </c>
      <c r="J8" s="100">
        <v>0.7142857142857117</v>
      </c>
      <c r="L8" s="572"/>
      <c r="M8" s="565"/>
    </row>
    <row r="9" spans="2:13" ht="14.25">
      <c r="B9" s="86" t="s">
        <v>5</v>
      </c>
      <c r="C9" s="19"/>
      <c r="D9" s="100">
        <v>134</v>
      </c>
      <c r="E9" s="100">
        <v>628</v>
      </c>
      <c r="F9" s="100">
        <v>233</v>
      </c>
      <c r="G9" s="100">
        <v>504</v>
      </c>
      <c r="H9" s="101">
        <v>140</v>
      </c>
      <c r="I9" s="100">
        <v>-72.22222222222221</v>
      </c>
      <c r="J9" s="100">
        <v>4.477611940298498</v>
      </c>
      <c r="L9" s="572"/>
      <c r="M9" s="565"/>
    </row>
    <row r="10" spans="2:13" ht="14.25">
      <c r="B10" s="87" t="s">
        <v>6</v>
      </c>
      <c r="C10" s="19"/>
      <c r="D10" s="100">
        <v>757</v>
      </c>
      <c r="E10" s="100">
        <v>284</v>
      </c>
      <c r="F10" s="100">
        <v>648</v>
      </c>
      <c r="G10" s="100">
        <v>291</v>
      </c>
      <c r="H10" s="101">
        <v>756</v>
      </c>
      <c r="I10" s="112" t="s">
        <v>403</v>
      </c>
      <c r="J10" s="100">
        <v>-0.13210039630119352</v>
      </c>
      <c r="L10" s="572"/>
      <c r="M10" s="565"/>
    </row>
    <row r="11" spans="3:12" ht="14.25">
      <c r="C11" s="19"/>
      <c r="D11" s="127"/>
      <c r="E11" s="127"/>
      <c r="F11" s="127"/>
      <c r="G11" s="127"/>
      <c r="H11" s="387"/>
      <c r="I11" s="434"/>
      <c r="J11" s="434"/>
      <c r="L11" s="386"/>
    </row>
    <row r="12" spans="1:12" s="23" customFormat="1" ht="14.25" customHeight="1">
      <c r="A12" s="73" t="s">
        <v>83</v>
      </c>
      <c r="B12" s="29"/>
      <c r="D12" s="16"/>
      <c r="E12" s="16"/>
      <c r="F12" s="16"/>
      <c r="G12" s="16"/>
      <c r="H12" s="435"/>
      <c r="I12" s="436"/>
      <c r="J12" s="434"/>
      <c r="K12" s="16"/>
      <c r="L12" s="430"/>
    </row>
    <row r="13" spans="2:13" ht="14.25">
      <c r="B13" s="86" t="s">
        <v>291</v>
      </c>
      <c r="C13" s="19"/>
      <c r="D13" s="100">
        <v>213646</v>
      </c>
      <c r="E13" s="100">
        <v>220917</v>
      </c>
      <c r="F13" s="100">
        <v>223872</v>
      </c>
      <c r="G13" s="100">
        <v>231929</v>
      </c>
      <c r="H13" s="101">
        <v>228497</v>
      </c>
      <c r="I13" s="100">
        <v>-1.4797632033941466</v>
      </c>
      <c r="J13" s="100">
        <v>6.951218370575618</v>
      </c>
      <c r="L13" s="572"/>
      <c r="M13" s="565"/>
    </row>
    <row r="14" spans="2:13" ht="14.25">
      <c r="B14" s="86" t="s">
        <v>8</v>
      </c>
      <c r="C14" s="19"/>
      <c r="D14" s="100">
        <v>148440</v>
      </c>
      <c r="E14" s="100">
        <v>144691</v>
      </c>
      <c r="F14" s="100">
        <v>152279</v>
      </c>
      <c r="G14" s="100">
        <v>167598</v>
      </c>
      <c r="H14" s="101">
        <v>159008</v>
      </c>
      <c r="I14" s="100">
        <v>-5.125359491163383</v>
      </c>
      <c r="J14" s="100">
        <v>7.119374831581782</v>
      </c>
      <c r="L14" s="572"/>
      <c r="M14" s="565"/>
    </row>
    <row r="15" spans="2:13" ht="14.25">
      <c r="B15" s="86" t="s">
        <v>52</v>
      </c>
      <c r="C15" s="19"/>
      <c r="D15" s="100">
        <v>4</v>
      </c>
      <c r="E15" s="100">
        <v>4</v>
      </c>
      <c r="F15" s="100">
        <v>4</v>
      </c>
      <c r="G15" s="100">
        <v>7</v>
      </c>
      <c r="H15" s="101">
        <v>4</v>
      </c>
      <c r="I15" s="112">
        <v>-42.85714285714286</v>
      </c>
      <c r="J15" s="100">
        <v>0</v>
      </c>
      <c r="L15" s="572"/>
      <c r="M15" s="565"/>
    </row>
    <row r="16" spans="2:13" ht="14.25">
      <c r="B16" s="86" t="s">
        <v>53</v>
      </c>
      <c r="C16" s="19"/>
      <c r="D16" s="100">
        <v>3</v>
      </c>
      <c r="E16" s="100">
        <v>3</v>
      </c>
      <c r="F16" s="100">
        <v>4</v>
      </c>
      <c r="G16" s="100">
        <v>10</v>
      </c>
      <c r="H16" s="101">
        <v>3</v>
      </c>
      <c r="I16" s="112">
        <v>-70</v>
      </c>
      <c r="J16" s="100">
        <v>0</v>
      </c>
      <c r="L16" s="572"/>
      <c r="M16" s="565"/>
    </row>
    <row r="17" spans="3:12" ht="14.25">
      <c r="C17" s="19"/>
      <c r="L17" s="386"/>
    </row>
    <row r="19" ht="14.25">
      <c r="H19" s="250"/>
    </row>
    <row r="20" ht="14.25">
      <c r="H20" s="250"/>
    </row>
    <row r="21" spans="4:8" ht="14.25">
      <c r="D21" s="214"/>
      <c r="E21" s="214"/>
      <c r="F21" s="214"/>
      <c r="G21" s="214"/>
      <c r="H21" s="250"/>
    </row>
    <row r="22" spans="4:8" ht="14.25">
      <c r="D22" s="214"/>
      <c r="E22" s="214"/>
      <c r="F22" s="214"/>
      <c r="G22" s="214"/>
      <c r="H22" s="250"/>
    </row>
    <row r="23" spans="4:8" ht="14.25">
      <c r="D23" s="214"/>
      <c r="E23" s="214"/>
      <c r="F23" s="214"/>
      <c r="G23" s="214"/>
      <c r="H23" s="250"/>
    </row>
    <row r="24" spans="4:8" ht="14.25">
      <c r="D24" s="214"/>
      <c r="E24" s="214"/>
      <c r="F24" s="214"/>
      <c r="G24" s="214"/>
      <c r="H24" s="250"/>
    </row>
    <row r="25" ht="14.25">
      <c r="H25" s="250"/>
    </row>
    <row r="26" ht="14.25">
      <c r="H26" s="250"/>
    </row>
    <row r="27" ht="14.25">
      <c r="H27" s="250"/>
    </row>
    <row r="28" spans="2:8" ht="14.25">
      <c r="B28" s="234"/>
      <c r="H28" s="250"/>
    </row>
    <row r="29" spans="2:8" ht="14.25">
      <c r="B29" s="234"/>
      <c r="H29" s="250"/>
    </row>
    <row r="30" ht="14.25">
      <c r="H30" s="250"/>
    </row>
    <row r="31" ht="14.25"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65"/>
    </row>
    <row r="142" ht="14.25">
      <c r="H142" s="265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N147"/>
  <sheetViews>
    <sheetView zoomScale="80" zoomScaleNormal="8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7109375" style="5" customWidth="1"/>
    <col min="4" max="7" width="10.28125" style="100" customWidth="1"/>
    <col min="8" max="8" width="10.28125" style="101" customWidth="1"/>
    <col min="9" max="9" width="8.8515625" style="100" bestFit="1" customWidth="1"/>
    <col min="10" max="10" width="8.00390625" style="100" customWidth="1"/>
    <col min="11" max="11" width="4.57421875" style="100" customWidth="1"/>
    <col min="12" max="14" width="9.140625" style="19" customWidth="1"/>
    <col min="15" max="16384" width="9.140625" style="19" customWidth="1"/>
  </cols>
  <sheetData>
    <row r="1" spans="1:11" s="39" customFormat="1" ht="20.25">
      <c r="A1" s="38" t="s">
        <v>409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6" customHeight="1">
      <c r="A3" s="73"/>
      <c r="B3" s="29"/>
      <c r="D3" s="213"/>
      <c r="E3" s="213"/>
      <c r="F3" s="213"/>
      <c r="G3" s="213"/>
      <c r="H3" s="252"/>
      <c r="I3" s="16"/>
      <c r="J3" s="16"/>
      <c r="K3" s="16"/>
    </row>
    <row r="4" spans="1:11" s="23" customFormat="1" ht="14.25" customHeight="1">
      <c r="A4" s="73" t="s">
        <v>79</v>
      </c>
      <c r="B4" s="29"/>
      <c r="D4" s="213"/>
      <c r="E4" s="213"/>
      <c r="F4" s="213"/>
      <c r="G4" s="16"/>
      <c r="H4" s="103"/>
      <c r="I4" s="16"/>
      <c r="J4" s="16"/>
      <c r="K4" s="16"/>
    </row>
    <row r="5" spans="2:14" ht="14.25">
      <c r="B5" s="86" t="s">
        <v>2</v>
      </c>
      <c r="C5" s="19"/>
      <c r="D5" s="100">
        <v>119</v>
      </c>
      <c r="E5" s="100">
        <v>153</v>
      </c>
      <c r="F5" s="100">
        <v>149</v>
      </c>
      <c r="G5" s="100">
        <v>157</v>
      </c>
      <c r="H5" s="101">
        <v>128</v>
      </c>
      <c r="I5" s="100">
        <v>-18.47133757961783</v>
      </c>
      <c r="J5" s="100">
        <v>7.563025210084029</v>
      </c>
      <c r="L5" s="572"/>
      <c r="M5" s="572"/>
      <c r="N5" s="565"/>
    </row>
    <row r="6" spans="2:14" ht="14.25">
      <c r="B6" s="86" t="s">
        <v>22</v>
      </c>
      <c r="C6" s="19"/>
      <c r="D6" s="100">
        <v>188</v>
      </c>
      <c r="E6" s="100">
        <v>118</v>
      </c>
      <c r="F6" s="100">
        <v>138</v>
      </c>
      <c r="G6" s="100">
        <v>107</v>
      </c>
      <c r="H6" s="101">
        <v>59</v>
      </c>
      <c r="I6" s="100">
        <v>-44.859813084112155</v>
      </c>
      <c r="J6" s="100">
        <v>-68.61702127659575</v>
      </c>
      <c r="L6" s="572"/>
      <c r="M6" s="572"/>
      <c r="N6" s="565"/>
    </row>
    <row r="7" spans="2:14" ht="14.25">
      <c r="B7" s="86" t="s">
        <v>3</v>
      </c>
      <c r="C7" s="19"/>
      <c r="D7" s="100">
        <v>307</v>
      </c>
      <c r="E7" s="100">
        <v>271</v>
      </c>
      <c r="F7" s="100">
        <v>287</v>
      </c>
      <c r="G7" s="100">
        <v>264</v>
      </c>
      <c r="H7" s="101">
        <v>187</v>
      </c>
      <c r="I7" s="112">
        <v>-29.166666666666664</v>
      </c>
      <c r="J7" s="100">
        <v>-39.08794788273615</v>
      </c>
      <c r="L7" s="572"/>
      <c r="M7" s="572"/>
      <c r="N7" s="565"/>
    </row>
    <row r="8" spans="2:14" ht="14.25">
      <c r="B8" s="86" t="s">
        <v>0</v>
      </c>
      <c r="C8" s="19"/>
      <c r="D8" s="100">
        <v>137</v>
      </c>
      <c r="E8" s="100">
        <v>146</v>
      </c>
      <c r="F8" s="100">
        <v>136</v>
      </c>
      <c r="G8" s="100">
        <v>145</v>
      </c>
      <c r="H8" s="101">
        <v>133</v>
      </c>
      <c r="I8" s="112">
        <v>-8.275862068965523</v>
      </c>
      <c r="J8" s="100">
        <v>-2.9197080291970767</v>
      </c>
      <c r="L8" s="572"/>
      <c r="M8" s="572"/>
      <c r="N8" s="565"/>
    </row>
    <row r="9" spans="2:14" ht="14.25">
      <c r="B9" s="86" t="s">
        <v>5</v>
      </c>
      <c r="C9" s="19"/>
      <c r="D9" s="227">
        <v>0</v>
      </c>
      <c r="E9" s="227">
        <v>0</v>
      </c>
      <c r="F9" s="227">
        <v>0</v>
      </c>
      <c r="G9" s="227">
        <v>0</v>
      </c>
      <c r="H9" s="615">
        <v>0</v>
      </c>
      <c r="I9" s="227">
        <v>0</v>
      </c>
      <c r="J9" s="227">
        <v>0</v>
      </c>
      <c r="L9" s="572"/>
      <c r="M9" s="572"/>
      <c r="N9" s="565"/>
    </row>
    <row r="10" spans="2:14" ht="14.25">
      <c r="B10" s="87" t="s">
        <v>6</v>
      </c>
      <c r="C10" s="19"/>
      <c r="D10" s="100">
        <v>170</v>
      </c>
      <c r="E10" s="100">
        <v>125</v>
      </c>
      <c r="F10" s="100">
        <v>151</v>
      </c>
      <c r="G10" s="100">
        <v>119</v>
      </c>
      <c r="H10" s="101">
        <v>54</v>
      </c>
      <c r="I10" s="100">
        <v>-54.6218487394958</v>
      </c>
      <c r="J10" s="100">
        <v>-68.23529411764706</v>
      </c>
      <c r="L10" s="572"/>
      <c r="M10" s="572"/>
      <c r="N10" s="565"/>
    </row>
    <row r="11" spans="3:13" ht="14.25">
      <c r="C11" s="19"/>
      <c r="D11" s="122"/>
      <c r="E11" s="122"/>
      <c r="F11" s="122"/>
      <c r="G11" s="122"/>
      <c r="H11" s="387"/>
      <c r="I11" s="434"/>
      <c r="J11" s="434"/>
      <c r="M11" s="386"/>
    </row>
    <row r="12" spans="1:13" s="23" customFormat="1" ht="14.25" customHeight="1">
      <c r="A12" s="73" t="s">
        <v>83</v>
      </c>
      <c r="B12" s="29"/>
      <c r="D12" s="16"/>
      <c r="E12" s="16"/>
      <c r="F12" s="16"/>
      <c r="G12" s="16"/>
      <c r="H12" s="435"/>
      <c r="I12" s="436"/>
      <c r="J12" s="434"/>
      <c r="K12" s="16"/>
      <c r="M12" s="430"/>
    </row>
    <row r="13" spans="2:14" ht="14.25">
      <c r="B13" s="86" t="s">
        <v>291</v>
      </c>
      <c r="C13" s="19"/>
      <c r="D13" s="100">
        <v>89524</v>
      </c>
      <c r="E13" s="100">
        <v>90066</v>
      </c>
      <c r="F13" s="100">
        <v>96022</v>
      </c>
      <c r="G13" s="100">
        <v>102701</v>
      </c>
      <c r="H13" s="101">
        <v>104530</v>
      </c>
      <c r="I13" s="100">
        <v>1.7808979464659647</v>
      </c>
      <c r="J13" s="100">
        <v>16.761985612796558</v>
      </c>
      <c r="L13" s="572"/>
      <c r="M13" s="572"/>
      <c r="N13" s="565"/>
    </row>
    <row r="14" spans="2:14" ht="14.25">
      <c r="B14" s="86" t="s">
        <v>8</v>
      </c>
      <c r="C14" s="19"/>
      <c r="D14" s="100">
        <v>46323</v>
      </c>
      <c r="E14" s="100">
        <v>49884</v>
      </c>
      <c r="F14" s="100">
        <v>51042</v>
      </c>
      <c r="G14" s="100">
        <v>47836</v>
      </c>
      <c r="H14" s="101">
        <v>45074</v>
      </c>
      <c r="I14" s="100">
        <v>-5.773894138305879</v>
      </c>
      <c r="J14" s="100">
        <v>-2.696284782937197</v>
      </c>
      <c r="L14" s="572"/>
      <c r="M14" s="572"/>
      <c r="N14" s="565"/>
    </row>
    <row r="15" spans="2:14" ht="14.25">
      <c r="B15" s="86" t="s">
        <v>52</v>
      </c>
      <c r="C15" s="19"/>
      <c r="D15" s="100">
        <v>3</v>
      </c>
      <c r="E15" s="100">
        <v>4</v>
      </c>
      <c r="F15" s="100">
        <v>5</v>
      </c>
      <c r="G15" s="100">
        <v>5</v>
      </c>
      <c r="H15" s="101">
        <v>2</v>
      </c>
      <c r="I15" s="100">
        <v>-60</v>
      </c>
      <c r="J15" s="100">
        <v>-33.333333333333336</v>
      </c>
      <c r="L15" s="572"/>
      <c r="M15" s="572"/>
      <c r="N15" s="565"/>
    </row>
    <row r="16" spans="2:14" ht="14.25">
      <c r="B16" s="86" t="s">
        <v>53</v>
      </c>
      <c r="C16" s="19"/>
      <c r="D16" s="100">
        <v>1</v>
      </c>
      <c r="E16" s="100">
        <v>1</v>
      </c>
      <c r="F16" s="100">
        <v>1</v>
      </c>
      <c r="G16" s="100">
        <v>1</v>
      </c>
      <c r="H16" s="101">
        <v>1</v>
      </c>
      <c r="I16" s="227">
        <v>0</v>
      </c>
      <c r="J16" s="227">
        <v>0</v>
      </c>
      <c r="L16" s="572"/>
      <c r="M16" s="572"/>
      <c r="N16" s="565"/>
    </row>
    <row r="17" spans="3:13" ht="14.25">
      <c r="C17" s="19"/>
      <c r="M17" s="386"/>
    </row>
    <row r="18" spans="4:7" ht="14.25">
      <c r="D18" s="214"/>
      <c r="E18" s="214"/>
      <c r="F18" s="214"/>
      <c r="G18" s="214"/>
    </row>
    <row r="19" spans="4:7" ht="14.25">
      <c r="D19" s="214"/>
      <c r="E19" s="214"/>
      <c r="F19" s="214"/>
      <c r="G19" s="214"/>
    </row>
    <row r="20" spans="4:7" ht="14.25">
      <c r="D20" s="214"/>
      <c r="E20" s="214"/>
      <c r="F20" s="214"/>
      <c r="G20" s="214"/>
    </row>
    <row r="21" spans="4:7" ht="14.25">
      <c r="D21" s="214"/>
      <c r="E21" s="214"/>
      <c r="F21" s="214"/>
      <c r="G21" s="214"/>
    </row>
    <row r="22" spans="4:8" ht="14.25">
      <c r="D22" s="214"/>
      <c r="E22" s="214"/>
      <c r="F22" s="214"/>
      <c r="G22" s="214"/>
      <c r="H22" s="250"/>
    </row>
    <row r="23" spans="4:8" ht="14.25">
      <c r="D23" s="214"/>
      <c r="E23" s="214"/>
      <c r="F23" s="214"/>
      <c r="G23" s="214"/>
      <c r="H23" s="250"/>
    </row>
    <row r="24" spans="4:8" ht="14.25">
      <c r="D24" s="214"/>
      <c r="E24" s="214"/>
      <c r="F24" s="214"/>
      <c r="G24" s="214"/>
      <c r="H24" s="250"/>
    </row>
    <row r="25" spans="4:8" ht="14.25">
      <c r="D25" s="214"/>
      <c r="E25" s="214"/>
      <c r="F25" s="214"/>
      <c r="G25" s="214"/>
      <c r="H25" s="250"/>
    </row>
    <row r="26" ht="14.25">
      <c r="H26" s="250"/>
    </row>
    <row r="27" ht="14.25">
      <c r="H27" s="250"/>
    </row>
    <row r="28" ht="14.25">
      <c r="H28" s="250"/>
    </row>
    <row r="29" ht="14.25">
      <c r="H29" s="250"/>
    </row>
    <row r="30" ht="14.25">
      <c r="H30" s="250"/>
    </row>
    <row r="31" ht="14.25"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65"/>
    </row>
    <row r="142" ht="14.25">
      <c r="H142" s="265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9"/>
  <sheetViews>
    <sheetView zoomScale="80" zoomScaleNormal="80" zoomScalePageLayoutView="0" workbookViewId="0" topLeftCell="A1">
      <pane xSplit="3" ySplit="3" topLeftCell="D27" activePane="bottomRight" state="frozen"/>
      <selection pane="topLeft" activeCell="AB35" sqref="A1:AB35"/>
      <selection pane="topRight" activeCell="AB35" sqref="A1:AB35"/>
      <selection pane="bottomLeft" activeCell="AB35" sqref="A1:AB35"/>
      <selection pane="bottomRight" activeCell="B50" sqref="B50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1.28515625" style="9" customWidth="1"/>
    <col min="4" max="7" width="9.8515625" style="64" customWidth="1"/>
    <col min="8" max="8" width="9.8515625" style="98" customWidth="1"/>
    <col min="9" max="9" width="7.8515625" style="64" customWidth="1"/>
    <col min="10" max="10" width="10.00390625" style="64" bestFit="1" customWidth="1"/>
    <col min="11" max="11" width="5.00390625" style="64" customWidth="1"/>
    <col min="12" max="16384" width="9.140625" style="21" customWidth="1"/>
  </cols>
  <sheetData>
    <row r="1" spans="1:11" s="39" customFormat="1" ht="20.25">
      <c r="A1" s="38" t="s">
        <v>40</v>
      </c>
      <c r="D1" s="246"/>
      <c r="E1" s="246"/>
      <c r="F1" s="246"/>
      <c r="G1" s="246"/>
      <c r="H1" s="246"/>
      <c r="I1" s="246"/>
      <c r="J1" s="246"/>
      <c r="K1" s="246"/>
    </row>
    <row r="2" spans="1:11" s="189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188" t="s">
        <v>382</v>
      </c>
      <c r="I2" s="188" t="s">
        <v>383</v>
      </c>
      <c r="J2" s="188" t="s">
        <v>384</v>
      </c>
      <c r="K2" s="188"/>
    </row>
    <row r="3" spans="2:11" ht="6.75" customHeight="1">
      <c r="B3" s="25"/>
      <c r="C3" s="62"/>
      <c r="D3" s="100"/>
      <c r="E3" s="100"/>
      <c r="F3" s="100"/>
      <c r="G3" s="100"/>
      <c r="H3" s="101"/>
      <c r="I3" s="100"/>
      <c r="J3" s="100"/>
      <c r="K3" s="100"/>
    </row>
    <row r="4" spans="1:11" ht="15">
      <c r="A4" s="63" t="s">
        <v>342</v>
      </c>
      <c r="B4" s="19"/>
      <c r="C4" s="21"/>
      <c r="D4" s="100"/>
      <c r="E4" s="100"/>
      <c r="F4" s="100"/>
      <c r="G4" s="100"/>
      <c r="H4" s="101"/>
      <c r="I4" s="100"/>
      <c r="J4" s="100"/>
      <c r="K4" s="100"/>
    </row>
    <row r="5" spans="2:11" s="99" customFormat="1" ht="14.25">
      <c r="B5" s="31" t="s">
        <v>2</v>
      </c>
      <c r="C5" s="62"/>
      <c r="D5" s="112">
        <v>1833</v>
      </c>
      <c r="E5" s="112">
        <v>1833</v>
      </c>
      <c r="F5" s="112">
        <v>1815</v>
      </c>
      <c r="G5" s="112">
        <v>1824</v>
      </c>
      <c r="H5" s="118">
        <v>1831</v>
      </c>
      <c r="I5" s="112">
        <v>0.3837719298245723</v>
      </c>
      <c r="J5" s="112">
        <v>-0.10911074740862503</v>
      </c>
      <c r="K5" s="100"/>
    </row>
    <row r="6" spans="2:11" s="99" customFormat="1" ht="14.25">
      <c r="B6" s="31" t="s">
        <v>180</v>
      </c>
      <c r="C6" s="62"/>
      <c r="D6" s="112">
        <v>574</v>
      </c>
      <c r="E6" s="112">
        <v>628</v>
      </c>
      <c r="F6" s="112">
        <v>614</v>
      </c>
      <c r="G6" s="112">
        <v>515</v>
      </c>
      <c r="H6" s="118">
        <v>665</v>
      </c>
      <c r="I6" s="100">
        <v>29.126213592233018</v>
      </c>
      <c r="J6" s="404">
        <v>15.853658536585357</v>
      </c>
      <c r="K6" s="100"/>
    </row>
    <row r="7" spans="2:11" s="99" customFormat="1" ht="14.25">
      <c r="B7" s="99" t="s">
        <v>224</v>
      </c>
      <c r="C7" s="31"/>
      <c r="D7" s="112">
        <v>458</v>
      </c>
      <c r="E7" s="112">
        <v>458</v>
      </c>
      <c r="F7" s="112">
        <v>500</v>
      </c>
      <c r="G7" s="112">
        <v>437</v>
      </c>
      <c r="H7" s="118">
        <v>390</v>
      </c>
      <c r="I7" s="100">
        <v>-10.755148741418763</v>
      </c>
      <c r="J7" s="404">
        <v>-14.847161572052403</v>
      </c>
      <c r="K7" s="100"/>
    </row>
    <row r="8" spans="2:11" s="99" customFormat="1" ht="14.25">
      <c r="B8" s="31" t="s">
        <v>3</v>
      </c>
      <c r="C8" s="62"/>
      <c r="D8" s="112">
        <v>2865</v>
      </c>
      <c r="E8" s="112">
        <v>2919</v>
      </c>
      <c r="F8" s="112">
        <v>2929</v>
      </c>
      <c r="G8" s="112">
        <v>2776</v>
      </c>
      <c r="H8" s="118">
        <v>2886</v>
      </c>
      <c r="I8" s="100">
        <v>3.9625360230547635</v>
      </c>
      <c r="J8" s="404">
        <v>0.732984293193728</v>
      </c>
      <c r="K8" s="100"/>
    </row>
    <row r="9" spans="2:11" s="99" customFormat="1" ht="14.25">
      <c r="B9" s="31" t="s">
        <v>0</v>
      </c>
      <c r="C9" s="31"/>
      <c r="D9" s="112">
        <v>1265</v>
      </c>
      <c r="E9" s="112">
        <v>1285</v>
      </c>
      <c r="F9" s="112">
        <v>1199</v>
      </c>
      <c r="G9" s="112">
        <v>1223</v>
      </c>
      <c r="H9" s="118">
        <v>1248</v>
      </c>
      <c r="I9" s="100">
        <v>2.044153720359776</v>
      </c>
      <c r="J9" s="404">
        <v>-1.3438735177865646</v>
      </c>
      <c r="K9" s="100"/>
    </row>
    <row r="10" spans="2:11" s="99" customFormat="1" ht="14.25">
      <c r="B10" s="104" t="s">
        <v>4</v>
      </c>
      <c r="C10" s="62"/>
      <c r="D10" s="112">
        <v>1600</v>
      </c>
      <c r="E10" s="112">
        <v>1634</v>
      </c>
      <c r="F10" s="112">
        <v>1730</v>
      </c>
      <c r="G10" s="112">
        <v>1553</v>
      </c>
      <c r="H10" s="118">
        <v>1638</v>
      </c>
      <c r="I10" s="100">
        <v>5.473277527366394</v>
      </c>
      <c r="J10" s="404">
        <v>2.374999999999994</v>
      </c>
      <c r="K10" s="100"/>
    </row>
    <row r="11" spans="2:11" s="99" customFormat="1" ht="14.25">
      <c r="B11" s="104" t="s">
        <v>5</v>
      </c>
      <c r="C11" s="31"/>
      <c r="D11" s="112">
        <v>170</v>
      </c>
      <c r="E11" s="112">
        <v>366</v>
      </c>
      <c r="F11" s="112">
        <v>436</v>
      </c>
      <c r="G11" s="112">
        <v>462</v>
      </c>
      <c r="H11" s="118">
        <v>200</v>
      </c>
      <c r="I11" s="100">
        <v>-56.709956709956714</v>
      </c>
      <c r="J11" s="404">
        <v>17.647058823529417</v>
      </c>
      <c r="K11" s="100"/>
    </row>
    <row r="12" spans="2:11" s="99" customFormat="1" ht="14.25">
      <c r="B12" s="104" t="s">
        <v>6</v>
      </c>
      <c r="C12" s="31"/>
      <c r="D12" s="112">
        <v>1430</v>
      </c>
      <c r="E12" s="112">
        <v>1268</v>
      </c>
      <c r="F12" s="112">
        <v>1294</v>
      </c>
      <c r="G12" s="112">
        <v>1091</v>
      </c>
      <c r="H12" s="118">
        <v>1438</v>
      </c>
      <c r="I12" s="100">
        <v>31.805682859761685</v>
      </c>
      <c r="J12" s="404">
        <v>0.5594405594405494</v>
      </c>
      <c r="K12" s="100"/>
    </row>
    <row r="13" spans="2:11" s="99" customFormat="1" ht="14.25">
      <c r="B13" s="104" t="s">
        <v>225</v>
      </c>
      <c r="C13" s="31"/>
      <c r="D13" s="112">
        <v>1203</v>
      </c>
      <c r="E13" s="112">
        <v>1051</v>
      </c>
      <c r="F13" s="112">
        <v>1071</v>
      </c>
      <c r="G13" s="112">
        <v>913</v>
      </c>
      <c r="H13" s="118">
        <v>1210</v>
      </c>
      <c r="I13" s="100">
        <v>32.53012048192772</v>
      </c>
      <c r="J13" s="112">
        <v>0.5818786367414841</v>
      </c>
      <c r="K13" s="100"/>
    </row>
    <row r="14" spans="2:11" s="99" customFormat="1" ht="14.25">
      <c r="B14" s="104" t="s">
        <v>354</v>
      </c>
      <c r="C14" s="31"/>
      <c r="D14" s="112">
        <v>0</v>
      </c>
      <c r="E14" s="112">
        <v>0</v>
      </c>
      <c r="F14" s="112">
        <v>0</v>
      </c>
      <c r="G14" s="112">
        <v>0</v>
      </c>
      <c r="H14" s="118">
        <v>35</v>
      </c>
      <c r="I14" s="227" t="s">
        <v>316</v>
      </c>
      <c r="J14" s="112" t="s">
        <v>316</v>
      </c>
      <c r="K14" s="100"/>
    </row>
    <row r="15" spans="2:11" s="99" customFormat="1" ht="14.25">
      <c r="B15" s="104" t="s">
        <v>355</v>
      </c>
      <c r="C15" s="31"/>
      <c r="D15" s="112">
        <v>1203</v>
      </c>
      <c r="E15" s="112">
        <v>1051</v>
      </c>
      <c r="F15" s="112">
        <v>1071</v>
      </c>
      <c r="G15" s="112">
        <v>913</v>
      </c>
      <c r="H15" s="118">
        <v>1245</v>
      </c>
      <c r="I15" s="100">
        <v>36.36363636363635</v>
      </c>
      <c r="J15" s="112">
        <v>3.4912718204488824</v>
      </c>
      <c r="K15" s="100"/>
    </row>
    <row r="16" spans="2:11" ht="14.25">
      <c r="B16" s="19"/>
      <c r="C16" s="21"/>
      <c r="D16" s="100"/>
      <c r="E16" s="100"/>
      <c r="F16" s="100"/>
      <c r="G16" s="100"/>
      <c r="H16" s="387"/>
      <c r="I16" s="434"/>
      <c r="J16" s="434"/>
      <c r="K16" s="100"/>
    </row>
    <row r="17" spans="1:11" ht="15">
      <c r="A17" s="63" t="s">
        <v>343</v>
      </c>
      <c r="B17" s="19"/>
      <c r="C17" s="21"/>
      <c r="D17" s="100"/>
      <c r="E17" s="100"/>
      <c r="F17" s="100"/>
      <c r="G17" s="100"/>
      <c r="H17" s="387"/>
      <c r="I17" s="434"/>
      <c r="J17" s="434"/>
      <c r="K17" s="100"/>
    </row>
    <row r="18" spans="2:11" s="99" customFormat="1" ht="14.25">
      <c r="B18" s="104" t="s">
        <v>14</v>
      </c>
      <c r="C18" s="104"/>
      <c r="D18" s="538">
        <v>274129</v>
      </c>
      <c r="E18" s="539">
        <v>284814</v>
      </c>
      <c r="F18" s="539">
        <v>290207</v>
      </c>
      <c r="G18" s="539">
        <v>301516</v>
      </c>
      <c r="H18" s="540">
        <v>298440</v>
      </c>
      <c r="I18" s="541">
        <v>-1.0201780336698496</v>
      </c>
      <c r="J18" s="541">
        <v>8.868452443922381</v>
      </c>
      <c r="K18" s="100"/>
    </row>
    <row r="19" spans="2:11" s="99" customFormat="1" ht="14.25">
      <c r="B19" s="544" t="s">
        <v>367</v>
      </c>
      <c r="C19" s="104"/>
      <c r="D19" s="542"/>
      <c r="E19" s="452"/>
      <c r="F19" s="452"/>
      <c r="G19" s="452"/>
      <c r="H19" s="578"/>
      <c r="I19" s="543">
        <v>1</v>
      </c>
      <c r="J19" s="543">
        <v>7</v>
      </c>
      <c r="K19" s="100"/>
    </row>
    <row r="20" spans="2:11" s="99" customFormat="1" ht="21" customHeight="1">
      <c r="B20" s="104" t="s">
        <v>7</v>
      </c>
      <c r="C20" s="104"/>
      <c r="D20" s="217">
        <v>439221</v>
      </c>
      <c r="E20" s="217">
        <v>450886</v>
      </c>
      <c r="F20" s="217">
        <v>465480</v>
      </c>
      <c r="G20" s="217">
        <v>481570</v>
      </c>
      <c r="H20" s="493">
        <v>480356</v>
      </c>
      <c r="I20" s="100">
        <v>-0.2520921153726374</v>
      </c>
      <c r="J20" s="100">
        <v>9.365444730557048</v>
      </c>
      <c r="K20" s="100"/>
    </row>
    <row r="21" spans="2:11" s="271" customFormat="1" ht="14.25">
      <c r="B21" s="104" t="s">
        <v>18</v>
      </c>
      <c r="C21" s="104"/>
      <c r="D21" s="538">
        <v>313804</v>
      </c>
      <c r="E21" s="539">
        <v>310098</v>
      </c>
      <c r="F21" s="539">
        <v>324310</v>
      </c>
      <c r="G21" s="539">
        <v>347446</v>
      </c>
      <c r="H21" s="540">
        <v>342452</v>
      </c>
      <c r="I21" s="541">
        <v>-1.43734565946938</v>
      </c>
      <c r="J21" s="541">
        <v>9.12926540133332</v>
      </c>
      <c r="K21" s="100"/>
    </row>
    <row r="22" spans="2:11" s="99" customFormat="1" ht="14.25">
      <c r="B22" s="544" t="s">
        <v>367</v>
      </c>
      <c r="C22" s="104"/>
      <c r="D22" s="542"/>
      <c r="E22" s="452"/>
      <c r="F22" s="452"/>
      <c r="G22" s="452"/>
      <c r="H22" s="578"/>
      <c r="I22" s="543">
        <v>0</v>
      </c>
      <c r="J22" s="543">
        <v>7</v>
      </c>
      <c r="K22" s="100"/>
    </row>
    <row r="23" spans="2:11" s="99" customFormat="1" ht="16.5" customHeight="1">
      <c r="B23" s="104" t="s">
        <v>8</v>
      </c>
      <c r="C23" s="104"/>
      <c r="D23" s="217">
        <v>394954</v>
      </c>
      <c r="E23" s="217">
        <v>406174</v>
      </c>
      <c r="F23" s="217">
        <v>418953</v>
      </c>
      <c r="G23" s="217">
        <v>434600</v>
      </c>
      <c r="H23" s="493">
        <v>431984</v>
      </c>
      <c r="I23" s="100">
        <v>-0.6019328117809475</v>
      </c>
      <c r="J23" s="100">
        <v>9.375775406756226</v>
      </c>
      <c r="K23" s="100"/>
    </row>
    <row r="24" spans="2:11" s="99" customFormat="1" ht="14.25">
      <c r="B24" s="104" t="s">
        <v>9</v>
      </c>
      <c r="C24" s="104"/>
      <c r="D24" s="217">
        <v>41873</v>
      </c>
      <c r="E24" s="217">
        <v>42354</v>
      </c>
      <c r="F24" s="217">
        <v>44138</v>
      </c>
      <c r="G24" s="217">
        <v>44609</v>
      </c>
      <c r="H24" s="493">
        <v>45979</v>
      </c>
      <c r="I24" s="100">
        <v>3.0711291443430655</v>
      </c>
      <c r="J24" s="100">
        <v>9.805841473025566</v>
      </c>
      <c r="K24" s="100"/>
    </row>
    <row r="25" spans="2:11" ht="14.25">
      <c r="B25" s="19"/>
      <c r="C25" s="21"/>
      <c r="D25" s="100"/>
      <c r="E25" s="100"/>
      <c r="F25" s="100"/>
      <c r="G25" s="100"/>
      <c r="H25" s="387"/>
      <c r="I25" s="100"/>
      <c r="J25" s="100"/>
      <c r="K25" s="100"/>
    </row>
    <row r="26" spans="1:11" ht="15">
      <c r="A26" s="37" t="s">
        <v>344</v>
      </c>
      <c r="B26" s="19"/>
      <c r="C26" s="21"/>
      <c r="D26" s="100"/>
      <c r="E26" s="100"/>
      <c r="F26" s="100"/>
      <c r="G26" s="100"/>
      <c r="H26" s="101"/>
      <c r="I26" s="100"/>
      <c r="J26" s="100"/>
      <c r="K26" s="100"/>
    </row>
    <row r="27" spans="2:11" s="96" customFormat="1" ht="14.25">
      <c r="B27" s="352" t="s">
        <v>132</v>
      </c>
      <c r="C27" s="72"/>
      <c r="D27" s="235">
        <v>1.85</v>
      </c>
      <c r="E27" s="235">
        <v>1.87</v>
      </c>
      <c r="F27" s="235">
        <v>1.77</v>
      </c>
      <c r="G27" s="235">
        <v>1.71</v>
      </c>
      <c r="H27" s="494">
        <v>1.74</v>
      </c>
      <c r="I27" s="235">
        <v>0.030000000000000027</v>
      </c>
      <c r="J27" s="235">
        <v>-0.1100000000000001</v>
      </c>
      <c r="K27" s="211"/>
    </row>
    <row r="28" spans="2:11" s="97" customFormat="1" ht="14.25">
      <c r="B28" s="353" t="s">
        <v>10</v>
      </c>
      <c r="C28" s="71"/>
      <c r="D28" s="249">
        <v>36</v>
      </c>
      <c r="E28" s="249">
        <v>37.2</v>
      </c>
      <c r="F28" s="249">
        <v>38</v>
      </c>
      <c r="G28" s="249">
        <v>34.3</v>
      </c>
      <c r="H28" s="487">
        <v>36.6</v>
      </c>
      <c r="I28" s="249">
        <v>2.3000000000000043</v>
      </c>
      <c r="J28" s="236">
        <v>0.6000000000000014</v>
      </c>
      <c r="K28" s="222"/>
    </row>
    <row r="29" spans="2:11" s="97" customFormat="1" ht="14.25">
      <c r="B29" s="353" t="s">
        <v>11</v>
      </c>
      <c r="C29" s="71"/>
      <c r="D29" s="236">
        <v>44.2</v>
      </c>
      <c r="E29" s="236">
        <v>44</v>
      </c>
      <c r="F29" s="236">
        <v>40.9</v>
      </c>
      <c r="G29" s="236">
        <v>44.1</v>
      </c>
      <c r="H29" s="444">
        <v>43.2</v>
      </c>
      <c r="I29" s="236">
        <v>-0.8999999999999986</v>
      </c>
      <c r="J29" s="236">
        <v>-1</v>
      </c>
      <c r="K29" s="223"/>
    </row>
    <row r="30" spans="2:11" s="295" customFormat="1" ht="14.25">
      <c r="B30" s="352" t="s">
        <v>133</v>
      </c>
      <c r="C30" s="352"/>
      <c r="D30" s="235">
        <v>1.08</v>
      </c>
      <c r="E30" s="235">
        <v>0.95</v>
      </c>
      <c r="F30" s="235">
        <v>0.93</v>
      </c>
      <c r="G30" s="235">
        <v>0.77</v>
      </c>
      <c r="H30" s="494">
        <v>1.03</v>
      </c>
      <c r="I30" s="235">
        <v>0.26</v>
      </c>
      <c r="J30" s="235">
        <v>-0.050000000000000044</v>
      </c>
      <c r="K30" s="211"/>
    </row>
    <row r="31" spans="2:11" s="294" customFormat="1" ht="14.25">
      <c r="B31" s="353" t="s">
        <v>134</v>
      </c>
      <c r="C31" s="353"/>
      <c r="D31" s="236">
        <v>11.9</v>
      </c>
      <c r="E31" s="236">
        <v>10.1</v>
      </c>
      <c r="F31" s="236">
        <v>10.046645641539216</v>
      </c>
      <c r="G31" s="236">
        <v>8.4</v>
      </c>
      <c r="H31" s="444">
        <v>11.1</v>
      </c>
      <c r="I31" s="236">
        <v>2.6999999999999993</v>
      </c>
      <c r="J31" s="236">
        <v>-0.8000000000000007</v>
      </c>
      <c r="K31" s="222"/>
    </row>
    <row r="32" spans="2:11" s="294" customFormat="1" ht="14.25">
      <c r="B32" s="353" t="s">
        <v>135</v>
      </c>
      <c r="C32" s="353"/>
      <c r="D32" s="236">
        <v>87.4</v>
      </c>
      <c r="E32" s="236">
        <v>91.8</v>
      </c>
      <c r="F32" s="236">
        <v>89.5</v>
      </c>
      <c r="G32" s="236">
        <v>86.8</v>
      </c>
      <c r="H32" s="444">
        <v>87.1</v>
      </c>
      <c r="I32" s="236">
        <v>0.29999999999999716</v>
      </c>
      <c r="J32" s="236">
        <v>-0.30000000000001137</v>
      </c>
      <c r="K32" s="222"/>
    </row>
    <row r="33" spans="2:11" s="97" customFormat="1" ht="14.25">
      <c r="B33" s="353" t="s">
        <v>12</v>
      </c>
      <c r="C33" s="71"/>
      <c r="D33" s="236">
        <v>1</v>
      </c>
      <c r="E33" s="236">
        <v>1.1</v>
      </c>
      <c r="F33" s="236">
        <v>1.3</v>
      </c>
      <c r="G33" s="236">
        <v>1.4</v>
      </c>
      <c r="H33" s="444">
        <v>1.4</v>
      </c>
      <c r="I33" s="236">
        <v>0</v>
      </c>
      <c r="J33" s="236">
        <v>0.3999999999999999</v>
      </c>
      <c r="K33" s="222"/>
    </row>
    <row r="34" spans="2:11" s="99" customFormat="1" ht="14.25">
      <c r="B34" s="104" t="s">
        <v>142</v>
      </c>
      <c r="C34" s="31"/>
      <c r="D34" s="226">
        <v>18</v>
      </c>
      <c r="E34" s="226">
        <v>48</v>
      </c>
      <c r="F34" s="226">
        <v>30</v>
      </c>
      <c r="G34" s="226">
        <v>57</v>
      </c>
      <c r="H34" s="533">
        <v>26</v>
      </c>
      <c r="I34" s="226">
        <v>-31</v>
      </c>
      <c r="J34" s="226">
        <v>8</v>
      </c>
      <c r="K34" s="100"/>
    </row>
    <row r="35" spans="2:11" s="99" customFormat="1" ht="14.25">
      <c r="B35" s="104" t="s">
        <v>273</v>
      </c>
      <c r="C35" s="31"/>
      <c r="D35" s="236">
        <v>14</v>
      </c>
      <c r="E35" s="236">
        <v>14.2</v>
      </c>
      <c r="F35" s="236">
        <v>14.4</v>
      </c>
      <c r="G35" s="236">
        <v>14.1</v>
      </c>
      <c r="H35" s="444">
        <v>14.6</v>
      </c>
      <c r="I35" s="236">
        <v>0.5</v>
      </c>
      <c r="J35" s="249">
        <v>0.5999999999999996</v>
      </c>
      <c r="K35" s="100"/>
    </row>
    <row r="36" spans="2:11" s="97" customFormat="1" ht="14.25">
      <c r="B36" s="353" t="s">
        <v>140</v>
      </c>
      <c r="C36" s="71"/>
      <c r="D36" s="236">
        <v>14.3</v>
      </c>
      <c r="E36" s="236">
        <v>14.4</v>
      </c>
      <c r="F36" s="236">
        <v>14.9</v>
      </c>
      <c r="G36" s="236">
        <v>14.7</v>
      </c>
      <c r="H36" s="444">
        <v>15.4</v>
      </c>
      <c r="I36" s="236">
        <v>0.7000000000000011</v>
      </c>
      <c r="J36" s="249">
        <v>1.0999999999999996</v>
      </c>
      <c r="K36" s="222"/>
    </row>
    <row r="37" spans="2:11" s="97" customFormat="1" ht="14.25">
      <c r="B37" s="353" t="s">
        <v>141</v>
      </c>
      <c r="C37" s="71"/>
      <c r="D37" s="236">
        <v>16</v>
      </c>
      <c r="E37" s="236">
        <v>16.3</v>
      </c>
      <c r="F37" s="236">
        <v>16.5</v>
      </c>
      <c r="G37" s="236">
        <v>16.2</v>
      </c>
      <c r="H37" s="444">
        <v>16.6</v>
      </c>
      <c r="I37" s="236">
        <v>0.40000000000000213</v>
      </c>
      <c r="J37" s="249">
        <v>0.6000000000000014</v>
      </c>
      <c r="K37" s="222"/>
    </row>
    <row r="38" spans="2:11" ht="14.25">
      <c r="B38" s="5" t="s">
        <v>311</v>
      </c>
      <c r="D38" s="222">
        <v>7.8</v>
      </c>
      <c r="E38" s="222">
        <v>7.7</v>
      </c>
      <c r="F38" s="222">
        <v>7.8</v>
      </c>
      <c r="G38" s="222">
        <v>7.7</v>
      </c>
      <c r="H38" s="330">
        <v>7.9</v>
      </c>
      <c r="I38" s="236">
        <v>0.20000000000000018</v>
      </c>
      <c r="J38" s="249">
        <v>0.10000000000000053</v>
      </c>
      <c r="K38" s="100"/>
    </row>
    <row r="39" spans="2:11" ht="28.5">
      <c r="B39" s="479" t="s">
        <v>345</v>
      </c>
      <c r="D39" s="100">
        <v>119</v>
      </c>
      <c r="E39" s="100">
        <v>116</v>
      </c>
      <c r="F39" s="100">
        <v>115</v>
      </c>
      <c r="G39" s="100">
        <v>133</v>
      </c>
      <c r="H39" s="101">
        <v>138</v>
      </c>
      <c r="I39" s="100">
        <v>5</v>
      </c>
      <c r="J39" s="226">
        <v>19</v>
      </c>
      <c r="K39" s="100"/>
    </row>
    <row r="40" spans="4:11" ht="14.25">
      <c r="D40" s="100"/>
      <c r="E40" s="100"/>
      <c r="F40" s="100"/>
      <c r="G40" s="100"/>
      <c r="H40" s="101"/>
      <c r="I40" s="249"/>
      <c r="J40" s="249"/>
      <c r="K40" s="100"/>
    </row>
    <row r="41" spans="4:11" ht="14.25">
      <c r="D41" s="100"/>
      <c r="E41" s="100"/>
      <c r="F41" s="100"/>
      <c r="G41" s="100"/>
      <c r="H41" s="290"/>
      <c r="I41" s="236"/>
      <c r="J41" s="236"/>
      <c r="K41" s="100"/>
    </row>
    <row r="42" spans="4:11" ht="14.25">
      <c r="D42" s="100"/>
      <c r="E42" s="100"/>
      <c r="F42" s="100"/>
      <c r="G42" s="100"/>
      <c r="H42" s="290"/>
      <c r="I42" s="100"/>
      <c r="J42" s="100"/>
      <c r="K42" s="100"/>
    </row>
    <row r="43" spans="4:8" ht="14.25">
      <c r="D43" s="122"/>
      <c r="E43" s="122"/>
      <c r="F43" s="122"/>
      <c r="G43" s="122"/>
      <c r="H43" s="290"/>
    </row>
    <row r="44" spans="4:8" ht="14.25">
      <c r="D44" s="122"/>
      <c r="E44" s="122"/>
      <c r="F44" s="122"/>
      <c r="G44" s="122"/>
      <c r="H44" s="250"/>
    </row>
    <row r="45" spans="4:8" ht="14.25">
      <c r="D45" s="122"/>
      <c r="E45" s="122"/>
      <c r="F45" s="122"/>
      <c r="G45" s="122"/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50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  <row r="148" ht="14.25">
      <c r="H148" s="265"/>
    </row>
    <row r="149" ht="14.25">
      <c r="H149" s="265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J29" sqref="J2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7109375" style="5" customWidth="1"/>
    <col min="4" max="7" width="9.28125" style="100" customWidth="1"/>
    <col min="8" max="8" width="9.28125" style="101" customWidth="1"/>
    <col min="9" max="9" width="8.421875" style="100" customWidth="1"/>
    <col min="10" max="10" width="8.28125" style="100" customWidth="1"/>
    <col min="11" max="11" width="4.8515625" style="100" customWidth="1"/>
    <col min="12" max="16384" width="9.140625" style="19" customWidth="1"/>
  </cols>
  <sheetData>
    <row r="1" spans="1:11" s="39" customFormat="1" ht="20.25">
      <c r="A1" s="38" t="s">
        <v>27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6" customHeight="1">
      <c r="A3" s="44"/>
      <c r="B3" s="29"/>
      <c r="D3" s="213"/>
      <c r="E3" s="213"/>
      <c r="F3" s="213"/>
      <c r="G3" s="213"/>
      <c r="H3" s="252"/>
      <c r="I3" s="16"/>
      <c r="J3" s="16"/>
      <c r="K3" s="16"/>
    </row>
    <row r="4" spans="1:11" s="23" customFormat="1" ht="14.25" customHeight="1">
      <c r="A4" s="44" t="s">
        <v>411</v>
      </c>
      <c r="B4" s="29"/>
      <c r="D4" s="213"/>
      <c r="E4" s="213"/>
      <c r="F4" s="213"/>
      <c r="G4" s="213"/>
      <c r="H4" s="266"/>
      <c r="I4" s="16"/>
      <c r="J4" s="16"/>
      <c r="K4" s="16"/>
    </row>
    <row r="5" spans="2:10" ht="14.25">
      <c r="B5" s="35" t="s">
        <v>2</v>
      </c>
      <c r="D5" s="100">
        <v>201</v>
      </c>
      <c r="E5" s="100">
        <v>147</v>
      </c>
      <c r="F5" s="100">
        <v>109</v>
      </c>
      <c r="G5" s="100">
        <v>68</v>
      </c>
      <c r="H5" s="101">
        <v>139</v>
      </c>
      <c r="I5" s="100" t="s">
        <v>403</v>
      </c>
      <c r="J5" s="100">
        <v>-30.84577114427861</v>
      </c>
    </row>
    <row r="6" spans="2:10" ht="14.25">
      <c r="B6" s="35" t="s">
        <v>22</v>
      </c>
      <c r="D6" s="100">
        <v>24</v>
      </c>
      <c r="E6" s="100">
        <v>91</v>
      </c>
      <c r="F6" s="100">
        <v>117</v>
      </c>
      <c r="G6" s="100">
        <v>108</v>
      </c>
      <c r="H6" s="101">
        <v>82</v>
      </c>
      <c r="I6" s="100">
        <v>-24.07407407407407</v>
      </c>
      <c r="J6" s="100" t="s">
        <v>403</v>
      </c>
    </row>
    <row r="7" spans="2:10" ht="14.25">
      <c r="B7" s="35" t="s">
        <v>3</v>
      </c>
      <c r="D7" s="100">
        <v>225</v>
      </c>
      <c r="E7" s="100">
        <v>238</v>
      </c>
      <c r="F7" s="100">
        <v>226</v>
      </c>
      <c r="G7" s="100">
        <v>176</v>
      </c>
      <c r="H7" s="101">
        <v>221</v>
      </c>
      <c r="I7" s="100">
        <v>25.568181818181813</v>
      </c>
      <c r="J7" s="100">
        <v>-1.7777777777777781</v>
      </c>
    </row>
    <row r="8" spans="2:10" ht="14.25">
      <c r="B8" s="35" t="s">
        <v>0</v>
      </c>
      <c r="D8" s="100">
        <v>150</v>
      </c>
      <c r="E8" s="100">
        <v>125</v>
      </c>
      <c r="F8" s="100">
        <v>50</v>
      </c>
      <c r="G8" s="100">
        <v>-38</v>
      </c>
      <c r="H8" s="101">
        <v>95</v>
      </c>
      <c r="I8" s="100" t="s">
        <v>316</v>
      </c>
      <c r="J8" s="100">
        <v>-36.66666666666667</v>
      </c>
    </row>
    <row r="9" spans="2:10" ht="14.25">
      <c r="B9" s="35" t="s">
        <v>5</v>
      </c>
      <c r="D9" s="100">
        <v>9</v>
      </c>
      <c r="E9" s="100">
        <v>-290</v>
      </c>
      <c r="F9" s="100">
        <v>164</v>
      </c>
      <c r="G9" s="100">
        <v>-77</v>
      </c>
      <c r="H9" s="101">
        <v>32</v>
      </c>
      <c r="I9" s="100" t="s">
        <v>316</v>
      </c>
      <c r="J9" s="100" t="s">
        <v>403</v>
      </c>
    </row>
    <row r="10" spans="2:10" ht="14.25">
      <c r="B10" s="36" t="s">
        <v>6</v>
      </c>
      <c r="D10" s="100">
        <v>66</v>
      </c>
      <c r="E10" s="100">
        <v>403</v>
      </c>
      <c r="F10" s="100">
        <v>12</v>
      </c>
      <c r="G10" s="100">
        <v>291</v>
      </c>
      <c r="H10" s="101">
        <v>94</v>
      </c>
      <c r="I10" s="100">
        <v>-67.69759450171821</v>
      </c>
      <c r="J10" s="100">
        <v>42.42424242424243</v>
      </c>
    </row>
    <row r="11" spans="4:10" ht="14.25">
      <c r="D11" s="121"/>
      <c r="E11" s="121"/>
      <c r="F11" s="121"/>
      <c r="G11" s="121"/>
      <c r="H11" s="387"/>
      <c r="I11" s="434"/>
      <c r="J11" s="434"/>
    </row>
    <row r="12" spans="1:11" s="23" customFormat="1" ht="14.25" customHeight="1">
      <c r="A12" s="44" t="s">
        <v>83</v>
      </c>
      <c r="B12" s="29"/>
      <c r="D12" s="125"/>
      <c r="E12" s="125"/>
      <c r="F12" s="125"/>
      <c r="G12" s="125"/>
      <c r="H12" s="435"/>
      <c r="I12" s="436"/>
      <c r="J12" s="436"/>
      <c r="K12" s="16"/>
    </row>
    <row r="13" spans="2:14" ht="14.25">
      <c r="B13" s="86" t="s">
        <v>291</v>
      </c>
      <c r="D13" s="100">
        <v>40683</v>
      </c>
      <c r="E13" s="100">
        <v>43019</v>
      </c>
      <c r="F13" s="100">
        <v>45445</v>
      </c>
      <c r="G13" s="100">
        <v>45418</v>
      </c>
      <c r="H13" s="101">
        <v>44681</v>
      </c>
      <c r="I13" s="100">
        <v>-1.6227046545422508</v>
      </c>
      <c r="J13" s="100">
        <v>9.827200550598537</v>
      </c>
      <c r="L13" s="572"/>
      <c r="M13" s="565"/>
      <c r="N13" s="386"/>
    </row>
    <row r="14" spans="2:14" ht="14.25">
      <c r="B14" s="35" t="s">
        <v>8</v>
      </c>
      <c r="D14" s="100">
        <v>27383</v>
      </c>
      <c r="E14" s="100">
        <v>37933</v>
      </c>
      <c r="F14" s="100">
        <v>34774</v>
      </c>
      <c r="G14" s="100">
        <v>31779</v>
      </c>
      <c r="H14" s="101">
        <v>36060</v>
      </c>
      <c r="I14" s="100">
        <v>13.471160200132172</v>
      </c>
      <c r="J14" s="100">
        <v>31.68754336632218</v>
      </c>
      <c r="L14" s="572"/>
      <c r="M14" s="565"/>
      <c r="N14" s="386"/>
    </row>
    <row r="15" spans="2:14" ht="14.25">
      <c r="B15" s="35" t="s">
        <v>52</v>
      </c>
      <c r="D15" s="100">
        <v>58</v>
      </c>
      <c r="E15" s="100">
        <v>17</v>
      </c>
      <c r="F15" s="100">
        <v>40</v>
      </c>
      <c r="G15" s="100">
        <v>83</v>
      </c>
      <c r="H15" s="101">
        <v>49</v>
      </c>
      <c r="I15" s="100">
        <v>-40.963855421686745</v>
      </c>
      <c r="J15" s="100">
        <v>-15.517241379310342</v>
      </c>
      <c r="L15" s="572"/>
      <c r="M15" s="565"/>
      <c r="N15" s="386"/>
    </row>
    <row r="16" spans="2:14" ht="14.25">
      <c r="B16" s="35" t="s">
        <v>53</v>
      </c>
      <c r="D16" s="100">
        <v>53</v>
      </c>
      <c r="E16" s="100">
        <v>54</v>
      </c>
      <c r="F16" s="100">
        <v>52</v>
      </c>
      <c r="G16" s="100">
        <v>53</v>
      </c>
      <c r="H16" s="101">
        <v>56</v>
      </c>
      <c r="I16" s="100">
        <v>5.660377358490565</v>
      </c>
      <c r="J16" s="100">
        <v>5.660377358490565</v>
      </c>
      <c r="L16" s="572"/>
      <c r="M16" s="565"/>
      <c r="N16" s="386"/>
    </row>
    <row r="17" ht="14.25">
      <c r="L17" s="386"/>
    </row>
    <row r="19" spans="2:7" ht="14.25">
      <c r="B19" s="19" t="s">
        <v>410</v>
      </c>
      <c r="D19" s="214"/>
      <c r="E19" s="214"/>
      <c r="F19" s="214"/>
      <c r="G19" s="214"/>
    </row>
    <row r="20" spans="4:7" ht="14.25">
      <c r="D20" s="214"/>
      <c r="E20" s="214"/>
      <c r="F20" s="214"/>
      <c r="G20" s="214"/>
    </row>
    <row r="21" spans="4:8" ht="14.25">
      <c r="D21" s="214"/>
      <c r="E21" s="214"/>
      <c r="F21" s="214"/>
      <c r="G21" s="214"/>
      <c r="H21" s="250"/>
    </row>
    <row r="22" spans="4:8" ht="14.25">
      <c r="D22" s="214"/>
      <c r="E22" s="214"/>
      <c r="F22" s="214"/>
      <c r="G22" s="214"/>
      <c r="H22" s="250"/>
    </row>
    <row r="23" spans="4:8" ht="14.25">
      <c r="D23" s="214"/>
      <c r="E23" s="214"/>
      <c r="F23" s="214"/>
      <c r="G23" s="214"/>
      <c r="H23" s="250"/>
    </row>
    <row r="24" ht="14.25">
      <c r="H24" s="250"/>
    </row>
    <row r="25" ht="14.25">
      <c r="H25" s="250"/>
    </row>
    <row r="26" ht="14.25">
      <c r="H26" s="250"/>
    </row>
    <row r="27" ht="14.25">
      <c r="H27" s="250"/>
    </row>
    <row r="28" ht="14.25">
      <c r="H28" s="250"/>
    </row>
    <row r="29" ht="14.25">
      <c r="H29" s="250"/>
    </row>
    <row r="30" ht="14.25">
      <c r="H30" s="250"/>
    </row>
    <row r="31" ht="14.25"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65"/>
    </row>
    <row r="142" ht="14.25">
      <c r="H142" s="265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G7" sqref="G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6" width="9.8515625" style="100" customWidth="1"/>
    <col min="7" max="7" width="10.28125" style="100" customWidth="1"/>
    <col min="8" max="8" width="10.28125" style="101" customWidth="1"/>
    <col min="9" max="9" width="9.421875" style="100" customWidth="1"/>
    <col min="10" max="10" width="8.28125" style="100" customWidth="1"/>
    <col min="11" max="11" width="5.28125" style="100" customWidth="1"/>
    <col min="12" max="16384" width="9.140625" style="19" customWidth="1"/>
  </cols>
  <sheetData>
    <row r="1" spans="1:11" s="39" customFormat="1" ht="20.25">
      <c r="A1" s="38" t="s">
        <v>37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4.5" customHeight="1">
      <c r="A3" s="73"/>
      <c r="B3" s="29"/>
      <c r="D3" s="126"/>
      <c r="E3" s="126"/>
      <c r="F3" s="126"/>
      <c r="G3" s="126"/>
      <c r="H3" s="113"/>
      <c r="I3" s="16"/>
      <c r="J3" s="16"/>
      <c r="K3" s="30"/>
    </row>
    <row r="4" spans="1:11" s="23" customFormat="1" ht="14.25" customHeight="1">
      <c r="A4" s="73" t="s">
        <v>411</v>
      </c>
      <c r="B4" s="29"/>
      <c r="D4" s="126"/>
      <c r="E4" s="126"/>
      <c r="F4" s="126"/>
      <c r="G4" s="126"/>
      <c r="H4" s="273"/>
      <c r="I4" s="16"/>
      <c r="J4" s="16"/>
      <c r="K4" s="30"/>
    </row>
    <row r="5" spans="2:10" ht="14.25">
      <c r="B5" s="86" t="s">
        <v>2</v>
      </c>
      <c r="C5" s="19"/>
      <c r="D5" s="100">
        <v>1243</v>
      </c>
      <c r="E5" s="100">
        <v>1245</v>
      </c>
      <c r="F5" s="100">
        <v>1211</v>
      </c>
      <c r="G5" s="100">
        <v>1189</v>
      </c>
      <c r="H5" s="101">
        <v>1184</v>
      </c>
      <c r="I5" s="100">
        <v>-0.4205214465937801</v>
      </c>
      <c r="J5" s="100">
        <v>-4.746580852775539</v>
      </c>
    </row>
    <row r="6" spans="2:10" ht="14.25">
      <c r="B6" s="86" t="s">
        <v>22</v>
      </c>
      <c r="C6" s="19"/>
      <c r="D6" s="100">
        <v>668</v>
      </c>
      <c r="E6" s="100">
        <v>711</v>
      </c>
      <c r="F6" s="100">
        <v>678</v>
      </c>
      <c r="G6" s="100">
        <v>595</v>
      </c>
      <c r="H6" s="101">
        <v>686</v>
      </c>
      <c r="I6" s="100">
        <v>15.294117647058814</v>
      </c>
      <c r="J6" s="100">
        <v>2.6946107784431073</v>
      </c>
    </row>
    <row r="7" spans="2:10" ht="14.25">
      <c r="B7" s="86" t="s">
        <v>3</v>
      </c>
      <c r="C7" s="19"/>
      <c r="D7" s="100">
        <v>1911</v>
      </c>
      <c r="E7" s="100">
        <v>1956</v>
      </c>
      <c r="F7" s="100">
        <v>1889</v>
      </c>
      <c r="G7" s="100">
        <v>1784</v>
      </c>
      <c r="H7" s="101">
        <v>1870</v>
      </c>
      <c r="I7" s="100">
        <v>4.820627802690591</v>
      </c>
      <c r="J7" s="100">
        <v>-2.145473574044998</v>
      </c>
    </row>
    <row r="8" spans="2:10" ht="14.25">
      <c r="B8" s="86" t="s">
        <v>0</v>
      </c>
      <c r="C8" s="19"/>
      <c r="D8" s="100">
        <v>767</v>
      </c>
      <c r="E8" s="100">
        <v>773</v>
      </c>
      <c r="F8" s="100">
        <v>691</v>
      </c>
      <c r="G8" s="100">
        <v>640</v>
      </c>
      <c r="H8" s="101">
        <v>734</v>
      </c>
      <c r="I8" s="100">
        <v>14.687500000000009</v>
      </c>
      <c r="J8" s="100">
        <v>-4.30247718383312</v>
      </c>
    </row>
    <row r="9" spans="2:10" ht="14.25">
      <c r="B9" s="86" t="s">
        <v>5</v>
      </c>
      <c r="C9" s="19"/>
      <c r="D9" s="100">
        <v>53</v>
      </c>
      <c r="E9" s="100">
        <v>167</v>
      </c>
      <c r="F9" s="100">
        <v>241</v>
      </c>
      <c r="G9" s="100">
        <v>197</v>
      </c>
      <c r="H9" s="101">
        <v>140</v>
      </c>
      <c r="I9" s="100">
        <v>-28.934010152284262</v>
      </c>
      <c r="J9" s="100" t="s">
        <v>403</v>
      </c>
    </row>
    <row r="10" spans="2:10" ht="14.25">
      <c r="B10" s="87" t="s">
        <v>6</v>
      </c>
      <c r="C10" s="19"/>
      <c r="D10" s="100">
        <v>1091</v>
      </c>
      <c r="E10" s="100">
        <v>1016</v>
      </c>
      <c r="F10" s="100">
        <v>957</v>
      </c>
      <c r="G10" s="100">
        <v>947</v>
      </c>
      <c r="H10" s="101">
        <v>996</v>
      </c>
      <c r="I10" s="100">
        <v>5.174234424498425</v>
      </c>
      <c r="J10" s="100">
        <v>-8.707607699358388</v>
      </c>
    </row>
    <row r="11" spans="2:10" ht="14.25">
      <c r="B11" s="87" t="s">
        <v>51</v>
      </c>
      <c r="C11" s="19"/>
      <c r="D11" s="100">
        <v>124</v>
      </c>
      <c r="E11" s="100">
        <v>141</v>
      </c>
      <c r="F11" s="100">
        <v>136</v>
      </c>
      <c r="G11" s="100">
        <v>93</v>
      </c>
      <c r="H11" s="101">
        <v>113</v>
      </c>
      <c r="I11" s="100">
        <v>21.505376344086024</v>
      </c>
      <c r="J11" s="100">
        <v>-8.870967741935488</v>
      </c>
    </row>
    <row r="12" spans="2:10" ht="14.25">
      <c r="B12" s="87" t="s">
        <v>42</v>
      </c>
      <c r="C12" s="19"/>
      <c r="D12" s="100">
        <v>936</v>
      </c>
      <c r="E12" s="100">
        <v>848</v>
      </c>
      <c r="F12" s="100">
        <v>790</v>
      </c>
      <c r="G12" s="100">
        <v>822</v>
      </c>
      <c r="H12" s="101">
        <v>850</v>
      </c>
      <c r="I12" s="100">
        <v>3.406326034063256</v>
      </c>
      <c r="J12" s="100">
        <v>-9.18803418803419</v>
      </c>
    </row>
    <row r="13" spans="3:7" ht="14.25">
      <c r="C13" s="19"/>
      <c r="D13" s="122"/>
      <c r="E13" s="122"/>
      <c r="F13" s="122"/>
      <c r="G13" s="122"/>
    </row>
    <row r="14" spans="1:11" s="23" customFormat="1" ht="14.25" customHeight="1">
      <c r="A14" s="73" t="s">
        <v>83</v>
      </c>
      <c r="B14" s="29"/>
      <c r="D14" s="125"/>
      <c r="E14" s="125"/>
      <c r="F14" s="125"/>
      <c r="G14" s="125"/>
      <c r="H14" s="103"/>
      <c r="I14" s="16"/>
      <c r="J14" s="16"/>
      <c r="K14" s="30"/>
    </row>
    <row r="15" spans="2:10" ht="14.25">
      <c r="B15" s="86" t="s">
        <v>54</v>
      </c>
      <c r="C15" s="19"/>
      <c r="D15" s="100">
        <v>185066</v>
      </c>
      <c r="E15" s="100">
        <v>191146.340347</v>
      </c>
      <c r="F15" s="100">
        <v>191199</v>
      </c>
      <c r="G15" s="100">
        <v>198037</v>
      </c>
      <c r="H15" s="101">
        <v>197055</v>
      </c>
      <c r="I15" s="100">
        <v>-0.49586693395679005</v>
      </c>
      <c r="J15" s="100">
        <v>6.478229388434387</v>
      </c>
    </row>
    <row r="16" spans="2:10" ht="14.25">
      <c r="B16" s="86" t="s">
        <v>291</v>
      </c>
      <c r="C16" s="19"/>
      <c r="D16" s="100">
        <v>292719</v>
      </c>
      <c r="E16" s="100">
        <v>298560</v>
      </c>
      <c r="F16" s="100">
        <v>308730</v>
      </c>
      <c r="G16" s="100">
        <v>316908</v>
      </c>
      <c r="H16" s="101">
        <v>317918</v>
      </c>
      <c r="I16" s="100">
        <v>0.3187044820578855</v>
      </c>
      <c r="J16" s="100">
        <v>8.608597323713196</v>
      </c>
    </row>
    <row r="17" spans="2:10" ht="14.25">
      <c r="B17" s="86" t="s">
        <v>7</v>
      </c>
      <c r="C17" s="19"/>
      <c r="D17" s="100">
        <v>297802</v>
      </c>
      <c r="E17" s="100">
        <v>303643</v>
      </c>
      <c r="F17" s="100">
        <v>313813</v>
      </c>
      <c r="G17" s="100">
        <v>321991</v>
      </c>
      <c r="H17" s="101">
        <v>323001</v>
      </c>
      <c r="I17" s="100">
        <v>0.31367336354122255</v>
      </c>
      <c r="J17" s="100">
        <v>8.461662446860663</v>
      </c>
    </row>
    <row r="18" spans="4:8" ht="14.25">
      <c r="D18" s="214"/>
      <c r="E18" s="214"/>
      <c r="F18" s="214"/>
      <c r="G18" s="214"/>
      <c r="H18" s="272"/>
    </row>
    <row r="19" spans="4:8" ht="14.25">
      <c r="D19" s="214"/>
      <c r="E19" s="214"/>
      <c r="F19" s="214"/>
      <c r="G19" s="214"/>
      <c r="H19" s="250"/>
    </row>
    <row r="20" spans="2:8" ht="14.25">
      <c r="B20" s="19" t="s">
        <v>410</v>
      </c>
      <c r="D20" s="214"/>
      <c r="E20" s="214"/>
      <c r="F20" s="214"/>
      <c r="G20" s="214"/>
      <c r="H20" s="250"/>
    </row>
    <row r="21" spans="4:8" ht="14.25">
      <c r="D21" s="214"/>
      <c r="E21" s="214"/>
      <c r="F21" s="214"/>
      <c r="H21" s="250"/>
    </row>
    <row r="22" spans="4:8" ht="14.25">
      <c r="D22" s="214"/>
      <c r="E22" s="214"/>
      <c r="F22" s="214"/>
      <c r="H22" s="250"/>
    </row>
    <row r="23" spans="4:8" ht="14.25">
      <c r="D23" s="214"/>
      <c r="E23" s="214"/>
      <c r="F23" s="214"/>
      <c r="H23" s="250"/>
    </row>
    <row r="24" spans="4:8" ht="14.25">
      <c r="D24" s="214"/>
      <c r="E24" s="214"/>
      <c r="F24" s="214"/>
      <c r="H24" s="250"/>
    </row>
    <row r="25" spans="4:8" ht="14.25">
      <c r="D25" s="214"/>
      <c r="E25" s="214"/>
      <c r="F25" s="214"/>
      <c r="G25" s="214"/>
      <c r="H25" s="250"/>
    </row>
    <row r="26" spans="4:8" ht="14.25">
      <c r="D26" s="214"/>
      <c r="E26" s="214"/>
      <c r="F26" s="214"/>
      <c r="G26" s="214"/>
      <c r="H26" s="250"/>
    </row>
    <row r="27" spans="4:8" ht="14.25">
      <c r="D27" s="214"/>
      <c r="E27" s="214"/>
      <c r="F27" s="214"/>
      <c r="G27" s="214"/>
      <c r="H27" s="250"/>
    </row>
    <row r="28" spans="4:8" ht="14.25">
      <c r="D28" s="214"/>
      <c r="E28" s="214"/>
      <c r="F28" s="214"/>
      <c r="G28" s="214"/>
      <c r="H28" s="250"/>
    </row>
    <row r="29" spans="4:8" ht="14.25">
      <c r="D29" s="214"/>
      <c r="E29" s="214"/>
      <c r="F29" s="214"/>
      <c r="G29" s="214"/>
      <c r="H29" s="250"/>
    </row>
    <row r="30" spans="4:8" ht="14.25">
      <c r="D30" s="214"/>
      <c r="E30" s="214"/>
      <c r="F30" s="214"/>
      <c r="G30" s="214"/>
      <c r="H30" s="250"/>
    </row>
    <row r="31" ht="14.25"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  <row r="148" ht="14.25">
      <c r="H148" s="265"/>
    </row>
    <row r="149" ht="14.25">
      <c r="H149" s="265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4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9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100" customWidth="1"/>
    <col min="8" max="8" width="9.28125" style="101" customWidth="1"/>
    <col min="9" max="9" width="9.28125" style="100" customWidth="1"/>
    <col min="10" max="10" width="10.00390625" style="100" bestFit="1" customWidth="1"/>
    <col min="11" max="11" width="4.00390625" style="100" customWidth="1"/>
    <col min="12" max="16384" width="9.140625" style="19" customWidth="1"/>
  </cols>
  <sheetData>
    <row r="1" spans="1:11" s="39" customFormat="1" ht="20.25">
      <c r="A1" s="38" t="s">
        <v>38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6" customHeight="1">
      <c r="A3" s="73"/>
      <c r="B3" s="29"/>
      <c r="D3" s="16"/>
      <c r="E3" s="16"/>
      <c r="F3" s="16"/>
      <c r="G3" s="16"/>
      <c r="H3" s="252"/>
      <c r="I3" s="16"/>
      <c r="J3" s="16"/>
      <c r="K3" s="30"/>
    </row>
    <row r="4" spans="1:11" s="23" customFormat="1" ht="14.25" customHeight="1">
      <c r="A4" s="73" t="s">
        <v>79</v>
      </c>
      <c r="B4" s="29"/>
      <c r="D4" s="16"/>
      <c r="E4" s="16"/>
      <c r="F4" s="16"/>
      <c r="G4" s="16"/>
      <c r="H4" s="103"/>
      <c r="I4" s="16"/>
      <c r="J4" s="16"/>
      <c r="K4" s="30"/>
    </row>
    <row r="5" spans="2:11" ht="14.25">
      <c r="B5" s="86" t="s">
        <v>2</v>
      </c>
      <c r="C5" s="19"/>
      <c r="D5" s="100">
        <v>330</v>
      </c>
      <c r="E5" s="100">
        <v>320</v>
      </c>
      <c r="F5" s="100">
        <v>325</v>
      </c>
      <c r="G5" s="100">
        <v>342</v>
      </c>
      <c r="H5" s="101">
        <v>351</v>
      </c>
      <c r="I5" s="100">
        <v>2.6315789473684292</v>
      </c>
      <c r="J5" s="100">
        <v>6.363636363636371</v>
      </c>
      <c r="K5" s="251"/>
    </row>
    <row r="6" spans="2:11" ht="14.25">
      <c r="B6" s="86" t="s">
        <v>22</v>
      </c>
      <c r="C6" s="19"/>
      <c r="D6" s="100">
        <v>174</v>
      </c>
      <c r="E6" s="100">
        <v>200</v>
      </c>
      <c r="F6" s="100">
        <v>241</v>
      </c>
      <c r="G6" s="100">
        <v>170</v>
      </c>
      <c r="H6" s="101">
        <v>173</v>
      </c>
      <c r="I6" s="100">
        <v>1.764705882352935</v>
      </c>
      <c r="J6" s="100">
        <v>-0.5747126436781658</v>
      </c>
      <c r="K6" s="251"/>
    </row>
    <row r="7" spans="2:11" ht="14.25">
      <c r="B7" s="86" t="s">
        <v>3</v>
      </c>
      <c r="C7" s="19"/>
      <c r="D7" s="100">
        <v>504</v>
      </c>
      <c r="E7" s="100">
        <v>520</v>
      </c>
      <c r="F7" s="100">
        <v>566</v>
      </c>
      <c r="G7" s="100">
        <v>512</v>
      </c>
      <c r="H7" s="101">
        <v>524</v>
      </c>
      <c r="I7" s="100">
        <v>2.34375</v>
      </c>
      <c r="J7" s="100">
        <v>3.9682539682539764</v>
      </c>
      <c r="K7" s="251"/>
    </row>
    <row r="8" spans="2:11" ht="14.25">
      <c r="B8" s="86" t="s">
        <v>0</v>
      </c>
      <c r="C8" s="19"/>
      <c r="D8" s="100">
        <v>228</v>
      </c>
      <c r="E8" s="100">
        <v>232</v>
      </c>
      <c r="F8" s="100">
        <v>228</v>
      </c>
      <c r="G8" s="100">
        <v>273</v>
      </c>
      <c r="H8" s="101">
        <v>230</v>
      </c>
      <c r="I8" s="100">
        <v>-15.75091575091575</v>
      </c>
      <c r="J8" s="100">
        <v>0.8771929824561431</v>
      </c>
      <c r="K8" s="251"/>
    </row>
    <row r="9" spans="2:11" ht="14.25">
      <c r="B9" s="86" t="s">
        <v>5</v>
      </c>
      <c r="C9" s="19"/>
      <c r="D9" s="100">
        <v>29</v>
      </c>
      <c r="E9" s="100">
        <v>96</v>
      </c>
      <c r="F9" s="100">
        <v>70</v>
      </c>
      <c r="G9" s="100">
        <v>107</v>
      </c>
      <c r="H9" s="101">
        <v>20</v>
      </c>
      <c r="I9" s="100">
        <v>-81.30841121495327</v>
      </c>
      <c r="J9" s="100">
        <v>-31.034482758620683</v>
      </c>
      <c r="K9" s="251"/>
    </row>
    <row r="10" spans="2:11" ht="14.25">
      <c r="B10" s="87" t="s">
        <v>6</v>
      </c>
      <c r="C10" s="19"/>
      <c r="D10" s="100">
        <v>247</v>
      </c>
      <c r="E10" s="100">
        <v>192</v>
      </c>
      <c r="F10" s="100">
        <v>268</v>
      </c>
      <c r="G10" s="100">
        <v>132</v>
      </c>
      <c r="H10" s="101">
        <v>274</v>
      </c>
      <c r="I10" s="100" t="s">
        <v>403</v>
      </c>
      <c r="J10" s="100">
        <v>10.93117408906883</v>
      </c>
      <c r="K10" s="251"/>
    </row>
    <row r="11" spans="2:11" ht="14.25">
      <c r="B11" s="87" t="s">
        <v>51</v>
      </c>
      <c r="C11" s="19"/>
      <c r="D11" s="100">
        <v>38</v>
      </c>
      <c r="E11" s="100">
        <v>31</v>
      </c>
      <c r="F11" s="100">
        <v>36</v>
      </c>
      <c r="G11" s="100">
        <v>21</v>
      </c>
      <c r="H11" s="101">
        <v>46</v>
      </c>
      <c r="I11" s="100" t="s">
        <v>403</v>
      </c>
      <c r="J11" s="100">
        <v>21.052631578947366</v>
      </c>
      <c r="K11" s="251"/>
    </row>
    <row r="12" spans="2:11" ht="14.25">
      <c r="B12" s="87" t="s">
        <v>42</v>
      </c>
      <c r="C12" s="19"/>
      <c r="D12" s="100">
        <v>209</v>
      </c>
      <c r="E12" s="100">
        <v>161</v>
      </c>
      <c r="F12" s="100">
        <v>232</v>
      </c>
      <c r="G12" s="100">
        <v>111</v>
      </c>
      <c r="H12" s="101">
        <v>228</v>
      </c>
      <c r="I12" s="100" t="s">
        <v>403</v>
      </c>
      <c r="J12" s="100">
        <v>9.090909090909083</v>
      </c>
      <c r="K12" s="251"/>
    </row>
    <row r="13" spans="3:11" ht="14.25">
      <c r="C13" s="19"/>
      <c r="K13" s="251"/>
    </row>
    <row r="14" spans="1:11" s="23" customFormat="1" ht="14.25" customHeight="1">
      <c r="A14" s="73" t="s">
        <v>83</v>
      </c>
      <c r="B14" s="29"/>
      <c r="D14" s="16"/>
      <c r="E14" s="16"/>
      <c r="F14" s="16"/>
      <c r="G14" s="16"/>
      <c r="H14" s="103"/>
      <c r="I14" s="16"/>
      <c r="J14" s="16"/>
      <c r="K14" s="262"/>
    </row>
    <row r="15" spans="2:11" ht="14.25">
      <c r="B15" s="86" t="s">
        <v>54</v>
      </c>
      <c r="C15" s="19"/>
      <c r="D15" s="100">
        <v>49398</v>
      </c>
      <c r="E15" s="100">
        <v>51061</v>
      </c>
      <c r="F15" s="100">
        <v>52647</v>
      </c>
      <c r="G15" s="100">
        <v>54222</v>
      </c>
      <c r="H15" s="101">
        <v>52544</v>
      </c>
      <c r="I15" s="100">
        <v>-3.0946848142820227</v>
      </c>
      <c r="J15" s="100">
        <v>6.368678893882351</v>
      </c>
      <c r="K15" s="251"/>
    </row>
    <row r="16" spans="2:10" ht="14.25">
      <c r="B16" s="86" t="s">
        <v>291</v>
      </c>
      <c r="C16" s="19"/>
      <c r="D16" s="100">
        <v>65642</v>
      </c>
      <c r="E16" s="100">
        <v>68943</v>
      </c>
      <c r="F16" s="100">
        <v>70166</v>
      </c>
      <c r="G16" s="100">
        <v>73338</v>
      </c>
      <c r="H16" s="101">
        <v>71165</v>
      </c>
      <c r="I16" s="100">
        <v>-2.962993264065017</v>
      </c>
      <c r="J16" s="100">
        <v>8.413820419853145</v>
      </c>
    </row>
    <row r="17" spans="2:10" ht="14.25">
      <c r="B17" s="86" t="s">
        <v>7</v>
      </c>
      <c r="C17" s="19"/>
      <c r="D17" s="100">
        <v>65675</v>
      </c>
      <c r="E17" s="100">
        <v>68975</v>
      </c>
      <c r="F17" s="100">
        <v>70198</v>
      </c>
      <c r="G17" s="100">
        <v>73372</v>
      </c>
      <c r="H17" s="101">
        <v>71197</v>
      </c>
      <c r="I17" s="100">
        <v>-2.964346072071089</v>
      </c>
      <c r="J17" s="100">
        <v>8.40807004187285</v>
      </c>
    </row>
    <row r="18" spans="3:11" ht="14.25">
      <c r="C18" s="19"/>
      <c r="D18" s="127"/>
      <c r="E18" s="127"/>
      <c r="F18" s="127"/>
      <c r="G18" s="127"/>
      <c r="I18" s="251"/>
      <c r="J18" s="251"/>
      <c r="K18" s="251"/>
    </row>
    <row r="19" spans="4:8" ht="14.25">
      <c r="D19" s="214"/>
      <c r="E19" s="214"/>
      <c r="F19" s="214"/>
      <c r="G19" s="214"/>
      <c r="H19" s="250"/>
    </row>
    <row r="20" spans="4:8" ht="14.25">
      <c r="D20" s="214"/>
      <c r="E20" s="214"/>
      <c r="F20" s="214"/>
      <c r="G20" s="214"/>
      <c r="H20" s="250"/>
    </row>
    <row r="21" spans="4:8" ht="14.25">
      <c r="D21" s="214"/>
      <c r="E21" s="214"/>
      <c r="F21" s="214"/>
      <c r="G21" s="214"/>
      <c r="H21" s="250"/>
    </row>
    <row r="22" spans="4:8" ht="14.25">
      <c r="D22" s="214"/>
      <c r="E22" s="214"/>
      <c r="F22" s="214"/>
      <c r="H22" s="250"/>
    </row>
    <row r="23" spans="4:8" ht="14.25">
      <c r="D23" s="214"/>
      <c r="E23" s="214"/>
      <c r="F23" s="214"/>
      <c r="H23" s="250"/>
    </row>
    <row r="24" spans="4:8" ht="14.25">
      <c r="D24" s="214"/>
      <c r="E24" s="214"/>
      <c r="F24" s="214"/>
      <c r="H24" s="250"/>
    </row>
    <row r="25" spans="4:8" ht="14.25">
      <c r="D25" s="214"/>
      <c r="E25" s="214"/>
      <c r="F25" s="214"/>
      <c r="G25" s="214"/>
      <c r="H25" s="250"/>
    </row>
    <row r="26" spans="4:8" ht="14.25">
      <c r="D26" s="214"/>
      <c r="E26" s="214"/>
      <c r="F26" s="214"/>
      <c r="G26" s="214"/>
      <c r="H26" s="250"/>
    </row>
    <row r="27" ht="14.25">
      <c r="H27" s="250"/>
    </row>
    <row r="28" ht="14.25">
      <c r="H28" s="250"/>
    </row>
    <row r="29" ht="14.25">
      <c r="H29" s="250"/>
    </row>
    <row r="30" ht="14.25">
      <c r="H30" s="250"/>
    </row>
    <row r="31" ht="14.25"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  <row r="148" ht="14.25">
      <c r="H148" s="265"/>
    </row>
    <row r="149" ht="14.25">
      <c r="H149" s="265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9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5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D13" sqref="D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6" width="10.28125" style="100" customWidth="1"/>
    <col min="7" max="7" width="9.7109375" style="100" customWidth="1"/>
    <col min="8" max="8" width="10.28125" style="101" customWidth="1"/>
    <col min="9" max="9" width="7.8515625" style="100" customWidth="1"/>
    <col min="10" max="10" width="9.28125" style="100" customWidth="1"/>
    <col min="11" max="11" width="4.140625" style="100" customWidth="1"/>
    <col min="12" max="16384" width="9.140625" style="19" customWidth="1"/>
  </cols>
  <sheetData>
    <row r="1" spans="1:11" s="39" customFormat="1" ht="20.25">
      <c r="A1" s="38" t="s">
        <v>55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6" customHeight="1">
      <c r="A3" s="73"/>
      <c r="B3" s="29"/>
      <c r="D3" s="16"/>
      <c r="E3" s="16"/>
      <c r="F3" s="16"/>
      <c r="G3" s="16"/>
      <c r="H3" s="252"/>
      <c r="I3" s="16"/>
      <c r="J3" s="16"/>
      <c r="K3" s="16"/>
    </row>
    <row r="4" spans="1:11" s="23" customFormat="1" ht="14.25" customHeight="1">
      <c r="A4" s="73" t="s">
        <v>79</v>
      </c>
      <c r="B4" s="29"/>
      <c r="D4" s="16"/>
      <c r="E4" s="16"/>
      <c r="F4" s="16"/>
      <c r="G4" s="16"/>
      <c r="H4" s="266"/>
      <c r="I4" s="16"/>
      <c r="J4" s="16"/>
      <c r="K4" s="16"/>
    </row>
    <row r="5" spans="2:11" ht="14.25">
      <c r="B5" s="86" t="s">
        <v>2</v>
      </c>
      <c r="C5" s="19"/>
      <c r="D5" s="100">
        <v>115</v>
      </c>
      <c r="E5" s="100">
        <v>116</v>
      </c>
      <c r="F5" s="100">
        <v>115</v>
      </c>
      <c r="G5" s="100">
        <v>118</v>
      </c>
      <c r="H5" s="101">
        <v>119</v>
      </c>
      <c r="I5" s="100">
        <v>0.8474576271186418</v>
      </c>
      <c r="J5" s="100">
        <v>3.4782608695652195</v>
      </c>
      <c r="K5" s="251"/>
    </row>
    <row r="6" spans="2:10" ht="14.25">
      <c r="B6" s="86" t="s">
        <v>22</v>
      </c>
      <c r="C6" s="19"/>
      <c r="D6" s="100">
        <v>102</v>
      </c>
      <c r="E6" s="100">
        <v>72</v>
      </c>
      <c r="F6" s="100">
        <v>93</v>
      </c>
      <c r="G6" s="100">
        <v>103</v>
      </c>
      <c r="H6" s="101">
        <v>89</v>
      </c>
      <c r="I6" s="100">
        <v>-13.592233009708742</v>
      </c>
      <c r="J6" s="100">
        <v>-12.745098039215685</v>
      </c>
    </row>
    <row r="7" spans="2:10" ht="14.25">
      <c r="B7" s="86" t="s">
        <v>3</v>
      </c>
      <c r="C7" s="19"/>
      <c r="D7" s="100">
        <v>217</v>
      </c>
      <c r="E7" s="100">
        <v>188</v>
      </c>
      <c r="F7" s="100">
        <v>208</v>
      </c>
      <c r="G7" s="100">
        <v>221</v>
      </c>
      <c r="H7" s="101">
        <v>208</v>
      </c>
      <c r="I7" s="100">
        <v>-5.882352941176472</v>
      </c>
      <c r="J7" s="100">
        <v>-4.147465437788023</v>
      </c>
    </row>
    <row r="8" spans="2:10" ht="14.25">
      <c r="B8" s="86" t="s">
        <v>0</v>
      </c>
      <c r="C8" s="19"/>
      <c r="D8" s="100">
        <v>162</v>
      </c>
      <c r="E8" s="100">
        <v>158</v>
      </c>
      <c r="F8" s="100">
        <v>152</v>
      </c>
      <c r="G8" s="100">
        <v>173</v>
      </c>
      <c r="H8" s="101">
        <v>146</v>
      </c>
      <c r="I8" s="100">
        <v>-15.606936416184968</v>
      </c>
      <c r="J8" s="100">
        <v>-9.876543209876543</v>
      </c>
    </row>
    <row r="9" spans="2:10" ht="14.25">
      <c r="B9" s="86" t="s">
        <v>5</v>
      </c>
      <c r="C9" s="19"/>
      <c r="D9" s="100">
        <v>28</v>
      </c>
      <c r="E9" s="100">
        <v>45</v>
      </c>
      <c r="F9" s="100">
        <v>35</v>
      </c>
      <c r="G9" s="100">
        <v>83</v>
      </c>
      <c r="H9" s="101">
        <v>17</v>
      </c>
      <c r="I9" s="100">
        <v>-79.51807228915662</v>
      </c>
      <c r="J9" s="100">
        <v>-39.28571428571429</v>
      </c>
    </row>
    <row r="10" spans="2:11" ht="14.25">
      <c r="B10" s="87" t="s">
        <v>6</v>
      </c>
      <c r="C10" s="19"/>
      <c r="D10" s="100">
        <v>27</v>
      </c>
      <c r="E10" s="100">
        <v>-15</v>
      </c>
      <c r="F10" s="100">
        <v>21</v>
      </c>
      <c r="G10" s="100">
        <v>-35</v>
      </c>
      <c r="H10" s="101">
        <v>45</v>
      </c>
      <c r="I10" s="100" t="s">
        <v>316</v>
      </c>
      <c r="J10" s="100">
        <v>66.66666666666667</v>
      </c>
      <c r="K10" s="251"/>
    </row>
    <row r="11" spans="2:11" ht="14.25">
      <c r="B11" s="87" t="s">
        <v>51</v>
      </c>
      <c r="C11" s="19"/>
      <c r="D11" s="100">
        <v>4</v>
      </c>
      <c r="E11" s="112">
        <v>0</v>
      </c>
      <c r="F11" s="112">
        <v>5</v>
      </c>
      <c r="G11" s="112">
        <v>10</v>
      </c>
      <c r="H11" s="118">
        <v>7</v>
      </c>
      <c r="I11" s="100">
        <v>-30.000000000000004</v>
      </c>
      <c r="J11" s="100">
        <v>75</v>
      </c>
      <c r="K11" s="251"/>
    </row>
    <row r="12" spans="2:11" ht="14.25">
      <c r="B12" s="87" t="s">
        <v>42</v>
      </c>
      <c r="C12" s="19"/>
      <c r="D12" s="100">
        <v>23</v>
      </c>
      <c r="E12" s="100">
        <v>-15</v>
      </c>
      <c r="F12" s="100">
        <v>16</v>
      </c>
      <c r="G12" s="100">
        <v>-45</v>
      </c>
      <c r="H12" s="101">
        <v>38</v>
      </c>
      <c r="I12" s="100" t="s">
        <v>316</v>
      </c>
      <c r="J12" s="100">
        <v>65.21739130434783</v>
      </c>
      <c r="K12" s="251"/>
    </row>
    <row r="13" spans="3:11" ht="14.25">
      <c r="C13" s="19"/>
      <c r="K13" s="251"/>
    </row>
    <row r="14" spans="1:11" s="23" customFormat="1" ht="14.25" customHeight="1">
      <c r="A14" s="73" t="s">
        <v>83</v>
      </c>
      <c r="B14" s="29"/>
      <c r="D14" s="16"/>
      <c r="E14" s="16"/>
      <c r="F14" s="16"/>
      <c r="G14" s="16"/>
      <c r="H14" s="103"/>
      <c r="I14" s="16"/>
      <c r="J14" s="16"/>
      <c r="K14" s="261"/>
    </row>
    <row r="15" spans="2:11" ht="14.25">
      <c r="B15" s="86" t="s">
        <v>54</v>
      </c>
      <c r="C15" s="19"/>
      <c r="D15" s="100">
        <v>20169</v>
      </c>
      <c r="E15" s="100">
        <v>19865</v>
      </c>
      <c r="F15" s="100">
        <v>22053</v>
      </c>
      <c r="G15" s="100">
        <v>22852</v>
      </c>
      <c r="H15" s="101">
        <v>23229</v>
      </c>
      <c r="I15" s="100">
        <v>1.6497461928933976</v>
      </c>
      <c r="J15" s="100">
        <v>15.171798304328421</v>
      </c>
      <c r="K15" s="251"/>
    </row>
    <row r="16" spans="2:10" ht="14.25">
      <c r="B16" s="86" t="s">
        <v>291</v>
      </c>
      <c r="C16" s="19"/>
      <c r="D16" s="100">
        <v>37801</v>
      </c>
      <c r="E16" s="100">
        <v>37088</v>
      </c>
      <c r="F16" s="100">
        <v>37603</v>
      </c>
      <c r="G16" s="100">
        <v>40436</v>
      </c>
      <c r="H16" s="101">
        <v>40325</v>
      </c>
      <c r="I16" s="100">
        <v>-0.2745078642793497</v>
      </c>
      <c r="J16" s="100">
        <v>6.677072035131348</v>
      </c>
    </row>
    <row r="17" spans="2:10" ht="14.25">
      <c r="B17" s="86" t="s">
        <v>7</v>
      </c>
      <c r="C17" s="19"/>
      <c r="D17" s="100">
        <v>37801</v>
      </c>
      <c r="E17" s="100">
        <v>37088</v>
      </c>
      <c r="F17" s="100">
        <v>37603</v>
      </c>
      <c r="G17" s="100">
        <v>40436</v>
      </c>
      <c r="H17" s="101">
        <v>40325</v>
      </c>
      <c r="I17" s="100">
        <v>-0.2745078642793497</v>
      </c>
      <c r="J17" s="100">
        <v>6.677072035131348</v>
      </c>
    </row>
    <row r="18" spans="3:8" ht="14.25">
      <c r="C18" s="19"/>
      <c r="D18" s="214"/>
      <c r="E18" s="214"/>
      <c r="F18" s="214"/>
      <c r="G18" s="214"/>
      <c r="H18" s="290"/>
    </row>
    <row r="19" spans="4:8" ht="14.25">
      <c r="D19" s="214"/>
      <c r="E19" s="214"/>
      <c r="F19" s="214"/>
      <c r="G19" s="214"/>
      <c r="H19" s="250"/>
    </row>
    <row r="20" spans="4:8" ht="14.25">
      <c r="D20" s="214"/>
      <c r="E20" s="214"/>
      <c r="F20" s="214"/>
      <c r="G20" s="214"/>
      <c r="H20" s="250"/>
    </row>
    <row r="21" spans="4:8" ht="14.25">
      <c r="D21" s="214"/>
      <c r="E21" s="214"/>
      <c r="F21" s="214"/>
      <c r="H21" s="250"/>
    </row>
    <row r="22" ht="14.25">
      <c r="H22" s="250"/>
    </row>
    <row r="23" ht="14.25">
      <c r="H23" s="250"/>
    </row>
    <row r="24" ht="14.25">
      <c r="H24" s="250"/>
    </row>
    <row r="25" ht="14.25">
      <c r="H25" s="250"/>
    </row>
    <row r="26" ht="14.25">
      <c r="H26" s="250"/>
    </row>
    <row r="27" ht="14.25">
      <c r="H27" s="250"/>
    </row>
    <row r="28" ht="14.25">
      <c r="H28" s="250"/>
    </row>
    <row r="29" ht="14.25">
      <c r="H29" s="250"/>
    </row>
    <row r="30" ht="14.25">
      <c r="H30" s="250"/>
    </row>
    <row r="31" ht="14.25"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65"/>
    </row>
    <row r="140" ht="14.25">
      <c r="H140" s="265"/>
    </row>
    <row r="141" ht="14.25">
      <c r="H141" s="265"/>
    </row>
    <row r="142" ht="14.25">
      <c r="H142" s="265"/>
    </row>
    <row r="143" ht="14.25">
      <c r="H143" s="265"/>
    </row>
    <row r="144" ht="14.25">
      <c r="H144" s="265"/>
    </row>
    <row r="145" ht="14.25">
      <c r="H145" s="265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D5" sqref="D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0" customWidth="1"/>
    <col min="8" max="8" width="9.28125" style="101" customWidth="1"/>
    <col min="9" max="9" width="8.421875" style="100" customWidth="1"/>
    <col min="10" max="10" width="9.28125" style="100" customWidth="1"/>
    <col min="11" max="11" width="4.7109375" style="100" customWidth="1"/>
    <col min="12" max="16384" width="9.140625" style="19" customWidth="1"/>
  </cols>
  <sheetData>
    <row r="1" spans="1:11" s="39" customFormat="1" ht="20.25">
      <c r="A1" s="38" t="s">
        <v>312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4.5" customHeight="1">
      <c r="A3" s="73"/>
      <c r="B3" s="29"/>
      <c r="D3" s="213"/>
      <c r="E3" s="213"/>
      <c r="F3" s="213"/>
      <c r="G3" s="213"/>
      <c r="H3" s="252"/>
      <c r="I3" s="16"/>
      <c r="J3" s="16"/>
      <c r="K3" s="16"/>
    </row>
    <row r="4" spans="1:11" s="23" customFormat="1" ht="14.25" customHeight="1">
      <c r="A4" s="73" t="s">
        <v>79</v>
      </c>
      <c r="B4" s="29"/>
      <c r="D4" s="213"/>
      <c r="E4" s="213"/>
      <c r="F4" s="213"/>
      <c r="G4" s="213"/>
      <c r="H4" s="366"/>
      <c r="I4" s="16"/>
      <c r="J4" s="16"/>
      <c r="K4" s="16"/>
    </row>
    <row r="5" spans="2:11" ht="14.25">
      <c r="B5" s="86" t="s">
        <v>2</v>
      </c>
      <c r="C5" s="19"/>
      <c r="D5" s="100">
        <v>99</v>
      </c>
      <c r="E5" s="100">
        <v>101</v>
      </c>
      <c r="F5" s="100">
        <v>108</v>
      </c>
      <c r="G5" s="100">
        <v>117</v>
      </c>
      <c r="H5" s="118">
        <v>118</v>
      </c>
      <c r="I5" s="100">
        <v>0.8547008547008517</v>
      </c>
      <c r="J5" s="100">
        <v>19.191919191919183</v>
      </c>
      <c r="K5" s="251"/>
    </row>
    <row r="6" spans="2:10" ht="14.25">
      <c r="B6" s="86" t="s">
        <v>22</v>
      </c>
      <c r="C6" s="19"/>
      <c r="D6" s="100">
        <v>71</v>
      </c>
      <c r="E6" s="100">
        <v>80</v>
      </c>
      <c r="F6" s="100">
        <v>80</v>
      </c>
      <c r="G6" s="100">
        <v>61</v>
      </c>
      <c r="H6" s="118">
        <v>77</v>
      </c>
      <c r="I6" s="100">
        <v>26.22950819672132</v>
      </c>
      <c r="J6" s="100">
        <v>8.450704225352123</v>
      </c>
    </row>
    <row r="7" spans="2:11" ht="14.25">
      <c r="B7" s="86" t="s">
        <v>3</v>
      </c>
      <c r="C7" s="19"/>
      <c r="D7" s="100">
        <v>170</v>
      </c>
      <c r="E7" s="100">
        <v>181</v>
      </c>
      <c r="F7" s="100">
        <v>188</v>
      </c>
      <c r="G7" s="100">
        <v>178</v>
      </c>
      <c r="H7" s="118">
        <v>195</v>
      </c>
      <c r="I7" s="100">
        <v>9.550561797752799</v>
      </c>
      <c r="J7" s="100">
        <v>14.705882352941169</v>
      </c>
      <c r="K7" s="251"/>
    </row>
    <row r="8" spans="2:11" ht="14.25">
      <c r="B8" s="86" t="s">
        <v>0</v>
      </c>
      <c r="C8" s="19"/>
      <c r="D8" s="100">
        <v>86</v>
      </c>
      <c r="E8" s="100">
        <v>98</v>
      </c>
      <c r="F8" s="100">
        <v>103</v>
      </c>
      <c r="G8" s="100">
        <v>112</v>
      </c>
      <c r="H8" s="118">
        <v>112</v>
      </c>
      <c r="I8" s="112">
        <v>0</v>
      </c>
      <c r="J8" s="100">
        <v>30.232558139534895</v>
      </c>
      <c r="K8" s="251"/>
    </row>
    <row r="9" spans="2:11" ht="14.25">
      <c r="B9" s="86" t="s">
        <v>5</v>
      </c>
      <c r="C9" s="19"/>
      <c r="D9" s="100">
        <v>43</v>
      </c>
      <c r="E9" s="100">
        <v>30</v>
      </c>
      <c r="F9" s="100">
        <v>55</v>
      </c>
      <c r="G9" s="100">
        <v>68</v>
      </c>
      <c r="H9" s="118">
        <v>25</v>
      </c>
      <c r="I9" s="100">
        <v>-63.23529411764706</v>
      </c>
      <c r="J9" s="100">
        <v>-41.860465116279066</v>
      </c>
      <c r="K9" s="251"/>
    </row>
    <row r="10" spans="2:11" ht="14.25">
      <c r="B10" s="87" t="s">
        <v>6</v>
      </c>
      <c r="C10" s="19"/>
      <c r="D10" s="100">
        <v>41</v>
      </c>
      <c r="E10" s="100">
        <v>53</v>
      </c>
      <c r="F10" s="100">
        <v>30</v>
      </c>
      <c r="G10" s="100">
        <v>-2</v>
      </c>
      <c r="H10" s="118">
        <v>58</v>
      </c>
      <c r="I10" s="100" t="s">
        <v>316</v>
      </c>
      <c r="J10" s="100">
        <v>41.46341463414633</v>
      </c>
      <c r="K10" s="251"/>
    </row>
    <row r="11" spans="2:11" ht="12.75" customHeight="1">
      <c r="B11" s="87" t="s">
        <v>51</v>
      </c>
      <c r="C11" s="19"/>
      <c r="D11" s="112">
        <v>22</v>
      </c>
      <c r="E11" s="112">
        <v>6</v>
      </c>
      <c r="F11" s="112">
        <v>7</v>
      </c>
      <c r="G11" s="112">
        <v>-6</v>
      </c>
      <c r="H11" s="118">
        <v>14</v>
      </c>
      <c r="I11" s="100" t="s">
        <v>316</v>
      </c>
      <c r="J11" s="100">
        <v>-36.36363636363637</v>
      </c>
      <c r="K11" s="251"/>
    </row>
    <row r="12" spans="2:11" ht="14.25">
      <c r="B12" s="87" t="s">
        <v>42</v>
      </c>
      <c r="C12" s="19"/>
      <c r="D12" s="112">
        <v>19</v>
      </c>
      <c r="E12" s="404">
        <v>46</v>
      </c>
      <c r="F12" s="404">
        <v>23</v>
      </c>
      <c r="G12" s="112">
        <v>4</v>
      </c>
      <c r="H12" s="118">
        <v>44</v>
      </c>
      <c r="I12" s="100" t="s">
        <v>403</v>
      </c>
      <c r="J12" s="100" t="s">
        <v>403</v>
      </c>
      <c r="K12" s="251"/>
    </row>
    <row r="13" spans="3:11" ht="14.25">
      <c r="C13" s="19"/>
      <c r="K13" s="251"/>
    </row>
    <row r="14" spans="1:11" s="23" customFormat="1" ht="14.25" customHeight="1">
      <c r="A14" s="73" t="s">
        <v>83</v>
      </c>
      <c r="B14" s="29"/>
      <c r="D14" s="16"/>
      <c r="E14" s="16"/>
      <c r="F14" s="16"/>
      <c r="G14" s="16"/>
      <c r="H14" s="103"/>
      <c r="I14" s="16"/>
      <c r="J14" s="16"/>
      <c r="K14" s="261"/>
    </row>
    <row r="15" spans="2:11" ht="14.25">
      <c r="B15" s="86" t="s">
        <v>54</v>
      </c>
      <c r="C15" s="19"/>
      <c r="D15" s="100">
        <v>11403</v>
      </c>
      <c r="E15" s="100">
        <v>12087</v>
      </c>
      <c r="F15" s="100">
        <v>13414</v>
      </c>
      <c r="G15" s="100">
        <v>13976</v>
      </c>
      <c r="H15" s="101">
        <v>13283</v>
      </c>
      <c r="I15" s="100">
        <v>-4.9585002862049254</v>
      </c>
      <c r="J15" s="100">
        <v>16.48688941506622</v>
      </c>
      <c r="K15" s="251"/>
    </row>
    <row r="16" spans="2:10" ht="14.25">
      <c r="B16" s="86" t="s">
        <v>291</v>
      </c>
      <c r="C16" s="19"/>
      <c r="D16" s="100">
        <v>19000</v>
      </c>
      <c r="E16" s="100">
        <v>18916</v>
      </c>
      <c r="F16" s="100">
        <v>21000</v>
      </c>
      <c r="G16" s="100">
        <v>21613</v>
      </c>
      <c r="H16" s="101">
        <v>20904</v>
      </c>
      <c r="I16" s="100">
        <v>-3.2804330726877384</v>
      </c>
      <c r="J16" s="100">
        <v>10.021052631578954</v>
      </c>
    </row>
    <row r="17" spans="2:10" ht="14.25">
      <c r="B17" s="86" t="s">
        <v>7</v>
      </c>
      <c r="C17" s="19"/>
      <c r="D17" s="100">
        <v>19000</v>
      </c>
      <c r="E17" s="100">
        <v>18916</v>
      </c>
      <c r="F17" s="100">
        <v>21000</v>
      </c>
      <c r="G17" s="100">
        <v>21613</v>
      </c>
      <c r="H17" s="101">
        <v>20904</v>
      </c>
      <c r="I17" s="100">
        <v>-3.2804330726877384</v>
      </c>
      <c r="J17" s="100">
        <v>10.021052631578954</v>
      </c>
    </row>
    <row r="18" spans="9:11" ht="14.25">
      <c r="I18" s="251"/>
      <c r="J18" s="251"/>
      <c r="K18" s="251"/>
    </row>
    <row r="19" spans="4:8" ht="14.25">
      <c r="D19" s="214"/>
      <c r="E19" s="214"/>
      <c r="F19" s="214"/>
      <c r="G19" s="214"/>
      <c r="H19" s="250"/>
    </row>
    <row r="20" spans="4:8" ht="14.25">
      <c r="D20" s="214"/>
      <c r="E20" s="214"/>
      <c r="F20" s="214"/>
      <c r="H20" s="250"/>
    </row>
    <row r="21" spans="4:8" ht="14.25">
      <c r="D21" s="214"/>
      <c r="E21" s="214"/>
      <c r="F21" s="214"/>
      <c r="G21" s="214"/>
      <c r="H21" s="250"/>
    </row>
    <row r="22" spans="4:8" ht="14.25">
      <c r="D22" s="214"/>
      <c r="E22" s="214"/>
      <c r="F22" s="214"/>
      <c r="G22" s="214"/>
      <c r="H22" s="250"/>
    </row>
    <row r="23" spans="4:8" ht="14.25">
      <c r="D23" s="214"/>
      <c r="E23" s="214"/>
      <c r="F23" s="214"/>
      <c r="G23" s="214"/>
      <c r="H23" s="250"/>
    </row>
    <row r="24" spans="4:8" ht="14.25">
      <c r="D24" s="214"/>
      <c r="E24" s="214"/>
      <c r="F24" s="214"/>
      <c r="G24" s="214"/>
      <c r="H24" s="250"/>
    </row>
    <row r="25" spans="4:8" ht="14.25">
      <c r="D25" s="214"/>
      <c r="E25" s="214"/>
      <c r="F25" s="214"/>
      <c r="G25" s="214"/>
      <c r="H25" s="250"/>
    </row>
    <row r="26" spans="4:8" ht="14.25">
      <c r="D26" s="214"/>
      <c r="E26" s="214"/>
      <c r="F26" s="214"/>
      <c r="G26" s="214"/>
      <c r="H26" s="250"/>
    </row>
    <row r="27" spans="4:8" ht="14.25">
      <c r="D27" s="214"/>
      <c r="E27" s="214"/>
      <c r="F27" s="214"/>
      <c r="G27" s="214"/>
      <c r="H27" s="250"/>
    </row>
    <row r="28" spans="4:8" ht="14.25">
      <c r="D28" s="214"/>
      <c r="E28" s="214"/>
      <c r="F28" s="214"/>
      <c r="G28" s="214"/>
      <c r="H28" s="250"/>
    </row>
    <row r="29" spans="4:8" ht="14.25">
      <c r="D29" s="214"/>
      <c r="E29" s="214"/>
      <c r="F29" s="214"/>
      <c r="G29" s="214"/>
      <c r="H29" s="250"/>
    </row>
    <row r="30" spans="4:8" ht="14.25">
      <c r="D30" s="214"/>
      <c r="E30" s="214"/>
      <c r="F30" s="214"/>
      <c r="G30" s="214"/>
      <c r="H30" s="250"/>
    </row>
    <row r="31" spans="4:8" ht="14.25">
      <c r="D31" s="214"/>
      <c r="E31" s="214"/>
      <c r="F31" s="214"/>
      <c r="G31" s="214"/>
      <c r="H31" s="250"/>
    </row>
    <row r="32" spans="4:8" ht="14.25">
      <c r="D32" s="214"/>
      <c r="E32" s="214"/>
      <c r="F32" s="214"/>
      <c r="G32" s="214"/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  <row r="148" ht="14.25">
      <c r="H148" s="265"/>
    </row>
    <row r="149" ht="14.25">
      <c r="H149" s="265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1"/>
  <sheetViews>
    <sheetView zoomScale="80" zoomScaleNormal="80" zoomScalePageLayoutView="0" workbookViewId="0" topLeftCell="A1">
      <pane xSplit="3" ySplit="3" topLeftCell="D4" activePane="bottomRight" state="frozen"/>
      <selection pane="topLeft" activeCell="N12" sqref="N11:N12"/>
      <selection pane="topRight" activeCell="N12" sqref="N11:N12"/>
      <selection pane="bottomLeft" activeCell="N12" sqref="N11:N12"/>
      <selection pane="bottomRight" activeCell="D5" sqref="D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0" customWidth="1"/>
    <col min="8" max="8" width="9.8515625" style="101" customWidth="1"/>
    <col min="9" max="9" width="8.140625" style="100" customWidth="1"/>
    <col min="10" max="10" width="8.421875" style="100" customWidth="1"/>
    <col min="11" max="11" width="4.8515625" style="100" customWidth="1"/>
    <col min="12" max="16384" width="9.140625" style="19" customWidth="1"/>
  </cols>
  <sheetData>
    <row r="1" spans="1:11" s="39" customFormat="1" ht="20.25">
      <c r="A1" s="38" t="s">
        <v>58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372" t="s">
        <v>382</v>
      </c>
      <c r="I2" s="188" t="s">
        <v>383</v>
      </c>
      <c r="J2" s="188" t="s">
        <v>384</v>
      </c>
      <c r="K2" s="189"/>
    </row>
    <row r="3" spans="1:11" s="23" customFormat="1" ht="6.75" customHeight="1">
      <c r="A3" s="73"/>
      <c r="B3" s="29"/>
      <c r="D3" s="213"/>
      <c r="E3" s="213"/>
      <c r="F3" s="213"/>
      <c r="G3" s="213"/>
      <c r="H3" s="103"/>
      <c r="I3" s="16"/>
      <c r="J3" s="16"/>
      <c r="K3" s="16"/>
    </row>
    <row r="4" spans="1:11" s="23" customFormat="1" ht="14.25" customHeight="1">
      <c r="A4" s="73" t="s">
        <v>79</v>
      </c>
      <c r="B4" s="29"/>
      <c r="D4" s="213"/>
      <c r="E4" s="213"/>
      <c r="F4" s="213"/>
      <c r="G4" s="213"/>
      <c r="H4" s="103"/>
      <c r="I4" s="16"/>
      <c r="J4" s="16"/>
      <c r="K4" s="16"/>
    </row>
    <row r="5" spans="2:11" ht="14.25">
      <c r="B5" s="86" t="s">
        <v>2</v>
      </c>
      <c r="C5" s="19"/>
      <c r="D5" s="100">
        <v>46</v>
      </c>
      <c r="E5" s="100">
        <v>51</v>
      </c>
      <c r="F5" s="100">
        <v>56</v>
      </c>
      <c r="G5" s="100">
        <v>58</v>
      </c>
      <c r="H5" s="101">
        <v>59</v>
      </c>
      <c r="I5" s="112">
        <v>1.724137931034475</v>
      </c>
      <c r="J5" s="100">
        <v>28.260869565217384</v>
      </c>
      <c r="K5" s="296"/>
    </row>
    <row r="6" spans="2:11" ht="14.25">
      <c r="B6" s="86" t="s">
        <v>22</v>
      </c>
      <c r="C6" s="19"/>
      <c r="D6" s="100">
        <v>17</v>
      </c>
      <c r="E6" s="100">
        <v>23</v>
      </c>
      <c r="F6" s="100">
        <v>22</v>
      </c>
      <c r="G6" s="100">
        <v>23</v>
      </c>
      <c r="H6" s="101">
        <v>30</v>
      </c>
      <c r="I6" s="112">
        <v>30.434782608695656</v>
      </c>
      <c r="J6" s="100">
        <v>76.47058823529412</v>
      </c>
      <c r="K6" s="296"/>
    </row>
    <row r="7" spans="2:11" ht="14.25">
      <c r="B7" s="86" t="s">
        <v>3</v>
      </c>
      <c r="C7" s="19"/>
      <c r="D7" s="100">
        <v>63</v>
      </c>
      <c r="E7" s="100">
        <v>74</v>
      </c>
      <c r="F7" s="100">
        <v>78</v>
      </c>
      <c r="G7" s="100">
        <v>81</v>
      </c>
      <c r="H7" s="101">
        <v>89</v>
      </c>
      <c r="I7" s="112">
        <v>9.876543209876543</v>
      </c>
      <c r="J7" s="100">
        <v>41.26984126984128</v>
      </c>
      <c r="K7" s="112"/>
    </row>
    <row r="8" spans="2:11" ht="14.25">
      <c r="B8" s="86" t="s">
        <v>0</v>
      </c>
      <c r="C8" s="19"/>
      <c r="D8" s="100">
        <v>22</v>
      </c>
      <c r="E8" s="100">
        <v>24</v>
      </c>
      <c r="F8" s="100">
        <v>25</v>
      </c>
      <c r="G8" s="100">
        <v>25</v>
      </c>
      <c r="H8" s="101">
        <v>26</v>
      </c>
      <c r="I8" s="112">
        <v>4.0000000000000036</v>
      </c>
      <c r="J8" s="100">
        <v>18.181818181818187</v>
      </c>
      <c r="K8" s="296"/>
    </row>
    <row r="9" spans="2:11" ht="14.25">
      <c r="B9" s="86" t="s">
        <v>5</v>
      </c>
      <c r="C9" s="19"/>
      <c r="D9" s="100">
        <v>17</v>
      </c>
      <c r="E9" s="100">
        <v>28</v>
      </c>
      <c r="F9" s="100">
        <v>35</v>
      </c>
      <c r="G9" s="100">
        <v>7</v>
      </c>
      <c r="H9" s="101">
        <v>-2</v>
      </c>
      <c r="I9" s="112" t="s">
        <v>316</v>
      </c>
      <c r="J9" s="100" t="s">
        <v>316</v>
      </c>
      <c r="K9" s="296"/>
    </row>
    <row r="10" spans="2:11" ht="14.25">
      <c r="B10" s="87" t="s">
        <v>6</v>
      </c>
      <c r="C10" s="19"/>
      <c r="D10" s="100">
        <v>24</v>
      </c>
      <c r="E10" s="100">
        <v>22</v>
      </c>
      <c r="F10" s="100">
        <v>18</v>
      </c>
      <c r="G10" s="100">
        <v>49</v>
      </c>
      <c r="H10" s="101">
        <v>65</v>
      </c>
      <c r="I10" s="112">
        <v>32.65306122448979</v>
      </c>
      <c r="J10" s="100" t="s">
        <v>403</v>
      </c>
      <c r="K10" s="296"/>
    </row>
    <row r="11" spans="2:11" ht="14.25">
      <c r="B11" s="87" t="s">
        <v>51</v>
      </c>
      <c r="C11" s="19"/>
      <c r="D11" s="100">
        <v>8</v>
      </c>
      <c r="E11" s="100">
        <v>11</v>
      </c>
      <c r="F11" s="100">
        <v>8</v>
      </c>
      <c r="G11" s="100">
        <v>28</v>
      </c>
      <c r="H11" s="101">
        <v>15</v>
      </c>
      <c r="I11" s="112">
        <v>-46.42857142857143</v>
      </c>
      <c r="J11" s="100">
        <v>87.5</v>
      </c>
      <c r="K11" s="296"/>
    </row>
    <row r="12" spans="2:11" ht="14.25">
      <c r="B12" s="87" t="s">
        <v>42</v>
      </c>
      <c r="C12" s="19"/>
      <c r="D12" s="100">
        <v>16</v>
      </c>
      <c r="E12" s="100">
        <v>11</v>
      </c>
      <c r="F12" s="100">
        <v>10</v>
      </c>
      <c r="G12" s="100">
        <v>21</v>
      </c>
      <c r="H12" s="101">
        <v>50</v>
      </c>
      <c r="I12" s="112" t="s">
        <v>403</v>
      </c>
      <c r="J12" s="100" t="s">
        <v>403</v>
      </c>
      <c r="K12" s="296"/>
    </row>
    <row r="13" spans="3:11" ht="14.25">
      <c r="C13" s="19"/>
      <c r="I13" s="112"/>
      <c r="K13" s="296"/>
    </row>
    <row r="14" spans="1:11" s="23" customFormat="1" ht="14.25" customHeight="1">
      <c r="A14" s="73" t="s">
        <v>83</v>
      </c>
      <c r="B14" s="29"/>
      <c r="D14" s="16"/>
      <c r="E14" s="16"/>
      <c r="F14" s="16"/>
      <c r="G14" s="16"/>
      <c r="H14" s="103"/>
      <c r="I14" s="88"/>
      <c r="J14" s="16"/>
      <c r="K14" s="275"/>
    </row>
    <row r="15" spans="2:11" ht="14.25">
      <c r="B15" s="86" t="s">
        <v>54</v>
      </c>
      <c r="C15" s="19"/>
      <c r="D15" s="100">
        <v>11629</v>
      </c>
      <c r="E15" s="100">
        <v>14185</v>
      </c>
      <c r="F15" s="100">
        <v>14504</v>
      </c>
      <c r="G15" s="100">
        <v>16328</v>
      </c>
      <c r="H15" s="101">
        <v>16831</v>
      </c>
      <c r="I15" s="112">
        <v>3.08059774620284</v>
      </c>
      <c r="J15" s="100">
        <v>44.732995098460734</v>
      </c>
      <c r="K15" s="296"/>
    </row>
    <row r="16" spans="2:11" ht="14.25">
      <c r="B16" s="86" t="s">
        <v>291</v>
      </c>
      <c r="C16" s="19"/>
      <c r="D16" s="100">
        <v>18943</v>
      </c>
      <c r="E16" s="100">
        <v>22264</v>
      </c>
      <c r="F16" s="100">
        <v>22866</v>
      </c>
      <c r="G16" s="100">
        <v>24158</v>
      </c>
      <c r="H16" s="101">
        <v>24929</v>
      </c>
      <c r="I16" s="112">
        <v>3.1914893617021267</v>
      </c>
      <c r="J16" s="100">
        <v>31.600063347938544</v>
      </c>
      <c r="K16" s="112"/>
    </row>
    <row r="17" spans="2:11" ht="14.25">
      <c r="B17" s="86" t="s">
        <v>7</v>
      </c>
      <c r="C17" s="19"/>
      <c r="D17" s="100">
        <v>18943</v>
      </c>
      <c r="E17" s="100">
        <v>22264</v>
      </c>
      <c r="F17" s="100">
        <v>22866</v>
      </c>
      <c r="G17" s="100">
        <v>24158</v>
      </c>
      <c r="H17" s="101">
        <v>24929</v>
      </c>
      <c r="I17" s="112">
        <v>3.1914893617021267</v>
      </c>
      <c r="J17" s="100">
        <v>31.600063347938544</v>
      </c>
      <c r="K17" s="112"/>
    </row>
    <row r="18" spans="3:11" ht="14.25">
      <c r="C18" s="19"/>
      <c r="I18" s="251"/>
      <c r="J18" s="251"/>
      <c r="K18" s="251"/>
    </row>
    <row r="19" spans="4:8" ht="14.25">
      <c r="D19" s="214"/>
      <c r="E19" s="214"/>
      <c r="F19" s="214"/>
      <c r="G19" s="214"/>
      <c r="H19" s="250"/>
    </row>
    <row r="20" ht="14.25">
      <c r="H20" s="250"/>
    </row>
    <row r="21" ht="14.25">
      <c r="H21" s="250"/>
    </row>
    <row r="22" ht="14.25">
      <c r="H22" s="250"/>
    </row>
    <row r="23" ht="14.25">
      <c r="H23" s="250"/>
    </row>
    <row r="24" ht="14.25">
      <c r="H24" s="250"/>
    </row>
    <row r="25" ht="14.25">
      <c r="H25" s="250"/>
    </row>
    <row r="26" ht="14.25">
      <c r="H26" s="250"/>
    </row>
    <row r="27" ht="14.25">
      <c r="H27" s="250"/>
    </row>
    <row r="28" ht="14.25">
      <c r="H28" s="250"/>
    </row>
    <row r="29" ht="14.25">
      <c r="H29" s="250"/>
    </row>
    <row r="30" ht="14.25">
      <c r="H30" s="250"/>
    </row>
    <row r="31" ht="14.25">
      <c r="H31" s="250"/>
    </row>
    <row r="32" ht="14.25">
      <c r="H32" s="250"/>
    </row>
    <row r="33" ht="14.25">
      <c r="H33" s="250"/>
    </row>
    <row r="34" ht="14.25">
      <c r="H34" s="250"/>
    </row>
    <row r="35" ht="14.25">
      <c r="H35" s="250"/>
    </row>
    <row r="36" ht="14.25">
      <c r="H36" s="250"/>
    </row>
    <row r="37" ht="14.25">
      <c r="H37" s="250"/>
    </row>
    <row r="38" ht="14.25">
      <c r="H38" s="250"/>
    </row>
    <row r="39" ht="14.25">
      <c r="H39" s="25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65"/>
    </row>
    <row r="136" ht="14.25">
      <c r="H136" s="265"/>
    </row>
    <row r="137" ht="14.25">
      <c r="H137" s="265"/>
    </row>
    <row r="138" ht="14.25">
      <c r="H138" s="265"/>
    </row>
    <row r="139" ht="14.25">
      <c r="H139" s="265"/>
    </row>
    <row r="140" ht="14.25">
      <c r="H140" s="265"/>
    </row>
    <row r="141" ht="14.25">
      <c r="H141" s="265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5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57" customWidth="1"/>
    <col min="5" max="5" width="10.28125" style="173" customWidth="1"/>
    <col min="6" max="6" width="10.28125" style="157" customWidth="1"/>
    <col min="7" max="7" width="10.28125" style="157" hidden="1" customWidth="1"/>
    <col min="8" max="8" width="10.7109375" style="157" hidden="1" customWidth="1"/>
    <col min="9" max="10" width="10.28125" style="157" hidden="1" customWidth="1"/>
    <col min="11" max="11" width="10.28125" style="173" customWidth="1"/>
    <col min="12" max="13" width="12.28125" style="162" customWidth="1"/>
    <col min="14" max="14" width="10.28125" style="162" customWidth="1"/>
    <col min="15" max="15" width="11.28125" style="0" bestFit="1" customWidth="1"/>
  </cols>
  <sheetData>
    <row r="1" spans="1:19" s="39" customFormat="1" ht="20.25">
      <c r="A1" s="38" t="s">
        <v>220</v>
      </c>
      <c r="D1" s="154"/>
      <c r="E1" s="166"/>
      <c r="F1" s="40"/>
      <c r="G1" s="40"/>
      <c r="H1" s="40"/>
      <c r="I1" s="40"/>
      <c r="J1" s="40"/>
      <c r="K1" s="183"/>
      <c r="L1" s="175"/>
      <c r="M1" s="40"/>
      <c r="N1" s="175"/>
      <c r="O1" s="40"/>
      <c r="P1" s="40"/>
      <c r="Q1" s="40"/>
      <c r="R1" s="40"/>
      <c r="S1" s="40"/>
    </row>
    <row r="2" spans="1:19" s="41" customFormat="1" ht="15">
      <c r="A2" s="642" t="s">
        <v>59</v>
      </c>
      <c r="B2" s="642"/>
      <c r="C2" s="642"/>
      <c r="E2" s="167"/>
      <c r="K2" s="184"/>
      <c r="L2" s="176"/>
      <c r="N2" s="176"/>
      <c r="O2" s="42"/>
      <c r="S2" s="42"/>
    </row>
    <row r="3" spans="1:14" ht="15" thickBot="1">
      <c r="A3" s="68"/>
      <c r="B3" s="68"/>
      <c r="C3" s="91"/>
      <c r="D3" s="91"/>
      <c r="E3" s="168"/>
      <c r="F3" s="393"/>
      <c r="G3" s="91"/>
      <c r="H3" s="91"/>
      <c r="I3" s="91"/>
      <c r="J3" s="91"/>
      <c r="K3" s="185"/>
      <c r="L3" s="59"/>
      <c r="M3" s="59"/>
      <c r="N3" s="59"/>
    </row>
    <row r="4" spans="2:14" s="59" customFormat="1" ht="15.75" customHeight="1" thickTop="1">
      <c r="B4" s="128"/>
      <c r="C4" s="648" t="s">
        <v>317</v>
      </c>
      <c r="D4" s="648" t="s">
        <v>297</v>
      </c>
      <c r="E4" s="169" t="s">
        <v>177</v>
      </c>
      <c r="F4" s="648" t="s">
        <v>314</v>
      </c>
      <c r="G4" s="648" t="s">
        <v>297</v>
      </c>
      <c r="H4" s="650" t="s">
        <v>309</v>
      </c>
      <c r="I4" s="650" t="s">
        <v>310</v>
      </c>
      <c r="J4" s="654" t="s">
        <v>300</v>
      </c>
      <c r="K4" s="186" t="s">
        <v>177</v>
      </c>
      <c r="L4" s="646" t="s">
        <v>319</v>
      </c>
      <c r="M4" s="646" t="s">
        <v>318</v>
      </c>
      <c r="N4" s="181" t="s">
        <v>177</v>
      </c>
    </row>
    <row r="5" spans="2:14" s="59" customFormat="1" ht="16.5" customHeight="1" thickBot="1">
      <c r="B5" s="129" t="s">
        <v>176</v>
      </c>
      <c r="C5" s="649"/>
      <c r="D5" s="649"/>
      <c r="E5" s="170" t="s">
        <v>178</v>
      </c>
      <c r="F5" s="649"/>
      <c r="G5" s="649"/>
      <c r="H5" s="651"/>
      <c r="I5" s="651"/>
      <c r="J5" s="655"/>
      <c r="K5" s="187" t="s">
        <v>178</v>
      </c>
      <c r="L5" s="647"/>
      <c r="M5" s="647"/>
      <c r="N5" s="182" t="s">
        <v>178</v>
      </c>
    </row>
    <row r="6" spans="2:15" s="59" customFormat="1" ht="15.75" thickTop="1">
      <c r="B6" s="130"/>
      <c r="C6" s="158"/>
      <c r="D6" s="355"/>
      <c r="E6" s="319"/>
      <c r="F6" s="158"/>
      <c r="G6" s="158"/>
      <c r="H6" s="158"/>
      <c r="I6" s="158"/>
      <c r="J6" s="158"/>
      <c r="K6" s="174"/>
      <c r="L6" s="131"/>
      <c r="M6" s="131"/>
      <c r="N6" s="131"/>
      <c r="O6" s="68"/>
    </row>
    <row r="7" spans="2:15" s="59" customFormat="1" ht="15">
      <c r="B7" s="132" t="s">
        <v>179</v>
      </c>
      <c r="C7" s="260"/>
      <c r="D7" s="351"/>
      <c r="E7" s="319"/>
      <c r="F7" s="351"/>
      <c r="G7" s="260"/>
      <c r="H7" s="260"/>
      <c r="I7" s="260"/>
      <c r="J7" s="351"/>
      <c r="K7" s="319"/>
      <c r="L7" s="293"/>
      <c r="M7" s="356"/>
      <c r="N7" s="356"/>
      <c r="O7" s="68"/>
    </row>
    <row r="8" spans="2:16" s="59" customFormat="1" ht="15">
      <c r="B8" s="123" t="s">
        <v>20</v>
      </c>
      <c r="C8" s="224">
        <f aca="true" t="shared" si="0" ref="C8:C14">L8-F8-J8-I8</f>
        <v>2445</v>
      </c>
      <c r="D8" s="196">
        <v>2335</v>
      </c>
      <c r="E8" s="229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196">
        <v>2423</v>
      </c>
      <c r="G8" s="196">
        <v>2335</v>
      </c>
      <c r="H8" s="196">
        <v>2266</v>
      </c>
      <c r="I8" s="196">
        <v>2396</v>
      </c>
      <c r="J8" s="196">
        <v>2380</v>
      </c>
      <c r="K8" s="177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395">
        <v>9644</v>
      </c>
      <c r="M8" s="196">
        <v>8948</v>
      </c>
      <c r="N8" s="112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68"/>
      <c r="P8" s="297"/>
    </row>
    <row r="9" spans="2:16" s="59" customFormat="1" ht="15.75" thickBot="1">
      <c r="B9" s="123" t="s">
        <v>21</v>
      </c>
      <c r="C9" s="402">
        <f t="shared" si="0"/>
        <v>591</v>
      </c>
      <c r="D9" s="197">
        <v>661</v>
      </c>
      <c r="E9" s="357">
        <f t="shared" si="1"/>
        <v>-10.590015128593045</v>
      </c>
      <c r="F9" s="197">
        <v>610</v>
      </c>
      <c r="G9" s="197">
        <v>661</v>
      </c>
      <c r="H9" s="197">
        <v>664</v>
      </c>
      <c r="I9" s="197">
        <v>653</v>
      </c>
      <c r="J9" s="197">
        <v>690</v>
      </c>
      <c r="K9" s="358">
        <f t="shared" si="2"/>
        <v>-3.1147540983606503</v>
      </c>
      <c r="L9" s="397">
        <v>2544</v>
      </c>
      <c r="M9" s="197">
        <v>2627</v>
      </c>
      <c r="N9" s="206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68"/>
      <c r="P9" s="297"/>
    </row>
    <row r="10" spans="2:16" s="59" customFormat="1" ht="15">
      <c r="B10" s="123" t="s">
        <v>2</v>
      </c>
      <c r="C10" s="403">
        <f t="shared" si="0"/>
        <v>1854</v>
      </c>
      <c r="D10" s="196">
        <v>1674</v>
      </c>
      <c r="E10" s="229">
        <f t="shared" si="1"/>
        <v>10.752688172043001</v>
      </c>
      <c r="F10" s="196">
        <v>1813</v>
      </c>
      <c r="G10" s="196">
        <v>1674</v>
      </c>
      <c r="H10" s="196">
        <v>1602</v>
      </c>
      <c r="I10" s="196">
        <v>1743</v>
      </c>
      <c r="J10" s="196">
        <v>1690</v>
      </c>
      <c r="K10" s="177">
        <f t="shared" si="2"/>
        <v>2.261445118587968</v>
      </c>
      <c r="L10" s="395">
        <f>L8-L9</f>
        <v>7100</v>
      </c>
      <c r="M10" s="196">
        <v>6321</v>
      </c>
      <c r="N10" s="171">
        <f t="shared" si="3"/>
        <v>12.323999367188732</v>
      </c>
      <c r="O10" s="168"/>
      <c r="P10" s="297"/>
    </row>
    <row r="11" spans="2:16" s="59" customFormat="1" ht="15">
      <c r="B11" s="123" t="s">
        <v>180</v>
      </c>
      <c r="C11" s="403">
        <f t="shared" si="0"/>
        <v>485</v>
      </c>
      <c r="D11" s="194">
        <v>459</v>
      </c>
      <c r="E11" s="229">
        <f t="shared" si="1"/>
        <v>5.664488017429203</v>
      </c>
      <c r="F11" s="196">
        <v>517</v>
      </c>
      <c r="G11" s="196">
        <v>459</v>
      </c>
      <c r="H11" s="196">
        <v>555</v>
      </c>
      <c r="I11" s="196">
        <v>582</v>
      </c>
      <c r="J11" s="196">
        <v>560</v>
      </c>
      <c r="K11" s="177">
        <f t="shared" si="2"/>
        <v>-6.189555125725343</v>
      </c>
      <c r="L11" s="395">
        <v>2144</v>
      </c>
      <c r="M11" s="196">
        <v>2027</v>
      </c>
      <c r="N11" s="171">
        <f t="shared" si="3"/>
        <v>5.772076961026151</v>
      </c>
      <c r="O11" s="168"/>
      <c r="P11" s="297"/>
    </row>
    <row r="12" spans="2:16" s="59" customFormat="1" ht="15">
      <c r="B12" s="123" t="s">
        <v>217</v>
      </c>
      <c r="C12" s="403">
        <f t="shared" si="0"/>
        <v>289</v>
      </c>
      <c r="D12" s="194">
        <v>92</v>
      </c>
      <c r="E12" s="193" t="str">
        <f t="shared" si="1"/>
        <v>&gt;100</v>
      </c>
      <c r="F12" s="171">
        <v>286</v>
      </c>
      <c r="G12" s="171">
        <v>92</v>
      </c>
      <c r="H12" s="171">
        <v>271</v>
      </c>
      <c r="I12" s="171">
        <v>273</v>
      </c>
      <c r="J12" s="171">
        <v>356</v>
      </c>
      <c r="K12" s="171">
        <f t="shared" si="2"/>
        <v>1.0489510489510412</v>
      </c>
      <c r="L12" s="395">
        <v>1204</v>
      </c>
      <c r="M12" s="194">
        <v>901</v>
      </c>
      <c r="N12" s="171">
        <f t="shared" si="3"/>
        <v>33.62930077691455</v>
      </c>
      <c r="O12" s="168"/>
      <c r="P12" s="297"/>
    </row>
    <row r="13" spans="2:16" s="59" customFormat="1" ht="15">
      <c r="B13" s="248" t="s">
        <v>264</v>
      </c>
      <c r="C13" s="403">
        <f t="shared" si="0"/>
        <v>18</v>
      </c>
      <c r="D13" s="194">
        <v>100</v>
      </c>
      <c r="E13" s="193">
        <f t="shared" si="1"/>
        <v>-82</v>
      </c>
      <c r="F13" s="171">
        <v>39</v>
      </c>
      <c r="G13" s="171">
        <v>100</v>
      </c>
      <c r="H13" s="171">
        <v>74</v>
      </c>
      <c r="I13" s="171">
        <v>43</v>
      </c>
      <c r="J13" s="171">
        <v>239</v>
      </c>
      <c r="K13" s="171">
        <f t="shared" si="2"/>
        <v>-53.84615384615385</v>
      </c>
      <c r="L13" s="398">
        <v>339</v>
      </c>
      <c r="M13" s="194">
        <v>274</v>
      </c>
      <c r="N13" s="171">
        <f t="shared" si="3"/>
        <v>23.722627737226286</v>
      </c>
      <c r="O13" s="168"/>
      <c r="P13" s="297"/>
    </row>
    <row r="14" spans="2:16" s="59" customFormat="1" ht="15">
      <c r="B14" s="123" t="s">
        <v>23</v>
      </c>
      <c r="C14" s="403">
        <f t="shared" si="0"/>
        <v>3</v>
      </c>
      <c r="D14" s="194">
        <v>15</v>
      </c>
      <c r="E14" s="230">
        <f t="shared" si="1"/>
        <v>-80</v>
      </c>
      <c r="F14" s="171">
        <v>57</v>
      </c>
      <c r="G14" s="171">
        <v>15</v>
      </c>
      <c r="H14" s="171">
        <v>12</v>
      </c>
      <c r="I14" s="171">
        <v>49</v>
      </c>
      <c r="J14" s="171">
        <v>27</v>
      </c>
      <c r="K14" s="171">
        <f t="shared" si="2"/>
        <v>-94.73684210526316</v>
      </c>
      <c r="L14" s="395">
        <f>1679-L12-L13</f>
        <v>136</v>
      </c>
      <c r="M14" s="194">
        <v>293</v>
      </c>
      <c r="N14" s="171">
        <f t="shared" si="3"/>
        <v>-53.58361774744027</v>
      </c>
      <c r="O14" s="168"/>
      <c r="P14" s="297"/>
    </row>
    <row r="15" spans="2:16" s="59" customFormat="1" ht="15.75" thickBot="1">
      <c r="B15" s="132"/>
      <c r="C15" s="402"/>
      <c r="D15" s="195"/>
      <c r="E15" s="193"/>
      <c r="F15" s="197"/>
      <c r="G15" s="197"/>
      <c r="H15" s="197"/>
      <c r="I15" s="197"/>
      <c r="J15" s="197"/>
      <c r="K15" s="171"/>
      <c r="L15" s="396"/>
      <c r="M15" s="195"/>
      <c r="N15" s="171"/>
      <c r="O15" s="168"/>
      <c r="P15" s="297"/>
    </row>
    <row r="16" spans="2:16" s="59" customFormat="1" ht="15.75" thickBot="1">
      <c r="B16" s="123" t="s">
        <v>3</v>
      </c>
      <c r="C16" s="397">
        <f>L16-F16-J16-I16</f>
        <v>2649</v>
      </c>
      <c r="D16" s="310">
        <v>2340</v>
      </c>
      <c r="E16" s="354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310">
        <v>2712</v>
      </c>
      <c r="G16" s="310">
        <v>2340</v>
      </c>
      <c r="H16" s="310">
        <v>2514</v>
      </c>
      <c r="I16" s="310">
        <v>2690</v>
      </c>
      <c r="J16" s="310">
        <v>2872</v>
      </c>
      <c r="K16" s="359">
        <f t="shared" si="2"/>
        <v>-2.3230088495575174</v>
      </c>
      <c r="L16" s="397">
        <f>SUM(L10:L14)</f>
        <v>10923</v>
      </c>
      <c r="M16" s="310">
        <v>9816</v>
      </c>
      <c r="N16" s="354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68"/>
      <c r="P16" s="297"/>
    </row>
    <row r="17" spans="2:16" s="59" customFormat="1" ht="15">
      <c r="B17" s="123"/>
      <c r="C17" s="224"/>
      <c r="D17" s="194"/>
      <c r="E17" s="193"/>
      <c r="F17" s="196"/>
      <c r="G17" s="196"/>
      <c r="H17" s="196"/>
      <c r="I17" s="196"/>
      <c r="J17" s="196"/>
      <c r="K17" s="171"/>
      <c r="L17" s="218"/>
      <c r="M17" s="194"/>
      <c r="N17" s="171"/>
      <c r="O17" s="168"/>
      <c r="P17" s="297"/>
    </row>
    <row r="18" spans="2:16" s="59" customFormat="1" ht="15">
      <c r="B18" s="132" t="s">
        <v>0</v>
      </c>
      <c r="C18" s="224"/>
      <c r="D18" s="194"/>
      <c r="E18" s="193"/>
      <c r="F18" s="196"/>
      <c r="G18" s="196"/>
      <c r="H18" s="196"/>
      <c r="I18" s="196"/>
      <c r="J18" s="196"/>
      <c r="K18" s="171"/>
      <c r="L18" s="218"/>
      <c r="M18" s="194"/>
      <c r="N18" s="171"/>
      <c r="O18" s="168"/>
      <c r="P18" s="297"/>
    </row>
    <row r="19" spans="2:16" s="59" customFormat="1" ht="15">
      <c r="B19" s="123" t="s">
        <v>181</v>
      </c>
      <c r="C19" s="403">
        <f>L19-F19-J19-I19</f>
        <v>643</v>
      </c>
      <c r="D19" s="194">
        <v>610</v>
      </c>
      <c r="E19" s="193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96">
        <v>667</v>
      </c>
      <c r="G19" s="196">
        <v>610</v>
      </c>
      <c r="H19" s="196">
        <v>573</v>
      </c>
      <c r="I19" s="196">
        <v>669</v>
      </c>
      <c r="J19" s="196">
        <v>672</v>
      </c>
      <c r="K19" s="171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395">
        <v>2651</v>
      </c>
      <c r="M19" s="171">
        <v>2294</v>
      </c>
      <c r="N19" s="171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68"/>
      <c r="P19" s="297"/>
    </row>
    <row r="20" spans="2:16" s="59" customFormat="1" ht="15">
      <c r="B20" s="123" t="s">
        <v>183</v>
      </c>
      <c r="C20" s="403">
        <f>L20-F20-J20-I20</f>
        <v>599</v>
      </c>
      <c r="D20" s="194">
        <v>516</v>
      </c>
      <c r="E20" s="230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96">
        <v>592</v>
      </c>
      <c r="G20" s="196">
        <v>516</v>
      </c>
      <c r="H20" s="196">
        <v>536</v>
      </c>
      <c r="I20" s="196">
        <v>549</v>
      </c>
      <c r="J20" s="196">
        <v>509</v>
      </c>
      <c r="K20" s="171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373">
        <v>2249</v>
      </c>
      <c r="M20" s="171">
        <v>2036</v>
      </c>
      <c r="N20" s="171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68"/>
      <c r="P20" s="297"/>
    </row>
    <row r="21" spans="2:16" s="59" customFormat="1" ht="15">
      <c r="B21" s="123" t="s">
        <v>5</v>
      </c>
      <c r="C21" s="403">
        <f>L21-F21-J21-I21</f>
        <v>247</v>
      </c>
      <c r="D21" s="194">
        <v>211</v>
      </c>
      <c r="E21" s="230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96">
        <v>178</v>
      </c>
      <c r="G21" s="196">
        <v>211</v>
      </c>
      <c r="H21" s="196">
        <v>177</v>
      </c>
      <c r="I21" s="196">
        <v>137</v>
      </c>
      <c r="J21" s="196">
        <v>181</v>
      </c>
      <c r="K21" s="171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398">
        <v>743</v>
      </c>
      <c r="M21" s="171">
        <v>667</v>
      </c>
      <c r="N21" s="171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68"/>
      <c r="P21" s="297"/>
    </row>
    <row r="22" spans="2:16" s="59" customFormat="1" ht="15.75" thickBot="1">
      <c r="B22" s="123"/>
      <c r="C22" s="402"/>
      <c r="D22" s="195"/>
      <c r="E22" s="198"/>
      <c r="F22" s="197"/>
      <c r="G22" s="197"/>
      <c r="H22" s="197"/>
      <c r="I22" s="197"/>
      <c r="J22" s="197"/>
      <c r="K22" s="171"/>
      <c r="L22" s="396"/>
      <c r="M22" s="195"/>
      <c r="N22" s="171"/>
      <c r="O22" s="168"/>
      <c r="P22" s="297"/>
    </row>
    <row r="23" spans="2:16" s="59" customFormat="1" ht="15.75" thickBot="1">
      <c r="B23" s="123" t="s">
        <v>184</v>
      </c>
      <c r="C23" s="397">
        <f>L23-F23-J23-I23</f>
        <v>1489</v>
      </c>
      <c r="D23" s="205">
        <v>1337</v>
      </c>
      <c r="E23" s="360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205">
        <v>1437</v>
      </c>
      <c r="G23" s="205">
        <v>1337</v>
      </c>
      <c r="H23" s="205">
        <v>1286</v>
      </c>
      <c r="I23" s="205">
        <v>1355</v>
      </c>
      <c r="J23" s="205">
        <v>1362</v>
      </c>
      <c r="K23" s="361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399">
        <f>SUM(L19:L21)</f>
        <v>5643</v>
      </c>
      <c r="M23" s="205">
        <v>4997</v>
      </c>
      <c r="N23" s="354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68"/>
      <c r="P23" s="297"/>
    </row>
    <row r="24" spans="2:16" s="59" customFormat="1" ht="15">
      <c r="B24" s="132"/>
      <c r="C24" s="224"/>
      <c r="D24" s="194"/>
      <c r="E24" s="193"/>
      <c r="F24" s="196"/>
      <c r="G24" s="196"/>
      <c r="H24" s="196"/>
      <c r="I24" s="196"/>
      <c r="J24" s="196"/>
      <c r="K24" s="171"/>
      <c r="L24" s="218"/>
      <c r="M24" s="194"/>
      <c r="N24" s="171"/>
      <c r="O24" s="168"/>
      <c r="P24" s="297"/>
    </row>
    <row r="25" spans="2:16" s="59" customFormat="1" ht="15">
      <c r="B25" s="133"/>
      <c r="C25" s="224"/>
      <c r="D25" s="194"/>
      <c r="E25" s="193"/>
      <c r="F25" s="196"/>
      <c r="G25" s="196"/>
      <c r="H25" s="196"/>
      <c r="I25" s="196"/>
      <c r="J25" s="196"/>
      <c r="K25" s="171"/>
      <c r="L25" s="218"/>
      <c r="M25" s="194"/>
      <c r="N25" s="171"/>
      <c r="O25" s="168"/>
      <c r="P25" s="297"/>
    </row>
    <row r="26" spans="2:16" s="59" customFormat="1" ht="15">
      <c r="B26" s="123" t="s">
        <v>227</v>
      </c>
      <c r="C26" s="224">
        <f>L26-F26-J26-I26</f>
        <v>1160</v>
      </c>
      <c r="D26" s="196">
        <v>1003</v>
      </c>
      <c r="E26" s="193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96">
        <v>1275</v>
      </c>
      <c r="G26" s="196">
        <v>1003</v>
      </c>
      <c r="H26" s="196">
        <v>1228</v>
      </c>
      <c r="I26" s="196">
        <v>1335</v>
      </c>
      <c r="J26" s="196">
        <v>1510</v>
      </c>
      <c r="K26" s="171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395">
        <f>L16-L23</f>
        <v>5280</v>
      </c>
      <c r="M26" s="196">
        <v>4819</v>
      </c>
      <c r="N26" s="171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68"/>
      <c r="P26" s="297"/>
    </row>
    <row r="27" spans="2:16" s="59" customFormat="1" ht="15.75" thickBot="1">
      <c r="B27" s="328" t="s">
        <v>289</v>
      </c>
      <c r="C27" s="402">
        <f>L27-F27-J27-I27</f>
        <v>3</v>
      </c>
      <c r="D27" s="195">
        <v>9</v>
      </c>
      <c r="E27" s="198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311">
        <v>-3</v>
      </c>
      <c r="G27" s="197">
        <v>9</v>
      </c>
      <c r="H27" s="197">
        <v>6</v>
      </c>
      <c r="I27" s="197">
        <v>10</v>
      </c>
      <c r="J27" s="197">
        <v>4</v>
      </c>
      <c r="K27" s="206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400">
        <v>14</v>
      </c>
      <c r="M27" s="195">
        <v>79</v>
      </c>
      <c r="N27" s="206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68"/>
      <c r="P27" s="297"/>
    </row>
    <row r="28" spans="2:16" s="59" customFormat="1" ht="15">
      <c r="B28" s="132" t="s">
        <v>228</v>
      </c>
      <c r="C28" s="403">
        <f>L28-F28-J28-I28</f>
        <v>1163</v>
      </c>
      <c r="D28" s="171">
        <v>1012</v>
      </c>
      <c r="E28" s="193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71">
        <v>1272</v>
      </c>
      <c r="G28" s="171">
        <v>1012</v>
      </c>
      <c r="H28" s="171">
        <v>1234</v>
      </c>
      <c r="I28" s="171">
        <v>1345</v>
      </c>
      <c r="J28" s="171">
        <v>1514</v>
      </c>
      <c r="K28" s="171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373">
        <f>SUM(L26:L27)</f>
        <v>5294</v>
      </c>
      <c r="M28" s="171">
        <v>4898</v>
      </c>
      <c r="N28" s="171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68"/>
      <c r="P28" s="297"/>
    </row>
    <row r="29" spans="2:16" s="59" customFormat="1" ht="15">
      <c r="B29" s="123"/>
      <c r="C29" s="115"/>
      <c r="D29" s="194"/>
      <c r="E29" s="193"/>
      <c r="F29" s="194"/>
      <c r="G29" s="194"/>
      <c r="H29" s="194"/>
      <c r="I29" s="194"/>
      <c r="J29" s="194"/>
      <c r="K29" s="171"/>
      <c r="L29" s="218"/>
      <c r="M29" s="194"/>
      <c r="N29" s="171"/>
      <c r="O29" s="168"/>
      <c r="P29" s="297"/>
    </row>
    <row r="30" spans="2:16" s="59" customFormat="1" ht="15.75" thickBot="1">
      <c r="B30" s="123" t="s">
        <v>51</v>
      </c>
      <c r="C30" s="402">
        <f>L30-F30-J30-I30</f>
        <v>136</v>
      </c>
      <c r="D30" s="195">
        <v>141</v>
      </c>
      <c r="E30" s="193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197">
        <v>179</v>
      </c>
      <c r="G30" s="197">
        <v>141</v>
      </c>
      <c r="H30" s="197">
        <v>193</v>
      </c>
      <c r="I30" s="197">
        <v>197</v>
      </c>
      <c r="J30" s="197">
        <v>215</v>
      </c>
      <c r="K30" s="171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400">
        <v>727</v>
      </c>
      <c r="M30" s="195">
        <v>713</v>
      </c>
      <c r="N30" s="206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68"/>
      <c r="P30" s="297"/>
    </row>
    <row r="31" spans="2:16" s="59" customFormat="1" ht="15.75" thickBot="1">
      <c r="B31" s="132" t="s">
        <v>42</v>
      </c>
      <c r="C31" s="397">
        <f>L31-F31-J31-I31</f>
        <v>1027</v>
      </c>
      <c r="D31" s="311">
        <v>871</v>
      </c>
      <c r="E31" s="207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311">
        <v>1093</v>
      </c>
      <c r="G31" s="311">
        <v>871</v>
      </c>
      <c r="H31" s="311">
        <v>1041</v>
      </c>
      <c r="I31" s="311">
        <v>1148</v>
      </c>
      <c r="J31" s="311">
        <v>1299</v>
      </c>
      <c r="K31" s="354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401">
        <f>L28-L30</f>
        <v>4567</v>
      </c>
      <c r="M31" s="311">
        <v>4185</v>
      </c>
      <c r="N31" s="354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68"/>
      <c r="P31" s="297"/>
    </row>
    <row r="32" spans="2:16" s="59" customFormat="1" ht="15">
      <c r="B32" s="123"/>
      <c r="C32" s="224"/>
      <c r="D32" s="194"/>
      <c r="E32" s="193"/>
      <c r="F32" s="224"/>
      <c r="G32" s="196"/>
      <c r="H32" s="196"/>
      <c r="I32" s="196"/>
      <c r="J32" s="224"/>
      <c r="K32" s="171"/>
      <c r="L32" s="218"/>
      <c r="M32" s="194"/>
      <c r="N32" s="171"/>
      <c r="O32" s="168"/>
      <c r="P32" s="297"/>
    </row>
    <row r="33" spans="2:16" s="59" customFormat="1" ht="15">
      <c r="B33" s="123" t="s">
        <v>185</v>
      </c>
      <c r="C33" s="224"/>
      <c r="D33" s="194"/>
      <c r="E33" s="193"/>
      <c r="F33" s="224"/>
      <c r="G33" s="196"/>
      <c r="H33" s="196"/>
      <c r="I33" s="196"/>
      <c r="J33" s="224"/>
      <c r="K33" s="171"/>
      <c r="L33" s="218"/>
      <c r="M33" s="194"/>
      <c r="N33" s="171"/>
      <c r="O33" s="168"/>
      <c r="P33" s="297"/>
    </row>
    <row r="34" spans="2:16" s="59" customFormat="1" ht="15">
      <c r="B34" s="132" t="s">
        <v>186</v>
      </c>
      <c r="C34" s="224">
        <f>L34-F34-J34-I34</f>
        <v>1002</v>
      </c>
      <c r="D34" s="171">
        <v>838</v>
      </c>
      <c r="E34" s="193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96">
        <v>1066</v>
      </c>
      <c r="G34" s="196">
        <v>838</v>
      </c>
      <c r="H34" s="196">
        <v>1008</v>
      </c>
      <c r="I34" s="196">
        <v>1117</v>
      </c>
      <c r="J34" s="196">
        <v>1269</v>
      </c>
      <c r="K34" s="171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373">
        <v>4454</v>
      </c>
      <c r="M34" s="196">
        <v>4046</v>
      </c>
      <c r="N34" s="171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68"/>
      <c r="P34" s="297"/>
    </row>
    <row r="35" spans="2:16" s="59" customFormat="1" ht="15.75" thickBot="1">
      <c r="B35" s="132" t="s">
        <v>229</v>
      </c>
      <c r="C35" s="402">
        <f>L35-F35-J35-I35</f>
        <v>25</v>
      </c>
      <c r="D35" s="195">
        <v>33</v>
      </c>
      <c r="E35" s="198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197">
        <v>27</v>
      </c>
      <c r="G35" s="197">
        <v>33</v>
      </c>
      <c r="H35" s="197">
        <v>33</v>
      </c>
      <c r="I35" s="197">
        <v>31</v>
      </c>
      <c r="J35" s="197">
        <v>30</v>
      </c>
      <c r="K35" s="206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400">
        <v>113</v>
      </c>
      <c r="M35" s="195">
        <v>139</v>
      </c>
      <c r="N35" s="206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68"/>
      <c r="P35" s="297"/>
    </row>
    <row r="36" spans="2:16" s="59" customFormat="1" ht="15.75" thickBot="1">
      <c r="B36" s="134"/>
      <c r="C36" s="397">
        <f>L36-F36-J36-I36</f>
        <v>1027</v>
      </c>
      <c r="D36" s="206">
        <v>871</v>
      </c>
      <c r="E36" s="198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206">
        <v>1093</v>
      </c>
      <c r="G36" s="206">
        <v>871</v>
      </c>
      <c r="H36" s="206">
        <v>1041</v>
      </c>
      <c r="I36" s="206">
        <v>1148</v>
      </c>
      <c r="J36" s="206">
        <v>1299</v>
      </c>
      <c r="K36" s="206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399">
        <f>SUM(L34:L35)</f>
        <v>4567</v>
      </c>
      <c r="M36" s="206">
        <v>4185</v>
      </c>
      <c r="N36" s="206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68"/>
      <c r="P36" s="297"/>
    </row>
    <row r="37" spans="2:16" s="59" customFormat="1" ht="15.75" thickBot="1">
      <c r="B37" s="135"/>
      <c r="C37" s="312"/>
      <c r="D37" s="313"/>
      <c r="E37" s="314"/>
      <c r="F37" s="313"/>
      <c r="G37" s="315"/>
      <c r="H37" s="315"/>
      <c r="I37" s="315"/>
      <c r="J37" s="315"/>
      <c r="K37" s="314"/>
      <c r="L37" s="316"/>
      <c r="M37" s="204"/>
      <c r="N37" s="314"/>
      <c r="O37" s="68"/>
      <c r="P37" s="297"/>
    </row>
    <row r="38" spans="1:16" ht="15" thickTop="1">
      <c r="A38" s="68"/>
      <c r="B38" s="91"/>
      <c r="C38" s="155"/>
      <c r="D38" s="155"/>
      <c r="E38" s="152"/>
      <c r="F38" s="155"/>
      <c r="G38" s="155"/>
      <c r="H38" s="155"/>
      <c r="I38" s="155"/>
      <c r="J38" s="155"/>
      <c r="K38" s="152"/>
      <c r="L38" s="317"/>
      <c r="M38" s="153"/>
      <c r="N38" s="152"/>
      <c r="O38" s="300"/>
      <c r="P38" s="300"/>
    </row>
    <row r="39" spans="1:16" ht="14.25">
      <c r="A39" s="68"/>
      <c r="B39" s="91"/>
      <c r="C39" s="299"/>
      <c r="D39" s="299"/>
      <c r="E39" s="298"/>
      <c r="F39" s="299"/>
      <c r="G39" s="299"/>
      <c r="H39" s="299"/>
      <c r="I39" s="299"/>
      <c r="J39" s="299"/>
      <c r="K39" s="298"/>
      <c r="L39" s="299"/>
      <c r="M39" s="299"/>
      <c r="N39" s="298"/>
      <c r="O39" s="300"/>
      <c r="P39" s="300"/>
    </row>
    <row r="40" spans="1:14" ht="15">
      <c r="A40" s="281" t="s">
        <v>272</v>
      </c>
      <c r="B40" s="282"/>
      <c r="C40" s="283"/>
      <c r="D40" s="283"/>
      <c r="E40" s="152"/>
      <c r="F40" s="258"/>
      <c r="G40" s="258"/>
      <c r="H40" s="258"/>
      <c r="I40" s="215"/>
      <c r="J40" s="215"/>
      <c r="K40" s="152"/>
      <c r="L40" s="153"/>
      <c r="M40" s="160"/>
      <c r="N40" s="164"/>
    </row>
    <row r="41" spans="1:14" ht="15" thickBot="1">
      <c r="A41" s="68"/>
      <c r="B41" s="91"/>
      <c r="C41" s="258"/>
      <c r="D41" s="153"/>
      <c r="E41" s="152"/>
      <c r="F41" s="258"/>
      <c r="G41" s="258"/>
      <c r="H41" s="258"/>
      <c r="I41" s="215"/>
      <c r="J41" s="215"/>
      <c r="K41" s="152"/>
      <c r="L41" s="153"/>
      <c r="M41" s="160"/>
      <c r="N41" s="164"/>
    </row>
    <row r="42" spans="1:14" ht="15.75" customHeight="1" thickTop="1">
      <c r="A42" s="68"/>
      <c r="B42" s="128"/>
      <c r="C42" s="646" t="str">
        <f>C4</f>
        <v>4th Qtr 2015</v>
      </c>
      <c r="D42" s="646" t="str">
        <f>D4</f>
        <v>4th Qtr 2014</v>
      </c>
      <c r="E42" s="186" t="s">
        <v>177</v>
      </c>
      <c r="F42" s="646" t="str">
        <f>F4</f>
        <v>3rd Qtr 2015</v>
      </c>
      <c r="G42" s="646" t="str">
        <f>G4</f>
        <v>4th Qtr 2014</v>
      </c>
      <c r="H42" s="652" t="str">
        <f>H4</f>
        <v>3rd Qtr 2014</v>
      </c>
      <c r="I42" s="652" t="str">
        <f>I4</f>
        <v>2nd Qtr 2015</v>
      </c>
      <c r="J42" s="646" t="str">
        <f>J4</f>
        <v>1st Qtr 2015</v>
      </c>
      <c r="K42" s="186" t="s">
        <v>177</v>
      </c>
      <c r="L42" s="646" t="str">
        <f>L4</f>
        <v>Year 2015</v>
      </c>
      <c r="M42" s="646" t="str">
        <f>M4</f>
        <v>Year 2014</v>
      </c>
      <c r="N42" s="181" t="s">
        <v>177</v>
      </c>
    </row>
    <row r="43" spans="1:14" ht="15.75" thickBot="1">
      <c r="A43" s="68"/>
      <c r="B43" s="129" t="s">
        <v>176</v>
      </c>
      <c r="C43" s="647"/>
      <c r="D43" s="647"/>
      <c r="E43" s="187" t="s">
        <v>178</v>
      </c>
      <c r="F43" s="647"/>
      <c r="G43" s="647"/>
      <c r="H43" s="653"/>
      <c r="I43" s="653"/>
      <c r="J43" s="647"/>
      <c r="K43" s="187" t="s">
        <v>178</v>
      </c>
      <c r="L43" s="647"/>
      <c r="M43" s="647"/>
      <c r="N43" s="182" t="s">
        <v>178</v>
      </c>
    </row>
    <row r="44" spans="1:14" ht="15.75" thickTop="1">
      <c r="A44" s="68"/>
      <c r="B44" s="130"/>
      <c r="C44" s="159"/>
      <c r="D44" s="193"/>
      <c r="E44" s="171"/>
      <c r="F44" s="159"/>
      <c r="G44" s="159"/>
      <c r="H44" s="159"/>
      <c r="I44" s="193"/>
      <c r="J44" s="193"/>
      <c r="K44" s="171"/>
      <c r="L44" s="394"/>
      <c r="M44" s="194"/>
      <c r="N44" s="109"/>
    </row>
    <row r="45" spans="1:14" ht="15">
      <c r="A45" s="68"/>
      <c r="B45" s="132" t="s">
        <v>42</v>
      </c>
      <c r="C45" s="405">
        <f>L45-F45-J45-I45</f>
        <v>1027</v>
      </c>
      <c r="D45" s="171">
        <v>871</v>
      </c>
      <c r="E45" s="112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71">
        <v>1093</v>
      </c>
      <c r="G45" s="171">
        <v>871</v>
      </c>
      <c r="H45" s="171">
        <v>1041</v>
      </c>
      <c r="I45" s="171">
        <v>1148</v>
      </c>
      <c r="J45" s="171">
        <v>1299</v>
      </c>
      <c r="K45" s="112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405">
        <v>4567</v>
      </c>
      <c r="M45" s="171">
        <v>4185</v>
      </c>
      <c r="N45" s="112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68"/>
      <c r="B46" s="132"/>
      <c r="C46" s="405"/>
      <c r="D46" s="171"/>
      <c r="E46" s="171"/>
      <c r="F46" s="171"/>
      <c r="G46" s="171"/>
      <c r="H46" s="171"/>
      <c r="I46" s="171"/>
      <c r="J46" s="171"/>
      <c r="K46" s="171"/>
      <c r="L46" s="385"/>
      <c r="M46" s="171"/>
      <c r="N46" s="171"/>
    </row>
    <row r="47" spans="1:14" ht="15">
      <c r="A47" s="68"/>
      <c r="B47" s="132" t="s">
        <v>187</v>
      </c>
      <c r="C47" s="405"/>
      <c r="D47" s="171"/>
      <c r="E47" s="171"/>
      <c r="F47" s="171"/>
      <c r="G47" s="171"/>
      <c r="H47" s="171"/>
      <c r="I47" s="171"/>
      <c r="J47" s="171"/>
      <c r="K47" s="171"/>
      <c r="L47" s="385"/>
      <c r="M47" s="171"/>
      <c r="N47" s="171"/>
    </row>
    <row r="48" spans="1:14" ht="29.25">
      <c r="A48" s="68"/>
      <c r="B48" s="123" t="s">
        <v>188</v>
      </c>
      <c r="C48" s="405">
        <f>L48-F48-J48-I48</f>
        <v>-26</v>
      </c>
      <c r="D48" s="177">
        <v>66</v>
      </c>
      <c r="E48" s="112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77">
        <v>56</v>
      </c>
      <c r="G48" s="177">
        <v>66</v>
      </c>
      <c r="H48" s="177">
        <v>33</v>
      </c>
      <c r="I48" s="177">
        <v>-130</v>
      </c>
      <c r="J48" s="177">
        <v>127</v>
      </c>
      <c r="K48" s="112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407">
        <v>27</v>
      </c>
      <c r="M48" s="171">
        <v>96</v>
      </c>
      <c r="N48" s="112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68"/>
      <c r="B49" s="248" t="s">
        <v>303</v>
      </c>
      <c r="C49" s="405">
        <f>L49-F49-J49-I49</f>
        <v>5</v>
      </c>
      <c r="D49" s="112">
        <v>-1</v>
      </c>
      <c r="E49" s="112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77">
        <v>-1</v>
      </c>
      <c r="G49" s="177">
        <v>-1</v>
      </c>
      <c r="H49" s="177">
        <v>3</v>
      </c>
      <c r="I49" s="177">
        <v>-1</v>
      </c>
      <c r="J49" s="177">
        <v>1</v>
      </c>
      <c r="K49" s="112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405">
        <v>4</v>
      </c>
      <c r="M49" s="171">
        <v>7</v>
      </c>
      <c r="N49" s="112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68"/>
      <c r="B50" s="123" t="s">
        <v>241</v>
      </c>
      <c r="C50" s="405"/>
      <c r="D50" s="177"/>
      <c r="E50" s="171"/>
      <c r="F50" s="177"/>
      <c r="G50" s="177"/>
      <c r="H50" s="177"/>
      <c r="I50" s="177"/>
      <c r="J50" s="177"/>
      <c r="K50" s="171"/>
      <c r="L50" s="385"/>
      <c r="M50" s="171"/>
      <c r="N50" s="112"/>
    </row>
    <row r="51" spans="1:14" ht="15">
      <c r="A51" s="68"/>
      <c r="B51" s="136" t="s">
        <v>189</v>
      </c>
      <c r="C51" s="405">
        <f aca="true" t="shared" si="4" ref="C51:C57">L51-F51-J51-I51</f>
        <v>3</v>
      </c>
      <c r="D51" s="177">
        <v>172</v>
      </c>
      <c r="E51" s="112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77">
        <v>-39</v>
      </c>
      <c r="G51" s="177">
        <v>172</v>
      </c>
      <c r="H51" s="177">
        <v>6</v>
      </c>
      <c r="I51" s="177">
        <v>-206</v>
      </c>
      <c r="J51" s="177">
        <v>167</v>
      </c>
      <c r="K51" s="112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405">
        <v>-75</v>
      </c>
      <c r="M51" s="171">
        <v>534</v>
      </c>
      <c r="N51" s="112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68"/>
      <c r="B52" s="136" t="s">
        <v>239</v>
      </c>
      <c r="C52" s="405">
        <f t="shared" si="4"/>
        <v>-6</v>
      </c>
      <c r="D52" s="177">
        <v>-88</v>
      </c>
      <c r="E52" s="112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77">
        <v>-19</v>
      </c>
      <c r="G52" s="177">
        <v>-88</v>
      </c>
      <c r="H52" s="177">
        <v>-63</v>
      </c>
      <c r="I52" s="177">
        <v>-12</v>
      </c>
      <c r="J52" s="177">
        <v>-88</v>
      </c>
      <c r="K52" s="112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405">
        <v>-125</v>
      </c>
      <c r="M52" s="171">
        <v>-212</v>
      </c>
      <c r="N52" s="112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68"/>
      <c r="B53" s="137" t="s">
        <v>190</v>
      </c>
      <c r="C53" s="405">
        <f t="shared" si="4"/>
        <v>-1</v>
      </c>
      <c r="D53" s="177">
        <v>-5</v>
      </c>
      <c r="E53" s="112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77">
        <v>14</v>
      </c>
      <c r="G53" s="177">
        <v>-5</v>
      </c>
      <c r="H53" s="177">
        <v>2</v>
      </c>
      <c r="I53" s="177">
        <v>6</v>
      </c>
      <c r="J53" s="177">
        <v>-8</v>
      </c>
      <c r="K53" s="112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408">
        <v>11</v>
      </c>
      <c r="M53" s="350">
        <v>-15</v>
      </c>
      <c r="N53" s="112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68"/>
      <c r="B54" s="123" t="s">
        <v>233</v>
      </c>
      <c r="C54" s="405"/>
      <c r="D54" s="112"/>
      <c r="E54" s="112"/>
      <c r="F54" s="112"/>
      <c r="G54" s="112"/>
      <c r="H54" s="112"/>
      <c r="I54" s="112"/>
      <c r="J54" s="112"/>
      <c r="K54" s="112"/>
      <c r="L54" s="408"/>
      <c r="M54" s="350"/>
      <c r="N54" s="112"/>
    </row>
    <row r="55" spans="1:14" ht="15">
      <c r="A55" s="68"/>
      <c r="B55" s="136" t="s">
        <v>189</v>
      </c>
      <c r="C55" s="405">
        <f t="shared" si="4"/>
        <v>-42</v>
      </c>
      <c r="D55" s="350">
        <v>-42</v>
      </c>
      <c r="E55" s="112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350">
        <v>-35</v>
      </c>
      <c r="G55" s="350">
        <v>-42</v>
      </c>
      <c r="H55" s="350">
        <f>-1-9</f>
        <v>-10</v>
      </c>
      <c r="I55" s="350">
        <v>-43</v>
      </c>
      <c r="J55" s="350">
        <v>-23</v>
      </c>
      <c r="K55" s="112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408">
        <v>-143</v>
      </c>
      <c r="M55" s="350">
        <v>-67</v>
      </c>
      <c r="N55" s="112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68"/>
      <c r="B56" s="136" t="s">
        <v>239</v>
      </c>
      <c r="C56" s="405">
        <f t="shared" si="4"/>
        <v>50</v>
      </c>
      <c r="D56" s="350">
        <v>14</v>
      </c>
      <c r="E56" s="112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350">
        <v>61</v>
      </c>
      <c r="G56" s="350">
        <v>14</v>
      </c>
      <c r="H56" s="350">
        <f>2+9</f>
        <v>11</v>
      </c>
      <c r="I56" s="350">
        <v>49</v>
      </c>
      <c r="J56" s="350">
        <v>26</v>
      </c>
      <c r="K56" s="112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405">
        <v>186</v>
      </c>
      <c r="M56" s="171">
        <v>47</v>
      </c>
      <c r="N56" s="112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68"/>
      <c r="B57" s="137" t="s">
        <v>190</v>
      </c>
      <c r="C57" s="409">
        <f t="shared" si="4"/>
        <v>-1</v>
      </c>
      <c r="D57" s="206">
        <v>2</v>
      </c>
      <c r="E57" s="205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06">
        <v>-3</v>
      </c>
      <c r="G57" s="206">
        <v>2</v>
      </c>
      <c r="H57" s="206">
        <v>0</v>
      </c>
      <c r="I57" s="206">
        <v>-1</v>
      </c>
      <c r="J57" s="206">
        <v>1</v>
      </c>
      <c r="K57" s="205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409">
        <v>-4</v>
      </c>
      <c r="M57" s="206">
        <v>1</v>
      </c>
      <c r="N57" s="205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68"/>
      <c r="B58" s="132" t="s">
        <v>191</v>
      </c>
      <c r="C58" s="405">
        <f>SUM(C48:C57)</f>
        <v>-18</v>
      </c>
      <c r="D58" s="171">
        <v>118</v>
      </c>
      <c r="E58" s="112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71">
        <v>34</v>
      </c>
      <c r="G58" s="171">
        <v>118</v>
      </c>
      <c r="H58" s="171">
        <v>-18</v>
      </c>
      <c r="I58" s="171">
        <v>-338</v>
      </c>
      <c r="J58" s="171">
        <v>203</v>
      </c>
      <c r="K58" s="112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405">
        <f>SUM(L48:L57)</f>
        <v>-119</v>
      </c>
      <c r="M58" s="171">
        <v>391</v>
      </c>
      <c r="N58" s="112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68"/>
      <c r="B59" s="123"/>
      <c r="C59" s="405"/>
      <c r="D59" s="171"/>
      <c r="E59" s="348"/>
      <c r="F59" s="171"/>
      <c r="G59" s="171"/>
      <c r="H59" s="171"/>
      <c r="I59" s="171"/>
      <c r="J59" s="206"/>
      <c r="K59" s="348"/>
      <c r="L59" s="385"/>
      <c r="M59" s="171"/>
      <c r="N59" s="348"/>
    </row>
    <row r="60" spans="1:14" ht="16.5" customHeight="1" thickBot="1">
      <c r="A60" s="68"/>
      <c r="B60" s="132" t="s">
        <v>192</v>
      </c>
      <c r="C60" s="406">
        <f>C58+C45</f>
        <v>1009</v>
      </c>
      <c r="D60" s="354">
        <v>989</v>
      </c>
      <c r="E60" s="205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354">
        <v>1127</v>
      </c>
      <c r="G60" s="354">
        <v>989</v>
      </c>
      <c r="H60" s="354">
        <v>1023</v>
      </c>
      <c r="I60" s="354">
        <v>810</v>
      </c>
      <c r="J60" s="206">
        <v>1502</v>
      </c>
      <c r="K60" s="205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406">
        <f>L45+L58</f>
        <v>4448</v>
      </c>
      <c r="M60" s="354">
        <v>4576</v>
      </c>
      <c r="N60" s="205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68"/>
      <c r="B61" s="123"/>
      <c r="C61" s="405"/>
      <c r="D61" s="171"/>
      <c r="E61" s="349"/>
      <c r="F61" s="171"/>
      <c r="G61" s="171"/>
      <c r="H61" s="171"/>
      <c r="I61" s="171"/>
      <c r="J61" s="171"/>
      <c r="K61" s="349"/>
      <c r="L61" s="385"/>
      <c r="M61" s="171"/>
      <c r="N61" s="349"/>
    </row>
    <row r="62" spans="1:14" ht="15">
      <c r="A62" s="68"/>
      <c r="B62" s="123" t="s">
        <v>185</v>
      </c>
      <c r="C62" s="405"/>
      <c r="D62" s="171"/>
      <c r="E62" s="349"/>
      <c r="F62" s="171"/>
      <c r="G62" s="171"/>
      <c r="H62" s="171"/>
      <c r="I62" s="171"/>
      <c r="J62" s="171"/>
      <c r="K62" s="349"/>
      <c r="L62" s="385"/>
      <c r="M62" s="171"/>
      <c r="N62" s="349"/>
    </row>
    <row r="63" spans="1:14" ht="15">
      <c r="A63" s="68"/>
      <c r="B63" s="132" t="s">
        <v>186</v>
      </c>
      <c r="C63" s="405">
        <f>L63-F63-J63-I63</f>
        <v>981</v>
      </c>
      <c r="D63" s="171">
        <v>953</v>
      </c>
      <c r="E63" s="112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71">
        <v>1095</v>
      </c>
      <c r="G63" s="171">
        <v>953</v>
      </c>
      <c r="H63" s="171">
        <v>986</v>
      </c>
      <c r="I63" s="171">
        <v>783</v>
      </c>
      <c r="J63" s="171">
        <v>1468</v>
      </c>
      <c r="K63" s="112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405">
        <v>4327</v>
      </c>
      <c r="M63" s="171">
        <v>4432</v>
      </c>
      <c r="N63" s="112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68"/>
      <c r="B64" s="132" t="s">
        <v>229</v>
      </c>
      <c r="C64" s="409">
        <f>L64-F64-J64-I64</f>
        <v>28</v>
      </c>
      <c r="D64" s="206">
        <v>36</v>
      </c>
      <c r="E64" s="205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206">
        <v>32</v>
      </c>
      <c r="G64" s="206">
        <v>36</v>
      </c>
      <c r="H64" s="206">
        <v>37</v>
      </c>
      <c r="I64" s="206">
        <v>27</v>
      </c>
      <c r="J64" s="206">
        <v>34</v>
      </c>
      <c r="K64" s="205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409">
        <v>121</v>
      </c>
      <c r="M64" s="206">
        <v>144</v>
      </c>
      <c r="N64" s="205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68"/>
      <c r="B65" s="134"/>
      <c r="C65" s="374">
        <f>C60</f>
        <v>1009</v>
      </c>
      <c r="D65" s="206">
        <v>989</v>
      </c>
      <c r="E65" s="205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206">
        <v>1127</v>
      </c>
      <c r="G65" s="206">
        <v>989</v>
      </c>
      <c r="H65" s="206">
        <v>1023</v>
      </c>
      <c r="I65" s="206">
        <v>810</v>
      </c>
      <c r="J65" s="206">
        <v>1502</v>
      </c>
      <c r="K65" s="205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409">
        <f>SUM(L63:L64)</f>
        <v>4448</v>
      </c>
      <c r="M65" s="206">
        <v>4576</v>
      </c>
      <c r="N65" s="205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68"/>
      <c r="B66" s="138"/>
      <c r="C66" s="376"/>
      <c r="D66" s="163"/>
      <c r="E66" s="163"/>
      <c r="F66" s="377"/>
      <c r="G66" s="377"/>
      <c r="H66" s="377"/>
      <c r="I66" s="377"/>
      <c r="J66" s="377"/>
      <c r="K66" s="163"/>
      <c r="L66" s="378"/>
      <c r="M66" s="163"/>
      <c r="N66" s="163"/>
    </row>
    <row r="67" spans="1:14" ht="15" thickTop="1">
      <c r="A67" s="68"/>
      <c r="B67" s="68"/>
      <c r="C67" s="379"/>
      <c r="D67" s="164"/>
      <c r="E67" s="164"/>
      <c r="F67" s="380"/>
      <c r="G67" s="380"/>
      <c r="H67" s="380"/>
      <c r="I67" s="380"/>
      <c r="J67" s="380"/>
      <c r="K67" s="152"/>
      <c r="L67" s="379"/>
      <c r="M67" s="381"/>
      <c r="N67" s="152"/>
    </row>
    <row r="68" spans="1:14" ht="14.25">
      <c r="A68" s="68"/>
      <c r="B68" s="68"/>
      <c r="C68" s="379"/>
      <c r="D68" s="164"/>
      <c r="E68" s="164"/>
      <c r="F68" s="380"/>
      <c r="G68" s="380"/>
      <c r="H68" s="380"/>
      <c r="I68" s="380"/>
      <c r="J68" s="380"/>
      <c r="K68" s="152"/>
      <c r="L68" s="379"/>
      <c r="M68" s="164"/>
      <c r="N68" s="164"/>
    </row>
    <row r="69" spans="1:14" ht="14.25">
      <c r="A69" s="68"/>
      <c r="B69" s="68"/>
      <c r="C69" s="379"/>
      <c r="D69" s="164"/>
      <c r="E69" s="164"/>
      <c r="F69" s="380"/>
      <c r="G69" s="380"/>
      <c r="H69" s="380"/>
      <c r="I69" s="380"/>
      <c r="J69" s="380"/>
      <c r="K69" s="152"/>
      <c r="L69" s="379"/>
      <c r="M69" s="164"/>
      <c r="N69" s="164"/>
    </row>
    <row r="70" spans="1:14" ht="14.25">
      <c r="A70" s="68"/>
      <c r="B70" s="68"/>
      <c r="C70" s="379"/>
      <c r="D70" s="152"/>
      <c r="E70" s="152"/>
      <c r="F70" s="380"/>
      <c r="G70" s="380"/>
      <c r="H70" s="380"/>
      <c r="I70" s="380"/>
      <c r="J70" s="380"/>
      <c r="K70" s="152"/>
      <c r="L70" s="379"/>
      <c r="M70" s="164"/>
      <c r="N70" s="164"/>
    </row>
    <row r="71" spans="1:14" ht="14.25">
      <c r="A71" s="68"/>
      <c r="B71" s="68"/>
      <c r="C71" s="379"/>
      <c r="D71" s="152"/>
      <c r="E71" s="152"/>
      <c r="F71" s="380"/>
      <c r="G71" s="380"/>
      <c r="H71" s="380"/>
      <c r="I71" s="380"/>
      <c r="J71" s="380"/>
      <c r="K71" s="152"/>
      <c r="L71" s="379"/>
      <c r="M71" s="164"/>
      <c r="N71" s="164"/>
    </row>
    <row r="72" spans="3:14" ht="12.75">
      <c r="C72" s="382"/>
      <c r="D72" s="172"/>
      <c r="E72" s="172"/>
      <c r="F72" s="383"/>
      <c r="G72" s="383"/>
      <c r="H72" s="383"/>
      <c r="I72" s="383"/>
      <c r="J72" s="383"/>
      <c r="K72" s="172"/>
      <c r="L72" s="382"/>
      <c r="M72" s="165"/>
      <c r="N72" s="165"/>
    </row>
    <row r="73" spans="3:14" ht="12.75">
      <c r="C73" s="382"/>
      <c r="D73" s="172"/>
      <c r="E73" s="172"/>
      <c r="F73" s="383"/>
      <c r="G73" s="383"/>
      <c r="H73" s="383"/>
      <c r="I73" s="383"/>
      <c r="J73" s="383"/>
      <c r="K73" s="172"/>
      <c r="L73" s="383"/>
      <c r="M73" s="165"/>
      <c r="N73" s="165"/>
    </row>
    <row r="74" spans="3:14" ht="12.75">
      <c r="C74" s="382"/>
      <c r="D74" s="172"/>
      <c r="E74" s="172"/>
      <c r="F74" s="383"/>
      <c r="G74" s="383"/>
      <c r="H74" s="383"/>
      <c r="I74" s="383"/>
      <c r="J74" s="383"/>
      <c r="K74" s="172"/>
      <c r="L74" s="383"/>
      <c r="M74" s="165"/>
      <c r="N74" s="165"/>
    </row>
    <row r="75" spans="3:14" ht="12.75">
      <c r="C75" s="382"/>
      <c r="D75" s="172"/>
      <c r="E75" s="172"/>
      <c r="F75" s="383"/>
      <c r="G75" s="383"/>
      <c r="H75" s="383"/>
      <c r="I75" s="383"/>
      <c r="J75" s="383"/>
      <c r="K75" s="172"/>
      <c r="L75" s="383"/>
      <c r="M75" s="165"/>
      <c r="N75" s="165"/>
    </row>
    <row r="76" spans="3:14" ht="12.75">
      <c r="C76" s="382"/>
      <c r="D76" s="172"/>
      <c r="E76" s="172"/>
      <c r="F76" s="383"/>
      <c r="G76" s="383"/>
      <c r="H76" s="383"/>
      <c r="I76" s="383"/>
      <c r="J76" s="383"/>
      <c r="K76" s="172"/>
      <c r="L76" s="383"/>
      <c r="M76" s="165"/>
      <c r="N76" s="165"/>
    </row>
    <row r="77" spans="3:14" ht="12.75">
      <c r="C77" s="382"/>
      <c r="D77" s="172"/>
      <c r="E77" s="172"/>
      <c r="F77" s="383"/>
      <c r="G77" s="383"/>
      <c r="H77" s="383"/>
      <c r="I77" s="383"/>
      <c r="J77" s="383"/>
      <c r="K77" s="172"/>
      <c r="L77" s="165"/>
      <c r="M77" s="165"/>
      <c r="N77" s="165"/>
    </row>
    <row r="78" spans="3:14" ht="12.75">
      <c r="C78" s="382"/>
      <c r="D78" s="172"/>
      <c r="E78" s="172"/>
      <c r="F78" s="383"/>
      <c r="G78" s="383"/>
      <c r="H78" s="383"/>
      <c r="I78" s="383"/>
      <c r="J78" s="383"/>
      <c r="K78" s="172"/>
      <c r="L78" s="165"/>
      <c r="M78" s="165"/>
      <c r="N78" s="165"/>
    </row>
    <row r="79" spans="3:14" ht="12.75">
      <c r="C79" s="382"/>
      <c r="D79" s="172"/>
      <c r="E79" s="172"/>
      <c r="F79" s="383"/>
      <c r="G79" s="383"/>
      <c r="H79" s="383"/>
      <c r="I79" s="383"/>
      <c r="J79" s="383"/>
      <c r="K79" s="172"/>
      <c r="L79" s="165"/>
      <c r="M79" s="165"/>
      <c r="N79" s="165"/>
    </row>
    <row r="80" spans="3:14" ht="12.75">
      <c r="C80" s="382"/>
      <c r="D80" s="172"/>
      <c r="E80" s="172"/>
      <c r="F80" s="383"/>
      <c r="G80" s="383"/>
      <c r="H80" s="383"/>
      <c r="I80" s="383"/>
      <c r="J80" s="383"/>
      <c r="K80" s="172"/>
      <c r="L80" s="165"/>
      <c r="M80" s="165"/>
      <c r="N80" s="165"/>
    </row>
    <row r="81" spans="3:14" ht="12.75">
      <c r="C81" s="382"/>
      <c r="D81" s="172"/>
      <c r="E81" s="172"/>
      <c r="F81" s="383"/>
      <c r="G81" s="383"/>
      <c r="H81" s="383"/>
      <c r="I81" s="383"/>
      <c r="J81" s="383"/>
      <c r="K81" s="172"/>
      <c r="L81" s="165"/>
      <c r="M81" s="165"/>
      <c r="N81" s="165"/>
    </row>
    <row r="82" spans="3:14" ht="12.75">
      <c r="C82" s="382"/>
      <c r="D82" s="172"/>
      <c r="E82" s="172"/>
      <c r="F82" s="383"/>
      <c r="G82" s="383"/>
      <c r="H82" s="383"/>
      <c r="I82" s="383"/>
      <c r="J82" s="383"/>
      <c r="K82" s="172"/>
      <c r="L82" s="165"/>
      <c r="M82" s="165"/>
      <c r="N82" s="165"/>
    </row>
    <row r="83" spans="3:14" ht="12.75">
      <c r="C83" s="384"/>
      <c r="D83" s="172"/>
      <c r="E83" s="172"/>
      <c r="F83" s="383"/>
      <c r="G83" s="383"/>
      <c r="H83" s="383"/>
      <c r="I83" s="383"/>
      <c r="J83" s="383"/>
      <c r="K83" s="172"/>
      <c r="L83" s="165"/>
      <c r="M83" s="165"/>
      <c r="N83" s="165"/>
    </row>
    <row r="84" spans="3:14" ht="12.75">
      <c r="C84" s="384"/>
      <c r="D84" s="172"/>
      <c r="E84" s="172"/>
      <c r="F84" s="383"/>
      <c r="G84" s="383"/>
      <c r="H84" s="383"/>
      <c r="I84" s="383"/>
      <c r="J84" s="383"/>
      <c r="K84" s="172"/>
      <c r="L84" s="165"/>
      <c r="M84" s="165"/>
      <c r="N84" s="165"/>
    </row>
    <row r="85" spans="3:14" ht="12.75">
      <c r="C85" s="384"/>
      <c r="D85" s="172"/>
      <c r="E85" s="172"/>
      <c r="F85" s="383"/>
      <c r="G85" s="383"/>
      <c r="H85" s="383"/>
      <c r="I85" s="383"/>
      <c r="J85" s="383"/>
      <c r="K85" s="172"/>
      <c r="L85" s="165"/>
      <c r="M85" s="165"/>
      <c r="N85" s="165"/>
    </row>
    <row r="86" spans="3:14" ht="12.75">
      <c r="C86" s="384"/>
      <c r="D86" s="172"/>
      <c r="E86" s="172"/>
      <c r="F86" s="383"/>
      <c r="G86" s="383"/>
      <c r="H86" s="383"/>
      <c r="I86" s="383"/>
      <c r="J86" s="383"/>
      <c r="K86" s="172"/>
      <c r="L86" s="165"/>
      <c r="M86" s="165"/>
      <c r="N86" s="165"/>
    </row>
    <row r="87" spans="3:14" ht="12.75">
      <c r="C87" s="384"/>
      <c r="D87" s="172"/>
      <c r="E87" s="172"/>
      <c r="F87" s="383"/>
      <c r="G87" s="383"/>
      <c r="H87" s="383"/>
      <c r="I87" s="383"/>
      <c r="J87" s="383"/>
      <c r="K87" s="172"/>
      <c r="L87" s="165"/>
      <c r="M87" s="165"/>
      <c r="N87" s="165"/>
    </row>
    <row r="88" spans="3:14" ht="12.75">
      <c r="C88" s="384"/>
      <c r="D88" s="172"/>
      <c r="E88" s="172"/>
      <c r="F88" s="383"/>
      <c r="G88" s="383"/>
      <c r="H88" s="383"/>
      <c r="I88" s="383"/>
      <c r="J88" s="383"/>
      <c r="K88" s="172"/>
      <c r="L88" s="165"/>
      <c r="M88" s="165"/>
      <c r="N88" s="165"/>
    </row>
    <row r="89" spans="3:14" ht="12.75">
      <c r="C89" s="384"/>
      <c r="D89" s="172"/>
      <c r="E89" s="172"/>
      <c r="F89" s="383"/>
      <c r="G89" s="383"/>
      <c r="H89" s="383"/>
      <c r="I89" s="383"/>
      <c r="J89" s="383"/>
      <c r="K89" s="172"/>
      <c r="L89" s="165"/>
      <c r="M89" s="165"/>
      <c r="N89" s="165"/>
    </row>
    <row r="90" spans="3:14" ht="12.75">
      <c r="C90" s="384"/>
      <c r="D90" s="172"/>
      <c r="E90" s="172"/>
      <c r="F90" s="383"/>
      <c r="G90" s="383"/>
      <c r="H90" s="383"/>
      <c r="I90" s="383"/>
      <c r="J90" s="383"/>
      <c r="K90" s="172"/>
      <c r="L90" s="165"/>
      <c r="M90" s="165"/>
      <c r="N90" s="165"/>
    </row>
    <row r="91" spans="3:14" ht="12.75">
      <c r="C91" s="383"/>
      <c r="D91" s="172"/>
      <c r="E91" s="172"/>
      <c r="F91" s="383"/>
      <c r="G91" s="383"/>
      <c r="H91" s="383"/>
      <c r="I91" s="383"/>
      <c r="J91" s="383"/>
      <c r="K91" s="172"/>
      <c r="L91" s="165"/>
      <c r="M91" s="165"/>
      <c r="N91" s="165"/>
    </row>
    <row r="92" spans="3:14" ht="12.75">
      <c r="C92" s="383"/>
      <c r="D92" s="172"/>
      <c r="E92" s="172"/>
      <c r="F92" s="383"/>
      <c r="G92" s="383"/>
      <c r="H92" s="383"/>
      <c r="I92" s="383"/>
      <c r="J92" s="383"/>
      <c r="K92" s="172"/>
      <c r="L92" s="165"/>
      <c r="M92" s="165"/>
      <c r="N92" s="165"/>
    </row>
    <row r="93" spans="3:14" ht="12.75">
      <c r="C93" s="383"/>
      <c r="D93" s="172"/>
      <c r="E93" s="172"/>
      <c r="F93" s="383"/>
      <c r="G93" s="383"/>
      <c r="H93" s="383"/>
      <c r="I93" s="383"/>
      <c r="J93" s="383"/>
      <c r="K93" s="172"/>
      <c r="L93" s="165"/>
      <c r="M93" s="165"/>
      <c r="N93" s="165"/>
    </row>
    <row r="94" spans="3:14" ht="12.75">
      <c r="C94" s="383"/>
      <c r="D94" s="172"/>
      <c r="E94" s="172"/>
      <c r="F94" s="383"/>
      <c r="G94" s="383"/>
      <c r="H94" s="383"/>
      <c r="I94" s="383"/>
      <c r="J94" s="383"/>
      <c r="K94" s="172"/>
      <c r="L94" s="165"/>
      <c r="M94" s="165"/>
      <c r="N94" s="165"/>
    </row>
    <row r="95" spans="3:14" ht="12.75">
      <c r="C95" s="383"/>
      <c r="D95" s="172"/>
      <c r="E95" s="172"/>
      <c r="F95" s="383"/>
      <c r="G95" s="383"/>
      <c r="H95" s="383"/>
      <c r="I95" s="383"/>
      <c r="J95" s="383"/>
      <c r="K95" s="172"/>
      <c r="L95" s="165"/>
      <c r="M95" s="165"/>
      <c r="N95" s="165"/>
    </row>
    <row r="96" spans="3:14" ht="12.75">
      <c r="C96" s="383"/>
      <c r="D96" s="172"/>
      <c r="E96" s="172"/>
      <c r="F96" s="383"/>
      <c r="G96" s="383"/>
      <c r="H96" s="383"/>
      <c r="I96" s="383"/>
      <c r="J96" s="383"/>
      <c r="K96" s="172"/>
      <c r="L96" s="165"/>
      <c r="M96" s="165"/>
      <c r="N96" s="165"/>
    </row>
    <row r="97" spans="3:14" ht="12.75">
      <c r="C97" s="383"/>
      <c r="D97" s="172"/>
      <c r="E97" s="172"/>
      <c r="F97" s="383"/>
      <c r="G97" s="383"/>
      <c r="H97" s="383"/>
      <c r="I97" s="383"/>
      <c r="J97" s="383"/>
      <c r="K97" s="172"/>
      <c r="L97" s="165"/>
      <c r="M97" s="165"/>
      <c r="N97" s="165"/>
    </row>
    <row r="98" spans="3:14" ht="12.75">
      <c r="C98" s="383"/>
      <c r="D98" s="172"/>
      <c r="E98" s="172"/>
      <c r="F98" s="383"/>
      <c r="G98" s="383"/>
      <c r="H98" s="383"/>
      <c r="I98" s="383"/>
      <c r="J98" s="383"/>
      <c r="K98" s="172"/>
      <c r="L98" s="165"/>
      <c r="M98" s="165"/>
      <c r="N98" s="165"/>
    </row>
    <row r="99" spans="3:14" ht="12.75">
      <c r="C99" s="383"/>
      <c r="D99" s="172"/>
      <c r="E99" s="172"/>
      <c r="F99" s="383"/>
      <c r="G99" s="383"/>
      <c r="H99" s="383"/>
      <c r="I99" s="383"/>
      <c r="J99" s="383"/>
      <c r="K99" s="172"/>
      <c r="L99" s="165"/>
      <c r="M99" s="165"/>
      <c r="N99" s="165"/>
    </row>
    <row r="100" spans="3:14" ht="12.75">
      <c r="C100" s="383"/>
      <c r="D100" s="172"/>
      <c r="E100" s="172"/>
      <c r="F100" s="383"/>
      <c r="G100" s="383"/>
      <c r="H100" s="383"/>
      <c r="I100" s="383"/>
      <c r="J100" s="383"/>
      <c r="K100" s="172"/>
      <c r="L100" s="165"/>
      <c r="M100" s="165"/>
      <c r="N100" s="165"/>
    </row>
    <row r="101" spans="3:14" ht="12.75">
      <c r="C101" s="383"/>
      <c r="D101" s="172"/>
      <c r="E101" s="172"/>
      <c r="F101" s="383"/>
      <c r="G101" s="383"/>
      <c r="H101" s="383"/>
      <c r="I101" s="383"/>
      <c r="J101" s="383"/>
      <c r="K101" s="172"/>
      <c r="L101" s="165"/>
      <c r="M101" s="165"/>
      <c r="N101" s="165"/>
    </row>
    <row r="102" spans="3:14" ht="12.75">
      <c r="C102" s="383"/>
      <c r="D102" s="172"/>
      <c r="E102" s="172"/>
      <c r="F102" s="383"/>
      <c r="G102" s="383"/>
      <c r="H102" s="383"/>
      <c r="I102" s="383"/>
      <c r="J102" s="383"/>
      <c r="K102" s="172"/>
      <c r="L102" s="165"/>
      <c r="M102" s="165"/>
      <c r="N102" s="165"/>
    </row>
    <row r="103" spans="3:14" ht="12.75">
      <c r="C103" s="383"/>
      <c r="D103" s="172"/>
      <c r="E103" s="172"/>
      <c r="F103" s="383"/>
      <c r="G103" s="383"/>
      <c r="H103" s="383"/>
      <c r="I103" s="383"/>
      <c r="J103" s="383"/>
      <c r="K103" s="172"/>
      <c r="L103" s="165"/>
      <c r="M103" s="165"/>
      <c r="N103" s="165"/>
    </row>
    <row r="104" spans="3:14" ht="12.75">
      <c r="C104" s="383"/>
      <c r="D104" s="172"/>
      <c r="E104" s="172"/>
      <c r="F104" s="383"/>
      <c r="G104" s="383"/>
      <c r="H104" s="383"/>
      <c r="I104" s="383"/>
      <c r="J104" s="383"/>
      <c r="K104" s="172"/>
      <c r="L104" s="165"/>
      <c r="M104" s="165"/>
      <c r="N104" s="165"/>
    </row>
    <row r="105" spans="3:14" ht="12.75">
      <c r="C105" s="383"/>
      <c r="D105" s="172"/>
      <c r="E105" s="172"/>
      <c r="F105" s="383"/>
      <c r="G105" s="383"/>
      <c r="H105" s="383"/>
      <c r="I105" s="383"/>
      <c r="J105" s="383"/>
      <c r="K105" s="172"/>
      <c r="L105" s="165"/>
      <c r="M105" s="165"/>
      <c r="N105" s="165"/>
    </row>
    <row r="106" spans="3:14" ht="12.75">
      <c r="C106" s="383"/>
      <c r="D106" s="172"/>
      <c r="E106" s="172"/>
      <c r="F106" s="383"/>
      <c r="G106" s="383"/>
      <c r="H106" s="383"/>
      <c r="I106" s="383"/>
      <c r="J106" s="383"/>
      <c r="K106" s="172"/>
      <c r="L106" s="165"/>
      <c r="M106" s="165"/>
      <c r="N106" s="165"/>
    </row>
    <row r="107" spans="3:14" ht="12.75">
      <c r="C107" s="216"/>
      <c r="D107" s="156"/>
      <c r="E107" s="172"/>
      <c r="F107" s="216"/>
      <c r="G107" s="216"/>
      <c r="H107" s="216"/>
      <c r="I107" s="216"/>
      <c r="J107" s="216"/>
      <c r="K107" s="172"/>
      <c r="L107" s="161"/>
      <c r="M107" s="161"/>
      <c r="N107" s="161"/>
    </row>
    <row r="108" spans="3:14" ht="12.75">
      <c r="C108" s="216"/>
      <c r="D108" s="156"/>
      <c r="E108" s="172"/>
      <c r="F108" s="216"/>
      <c r="G108" s="216"/>
      <c r="H108" s="216"/>
      <c r="I108" s="216"/>
      <c r="J108" s="216"/>
      <c r="K108" s="172"/>
      <c r="L108" s="161"/>
      <c r="M108" s="161"/>
      <c r="N108" s="161"/>
    </row>
    <row r="109" spans="3:14" ht="12.75">
      <c r="C109" s="216"/>
      <c r="D109" s="156"/>
      <c r="E109" s="172"/>
      <c r="F109" s="216"/>
      <c r="G109" s="216"/>
      <c r="H109" s="216"/>
      <c r="I109" s="216"/>
      <c r="J109" s="216"/>
      <c r="K109" s="172"/>
      <c r="L109" s="161"/>
      <c r="M109" s="161"/>
      <c r="N109" s="161"/>
    </row>
    <row r="110" spans="3:14" ht="12.75">
      <c r="C110" s="216"/>
      <c r="D110" s="156"/>
      <c r="E110" s="172"/>
      <c r="F110" s="216"/>
      <c r="G110" s="216"/>
      <c r="H110" s="216"/>
      <c r="I110" s="216"/>
      <c r="J110" s="216"/>
      <c r="K110" s="172"/>
      <c r="L110" s="161"/>
      <c r="M110" s="161"/>
      <c r="N110" s="161"/>
    </row>
    <row r="111" spans="3:14" ht="12.75">
      <c r="C111" s="216"/>
      <c r="D111" s="156"/>
      <c r="E111" s="172"/>
      <c r="F111" s="216"/>
      <c r="G111" s="216"/>
      <c r="H111" s="216"/>
      <c r="I111" s="216"/>
      <c r="J111" s="216"/>
      <c r="K111" s="172"/>
      <c r="L111" s="161"/>
      <c r="M111" s="161"/>
      <c r="N111" s="161"/>
    </row>
    <row r="112" spans="3:14" ht="12.75">
      <c r="C112" s="216"/>
      <c r="D112" s="156"/>
      <c r="E112" s="172"/>
      <c r="F112" s="216"/>
      <c r="G112" s="216"/>
      <c r="H112" s="216"/>
      <c r="I112" s="216"/>
      <c r="J112" s="216"/>
      <c r="K112" s="172"/>
      <c r="L112" s="161"/>
      <c r="M112" s="161"/>
      <c r="N112" s="161"/>
    </row>
    <row r="113" spans="3:14" ht="12.75">
      <c r="C113" s="216"/>
      <c r="D113" s="156"/>
      <c r="E113" s="172"/>
      <c r="F113" s="216"/>
      <c r="G113" s="216"/>
      <c r="H113" s="216"/>
      <c r="I113" s="216"/>
      <c r="J113" s="216"/>
      <c r="K113" s="172"/>
      <c r="L113" s="161"/>
      <c r="M113" s="161"/>
      <c r="N113" s="161"/>
    </row>
    <row r="114" spans="3:14" ht="12.75">
      <c r="C114" s="216"/>
      <c r="D114" s="156"/>
      <c r="E114" s="172"/>
      <c r="F114" s="216"/>
      <c r="G114" s="216"/>
      <c r="H114" s="216"/>
      <c r="I114" s="216"/>
      <c r="J114" s="216"/>
      <c r="K114" s="172"/>
      <c r="L114" s="161"/>
      <c r="M114" s="161"/>
      <c r="N114" s="161"/>
    </row>
    <row r="115" spans="3:14" ht="12.75">
      <c r="C115" s="216"/>
      <c r="D115" s="156"/>
      <c r="E115" s="172"/>
      <c r="F115" s="216"/>
      <c r="G115" s="216"/>
      <c r="H115" s="216"/>
      <c r="I115" s="216"/>
      <c r="J115" s="216"/>
      <c r="K115" s="172"/>
      <c r="L115" s="161"/>
      <c r="M115" s="161"/>
      <c r="N115" s="161"/>
    </row>
    <row r="116" spans="3:14" ht="12.75">
      <c r="C116" s="216"/>
      <c r="D116" s="156"/>
      <c r="E116" s="172"/>
      <c r="F116" s="216"/>
      <c r="G116" s="216"/>
      <c r="H116" s="216"/>
      <c r="I116" s="216"/>
      <c r="J116" s="216"/>
      <c r="K116" s="172"/>
      <c r="L116" s="161"/>
      <c r="M116" s="161"/>
      <c r="N116" s="161"/>
    </row>
    <row r="117" spans="3:14" ht="12.75">
      <c r="C117" s="216"/>
      <c r="D117" s="156"/>
      <c r="E117" s="172"/>
      <c r="F117" s="216"/>
      <c r="G117" s="216"/>
      <c r="H117" s="216"/>
      <c r="I117" s="216"/>
      <c r="J117" s="216"/>
      <c r="K117" s="172"/>
      <c r="L117" s="161"/>
      <c r="M117" s="161"/>
      <c r="N117" s="161"/>
    </row>
    <row r="118" spans="3:14" ht="12.75">
      <c r="C118" s="216"/>
      <c r="D118" s="156"/>
      <c r="E118" s="172"/>
      <c r="F118" s="216"/>
      <c r="G118" s="216"/>
      <c r="H118" s="216"/>
      <c r="I118" s="216"/>
      <c r="J118" s="216"/>
      <c r="K118" s="172"/>
      <c r="L118" s="161"/>
      <c r="M118" s="161"/>
      <c r="N118" s="161"/>
    </row>
    <row r="119" spans="3:14" ht="12.75">
      <c r="C119" s="216"/>
      <c r="D119" s="156"/>
      <c r="E119" s="172"/>
      <c r="F119" s="216"/>
      <c r="G119" s="216"/>
      <c r="H119" s="216"/>
      <c r="I119" s="216"/>
      <c r="J119" s="216"/>
      <c r="K119" s="172"/>
      <c r="L119" s="161"/>
      <c r="M119" s="161"/>
      <c r="N119" s="161"/>
    </row>
    <row r="120" spans="3:14" ht="12.75">
      <c r="C120" s="216"/>
      <c r="D120" s="156"/>
      <c r="E120" s="172"/>
      <c r="F120" s="216"/>
      <c r="G120" s="216"/>
      <c r="H120" s="216"/>
      <c r="I120" s="216"/>
      <c r="J120" s="216"/>
      <c r="K120" s="172"/>
      <c r="L120" s="161"/>
      <c r="M120" s="161"/>
      <c r="N120" s="161"/>
    </row>
    <row r="121" spans="3:14" ht="12.75">
      <c r="C121" s="216"/>
      <c r="D121" s="156"/>
      <c r="E121" s="172"/>
      <c r="F121" s="216"/>
      <c r="G121" s="216"/>
      <c r="H121" s="216"/>
      <c r="I121" s="216"/>
      <c r="J121" s="216"/>
      <c r="K121" s="172"/>
      <c r="L121" s="161"/>
      <c r="M121" s="161"/>
      <c r="N121" s="161"/>
    </row>
    <row r="122" spans="3:14" ht="12.75">
      <c r="C122" s="216"/>
      <c r="D122" s="156"/>
      <c r="E122" s="172"/>
      <c r="F122" s="216"/>
      <c r="G122" s="216"/>
      <c r="H122" s="216"/>
      <c r="I122" s="216"/>
      <c r="J122" s="216"/>
      <c r="K122" s="172"/>
      <c r="L122" s="161"/>
      <c r="M122" s="161"/>
      <c r="N122" s="161"/>
    </row>
    <row r="123" spans="3:14" ht="12.75">
      <c r="C123" s="216"/>
      <c r="D123" s="156"/>
      <c r="E123" s="172"/>
      <c r="F123" s="216"/>
      <c r="G123" s="216"/>
      <c r="H123" s="216"/>
      <c r="I123" s="216"/>
      <c r="J123" s="216"/>
      <c r="K123" s="172"/>
      <c r="L123" s="161"/>
      <c r="M123" s="161"/>
      <c r="N123" s="161"/>
    </row>
    <row r="124" spans="3:14" ht="12.75">
      <c r="C124" s="216"/>
      <c r="D124" s="156"/>
      <c r="E124" s="172"/>
      <c r="F124" s="216"/>
      <c r="G124" s="216"/>
      <c r="H124" s="216"/>
      <c r="I124" s="216"/>
      <c r="J124" s="216"/>
      <c r="K124" s="172"/>
      <c r="L124" s="161"/>
      <c r="M124" s="161"/>
      <c r="N124" s="161"/>
    </row>
    <row r="125" spans="3:14" ht="12.75">
      <c r="C125" s="216"/>
      <c r="D125" s="156"/>
      <c r="E125" s="172"/>
      <c r="F125" s="216"/>
      <c r="G125" s="216"/>
      <c r="H125" s="216"/>
      <c r="I125" s="216"/>
      <c r="J125" s="216"/>
      <c r="K125" s="172"/>
      <c r="L125" s="161"/>
      <c r="M125" s="161"/>
      <c r="N125" s="161"/>
    </row>
    <row r="126" spans="3:14" ht="12.75">
      <c r="C126" s="216"/>
      <c r="D126" s="156"/>
      <c r="E126" s="172"/>
      <c r="F126" s="216"/>
      <c r="G126" s="216"/>
      <c r="H126" s="216"/>
      <c r="I126" s="216"/>
      <c r="J126" s="216"/>
      <c r="K126" s="172"/>
      <c r="L126" s="161"/>
      <c r="M126" s="161"/>
      <c r="N126" s="161"/>
    </row>
    <row r="127" spans="3:14" ht="12.75">
      <c r="C127" s="216"/>
      <c r="D127" s="156"/>
      <c r="E127" s="172"/>
      <c r="F127" s="216"/>
      <c r="G127" s="216"/>
      <c r="H127" s="216"/>
      <c r="I127" s="216"/>
      <c r="J127" s="216"/>
      <c r="K127" s="172"/>
      <c r="L127" s="161"/>
      <c r="M127" s="161"/>
      <c r="N127" s="161"/>
    </row>
    <row r="128" spans="3:14" ht="12.75">
      <c r="C128" s="216"/>
      <c r="D128" s="156"/>
      <c r="E128" s="172"/>
      <c r="F128" s="216"/>
      <c r="G128" s="216"/>
      <c r="H128" s="216"/>
      <c r="I128" s="216"/>
      <c r="J128" s="216"/>
      <c r="K128" s="172"/>
      <c r="L128" s="161"/>
      <c r="M128" s="161"/>
      <c r="N128" s="161"/>
    </row>
    <row r="129" spans="3:14" ht="12.75">
      <c r="C129" s="216"/>
      <c r="D129" s="156"/>
      <c r="E129" s="172"/>
      <c r="F129" s="216"/>
      <c r="G129" s="216"/>
      <c r="H129" s="216"/>
      <c r="I129" s="216"/>
      <c r="J129" s="216"/>
      <c r="K129" s="172"/>
      <c r="L129" s="161"/>
      <c r="M129" s="161"/>
      <c r="N129" s="161"/>
    </row>
    <row r="130" spans="3:14" ht="12.75">
      <c r="C130" s="216"/>
      <c r="D130" s="156"/>
      <c r="E130" s="172"/>
      <c r="F130" s="216"/>
      <c r="G130" s="216"/>
      <c r="H130" s="216"/>
      <c r="I130" s="216"/>
      <c r="J130" s="216"/>
      <c r="K130" s="172"/>
      <c r="L130" s="161"/>
      <c r="M130" s="161"/>
      <c r="N130" s="161"/>
    </row>
    <row r="131" spans="3:14" ht="12.75">
      <c r="C131" s="216"/>
      <c r="D131" s="156"/>
      <c r="E131" s="172"/>
      <c r="F131" s="216"/>
      <c r="G131" s="216"/>
      <c r="H131" s="216"/>
      <c r="I131" s="216"/>
      <c r="J131" s="216"/>
      <c r="K131" s="172"/>
      <c r="L131" s="161"/>
      <c r="M131" s="161"/>
      <c r="N131" s="161"/>
    </row>
    <row r="132" spans="3:14" ht="12.75">
      <c r="C132" s="216"/>
      <c r="D132" s="156"/>
      <c r="E132" s="172"/>
      <c r="F132" s="216"/>
      <c r="G132" s="216"/>
      <c r="H132" s="216"/>
      <c r="I132" s="216"/>
      <c r="J132" s="216"/>
      <c r="K132" s="172"/>
      <c r="L132" s="161"/>
      <c r="M132" s="161"/>
      <c r="N132" s="161"/>
    </row>
    <row r="133" spans="3:14" ht="12.75">
      <c r="C133" s="216"/>
      <c r="D133" s="156"/>
      <c r="E133" s="172"/>
      <c r="F133" s="216"/>
      <c r="G133" s="216"/>
      <c r="H133" s="216"/>
      <c r="I133" s="216"/>
      <c r="J133" s="216"/>
      <c r="K133" s="172"/>
      <c r="L133" s="161"/>
      <c r="M133" s="161"/>
      <c r="N133" s="161"/>
    </row>
    <row r="134" spans="3:14" ht="12.75">
      <c r="C134" s="216"/>
      <c r="D134" s="156"/>
      <c r="E134" s="172"/>
      <c r="F134" s="216"/>
      <c r="G134" s="216"/>
      <c r="H134" s="216"/>
      <c r="I134" s="216"/>
      <c r="J134" s="216"/>
      <c r="K134" s="172"/>
      <c r="L134" s="161"/>
      <c r="M134" s="161"/>
      <c r="N134" s="161"/>
    </row>
    <row r="135" spans="3:14" ht="12.75">
      <c r="C135" s="216"/>
      <c r="D135" s="156"/>
      <c r="E135" s="172"/>
      <c r="F135" s="216"/>
      <c r="G135" s="216"/>
      <c r="H135" s="216"/>
      <c r="I135" s="216"/>
      <c r="J135" s="216"/>
      <c r="K135" s="172"/>
      <c r="L135" s="161"/>
      <c r="M135" s="161"/>
      <c r="N135" s="161"/>
    </row>
    <row r="136" spans="3:14" ht="12.75">
      <c r="C136" s="216"/>
      <c r="D136" s="156"/>
      <c r="E136" s="172"/>
      <c r="F136" s="216"/>
      <c r="G136" s="216"/>
      <c r="H136" s="216"/>
      <c r="I136" s="216"/>
      <c r="J136" s="216"/>
      <c r="K136" s="172"/>
      <c r="L136" s="161"/>
      <c r="M136" s="161"/>
      <c r="N136" s="161"/>
    </row>
    <row r="137" spans="3:14" ht="12.75">
      <c r="C137" s="216"/>
      <c r="D137" s="156"/>
      <c r="E137" s="172"/>
      <c r="F137" s="216"/>
      <c r="G137" s="216"/>
      <c r="H137" s="216"/>
      <c r="I137" s="216"/>
      <c r="J137" s="216"/>
      <c r="K137" s="172"/>
      <c r="L137" s="161"/>
      <c r="M137" s="161"/>
      <c r="N137" s="161"/>
    </row>
    <row r="138" spans="3:14" ht="12.75">
      <c r="C138" s="216"/>
      <c r="D138" s="156"/>
      <c r="E138" s="172"/>
      <c r="F138" s="216"/>
      <c r="G138" s="216"/>
      <c r="H138" s="216"/>
      <c r="I138" s="216"/>
      <c r="J138" s="216"/>
      <c r="K138" s="172"/>
      <c r="L138" s="161"/>
      <c r="M138" s="161"/>
      <c r="N138" s="161"/>
    </row>
    <row r="139" spans="3:14" ht="12.75">
      <c r="C139" s="216"/>
      <c r="D139" s="156"/>
      <c r="E139" s="172"/>
      <c r="F139" s="216"/>
      <c r="G139" s="216"/>
      <c r="H139" s="216"/>
      <c r="I139" s="216"/>
      <c r="J139" s="216"/>
      <c r="K139" s="172"/>
      <c r="L139" s="161"/>
      <c r="M139" s="161"/>
      <c r="N139" s="161"/>
    </row>
    <row r="140" spans="3:14" ht="12.75">
      <c r="C140" s="216"/>
      <c r="D140" s="156"/>
      <c r="E140" s="172"/>
      <c r="F140" s="216"/>
      <c r="G140" s="216"/>
      <c r="H140" s="216"/>
      <c r="I140" s="216"/>
      <c r="J140" s="216"/>
      <c r="K140" s="172"/>
      <c r="L140" s="161"/>
      <c r="M140" s="161"/>
      <c r="N140" s="161"/>
    </row>
    <row r="141" spans="3:14" ht="12.75">
      <c r="C141" s="216"/>
      <c r="D141" s="156"/>
      <c r="E141" s="172"/>
      <c r="F141" s="216"/>
      <c r="G141" s="216"/>
      <c r="H141" s="216"/>
      <c r="I141" s="216"/>
      <c r="J141" s="216"/>
      <c r="K141" s="172"/>
      <c r="L141" s="161"/>
      <c r="M141" s="161"/>
      <c r="N141" s="161"/>
    </row>
    <row r="142" spans="3:14" ht="12.75">
      <c r="C142" s="216"/>
      <c r="D142" s="156"/>
      <c r="E142" s="172"/>
      <c r="F142" s="216"/>
      <c r="G142" s="216"/>
      <c r="H142" s="216"/>
      <c r="I142" s="216"/>
      <c r="J142" s="216"/>
      <c r="K142" s="172"/>
      <c r="L142" s="161"/>
      <c r="M142" s="161"/>
      <c r="N142" s="161"/>
    </row>
    <row r="143" spans="3:14" ht="12.75">
      <c r="C143" s="216"/>
      <c r="D143" s="156"/>
      <c r="E143" s="172"/>
      <c r="F143" s="216"/>
      <c r="G143" s="216"/>
      <c r="H143" s="216"/>
      <c r="I143" s="216"/>
      <c r="J143" s="216"/>
      <c r="K143" s="172"/>
      <c r="L143" s="161"/>
      <c r="M143" s="161"/>
      <c r="N143" s="161"/>
    </row>
    <row r="144" spans="3:14" ht="12.75">
      <c r="C144" s="216"/>
      <c r="D144" s="156"/>
      <c r="E144" s="172"/>
      <c r="F144" s="216"/>
      <c r="G144" s="216"/>
      <c r="H144" s="216"/>
      <c r="I144" s="216"/>
      <c r="J144" s="216"/>
      <c r="K144" s="172"/>
      <c r="L144" s="161"/>
      <c r="M144" s="161"/>
      <c r="N144" s="161"/>
    </row>
    <row r="145" spans="3:14" ht="12.75">
      <c r="C145" s="216"/>
      <c r="D145" s="156"/>
      <c r="E145" s="172"/>
      <c r="F145" s="216"/>
      <c r="G145" s="216"/>
      <c r="H145" s="216"/>
      <c r="I145" s="216"/>
      <c r="J145" s="216"/>
      <c r="K145" s="172"/>
      <c r="L145" s="161"/>
      <c r="M145" s="161"/>
      <c r="N145" s="161"/>
    </row>
    <row r="146" spans="3:14" ht="12.75">
      <c r="C146" s="216"/>
      <c r="D146" s="156"/>
      <c r="E146" s="172"/>
      <c r="F146" s="216"/>
      <c r="G146" s="216"/>
      <c r="H146" s="216"/>
      <c r="I146" s="216"/>
      <c r="J146" s="216"/>
      <c r="K146" s="172"/>
      <c r="L146" s="161"/>
      <c r="M146" s="161"/>
      <c r="N146" s="161"/>
    </row>
    <row r="147" spans="3:14" ht="12.75">
      <c r="C147" s="216"/>
      <c r="D147" s="156"/>
      <c r="E147" s="172"/>
      <c r="F147" s="216"/>
      <c r="G147" s="216"/>
      <c r="H147" s="216"/>
      <c r="I147" s="216"/>
      <c r="J147" s="216"/>
      <c r="K147" s="172"/>
      <c r="L147" s="161"/>
      <c r="M147" s="161"/>
      <c r="N147" s="161"/>
    </row>
    <row r="148" spans="3:14" ht="12.75">
      <c r="C148" s="216"/>
      <c r="D148" s="156"/>
      <c r="E148" s="172"/>
      <c r="F148" s="216"/>
      <c r="G148" s="216"/>
      <c r="H148" s="216"/>
      <c r="I148" s="216"/>
      <c r="J148" s="216"/>
      <c r="K148" s="172"/>
      <c r="L148" s="161"/>
      <c r="M148" s="161"/>
      <c r="N148" s="161"/>
    </row>
    <row r="149" spans="3:14" ht="12.75">
      <c r="C149" s="216"/>
      <c r="D149" s="156"/>
      <c r="E149" s="172"/>
      <c r="F149" s="216"/>
      <c r="G149" s="216"/>
      <c r="H149" s="216"/>
      <c r="I149" s="216"/>
      <c r="J149" s="216"/>
      <c r="K149" s="172"/>
      <c r="L149" s="161"/>
      <c r="M149" s="161"/>
      <c r="N149" s="161"/>
    </row>
    <row r="150" spans="3:14" ht="12.75">
      <c r="C150" s="216"/>
      <c r="D150" s="156"/>
      <c r="E150" s="172"/>
      <c r="F150" s="216"/>
      <c r="G150" s="216"/>
      <c r="H150" s="216"/>
      <c r="I150" s="216"/>
      <c r="J150" s="216"/>
      <c r="K150" s="172"/>
      <c r="L150" s="161"/>
      <c r="M150" s="161"/>
      <c r="N150" s="161"/>
    </row>
    <row r="151" spans="3:14" ht="12.75">
      <c r="C151" s="216"/>
      <c r="D151" s="156"/>
      <c r="E151" s="172"/>
      <c r="F151" s="216"/>
      <c r="G151" s="216"/>
      <c r="H151" s="216"/>
      <c r="I151" s="216"/>
      <c r="J151" s="216"/>
      <c r="K151" s="172"/>
      <c r="L151" s="161"/>
      <c r="M151" s="161"/>
      <c r="N151" s="161"/>
    </row>
    <row r="152" spans="3:14" ht="12.75">
      <c r="C152" s="216"/>
      <c r="D152" s="156"/>
      <c r="E152" s="172"/>
      <c r="F152" s="216"/>
      <c r="G152" s="216"/>
      <c r="H152" s="216"/>
      <c r="I152" s="216"/>
      <c r="J152" s="216"/>
      <c r="K152" s="172"/>
      <c r="L152" s="161"/>
      <c r="M152" s="161"/>
      <c r="N152" s="161"/>
    </row>
    <row r="153" spans="3:14" ht="12.75">
      <c r="C153" s="216"/>
      <c r="D153" s="156"/>
      <c r="E153" s="172"/>
      <c r="F153" s="216"/>
      <c r="G153" s="216"/>
      <c r="H153" s="216"/>
      <c r="I153" s="216"/>
      <c r="J153" s="216"/>
      <c r="K153" s="172"/>
      <c r="L153" s="161"/>
      <c r="M153" s="161"/>
      <c r="N153" s="161"/>
    </row>
    <row r="154" spans="3:14" ht="12.75">
      <c r="C154" s="216"/>
      <c r="D154" s="156"/>
      <c r="E154" s="172"/>
      <c r="F154" s="216"/>
      <c r="G154" s="216"/>
      <c r="H154" s="216"/>
      <c r="I154" s="216"/>
      <c r="J154" s="216"/>
      <c r="K154" s="172"/>
      <c r="L154" s="161"/>
      <c r="M154" s="161"/>
      <c r="N154" s="161"/>
    </row>
    <row r="155" spans="3:14" ht="12.75">
      <c r="C155" s="216"/>
      <c r="D155" s="156"/>
      <c r="E155" s="172"/>
      <c r="F155" s="216"/>
      <c r="G155" s="216"/>
      <c r="H155" s="216"/>
      <c r="I155" s="216"/>
      <c r="J155" s="216"/>
      <c r="K155" s="172"/>
      <c r="L155" s="161"/>
      <c r="M155" s="161"/>
      <c r="N155" s="161"/>
    </row>
    <row r="156" spans="3:14" ht="12.75">
      <c r="C156" s="216"/>
      <c r="D156" s="156"/>
      <c r="E156" s="172"/>
      <c r="F156" s="216"/>
      <c r="G156" s="216"/>
      <c r="H156" s="216"/>
      <c r="I156" s="216"/>
      <c r="J156" s="216"/>
      <c r="K156" s="172"/>
      <c r="L156" s="161"/>
      <c r="M156" s="161"/>
      <c r="N156" s="161"/>
    </row>
    <row r="157" spans="3:14" ht="12.75">
      <c r="C157" s="216"/>
      <c r="D157" s="156"/>
      <c r="E157" s="172"/>
      <c r="F157" s="216"/>
      <c r="G157" s="216"/>
      <c r="H157" s="216"/>
      <c r="I157" s="216"/>
      <c r="J157" s="216"/>
      <c r="K157" s="172"/>
      <c r="L157" s="161"/>
      <c r="M157" s="161"/>
      <c r="N157" s="161"/>
    </row>
    <row r="158" spans="3:14" ht="12.75">
      <c r="C158" s="156"/>
      <c r="D158" s="156"/>
      <c r="E158" s="172"/>
      <c r="F158" s="241"/>
      <c r="G158" s="241"/>
      <c r="H158" s="345"/>
      <c r="I158" s="241"/>
      <c r="J158" s="241"/>
      <c r="K158" s="172"/>
      <c r="L158" s="161"/>
      <c r="M158" s="161"/>
      <c r="N158" s="161"/>
    </row>
    <row r="159" spans="3:14" ht="12.75">
      <c r="C159" s="156"/>
      <c r="D159" s="156"/>
      <c r="E159" s="172"/>
      <c r="F159" s="241"/>
      <c r="G159" s="241"/>
      <c r="H159" s="345"/>
      <c r="I159" s="241"/>
      <c r="J159" s="241"/>
      <c r="K159" s="172"/>
      <c r="L159" s="161"/>
      <c r="M159" s="161"/>
      <c r="N159" s="161"/>
    </row>
    <row r="160" spans="3:14" ht="12.75">
      <c r="C160" s="156"/>
      <c r="D160" s="156"/>
      <c r="E160" s="172"/>
      <c r="F160" s="241"/>
      <c r="G160" s="241"/>
      <c r="H160" s="345"/>
      <c r="I160" s="241"/>
      <c r="J160" s="241"/>
      <c r="K160" s="172"/>
      <c r="L160" s="161"/>
      <c r="M160" s="161"/>
      <c r="N160" s="161"/>
    </row>
    <row r="161" spans="3:14" ht="12.75">
      <c r="C161" s="156"/>
      <c r="D161" s="156"/>
      <c r="E161" s="172"/>
      <c r="F161" s="241"/>
      <c r="G161" s="241"/>
      <c r="H161" s="345"/>
      <c r="I161" s="241"/>
      <c r="J161" s="241"/>
      <c r="K161" s="172"/>
      <c r="L161" s="161"/>
      <c r="M161" s="161"/>
      <c r="N161" s="161"/>
    </row>
    <row r="162" spans="3:14" ht="12.75">
      <c r="C162" s="156"/>
      <c r="D162" s="156"/>
      <c r="E162" s="172"/>
      <c r="F162" s="241"/>
      <c r="G162" s="241"/>
      <c r="H162" s="345"/>
      <c r="I162" s="241"/>
      <c r="J162" s="241"/>
      <c r="K162" s="172"/>
      <c r="L162" s="161"/>
      <c r="M162" s="161"/>
      <c r="N162" s="161"/>
    </row>
    <row r="163" spans="3:14" ht="12.75">
      <c r="C163" s="156"/>
      <c r="D163" s="156"/>
      <c r="E163" s="172"/>
      <c r="F163" s="241"/>
      <c r="G163" s="241"/>
      <c r="H163" s="345"/>
      <c r="I163" s="241"/>
      <c r="J163" s="241"/>
      <c r="K163" s="172"/>
      <c r="L163" s="161"/>
      <c r="M163" s="161"/>
      <c r="N163" s="161"/>
    </row>
    <row r="164" spans="3:14" ht="12.75">
      <c r="C164" s="156"/>
      <c r="D164" s="156"/>
      <c r="E164" s="172"/>
      <c r="F164" s="241"/>
      <c r="G164" s="241"/>
      <c r="H164" s="345"/>
      <c r="I164" s="241"/>
      <c r="J164" s="241"/>
      <c r="K164" s="172"/>
      <c r="L164" s="161"/>
      <c r="M164" s="161"/>
      <c r="N164" s="161"/>
    </row>
    <row r="165" spans="3:14" ht="12.75">
      <c r="C165" s="156"/>
      <c r="D165" s="156"/>
      <c r="E165" s="172"/>
      <c r="F165" s="241"/>
      <c r="G165" s="241"/>
      <c r="H165" s="345"/>
      <c r="I165" s="241"/>
      <c r="J165" s="241"/>
      <c r="K165" s="172"/>
      <c r="L165" s="161"/>
      <c r="M165" s="161"/>
      <c r="N165" s="161"/>
    </row>
    <row r="166" spans="3:14" ht="12.75">
      <c r="C166" s="156"/>
      <c r="D166" s="156"/>
      <c r="E166" s="172"/>
      <c r="F166" s="241"/>
      <c r="G166" s="241"/>
      <c r="H166" s="345"/>
      <c r="I166" s="241"/>
      <c r="J166" s="241"/>
      <c r="K166" s="172"/>
      <c r="L166" s="161"/>
      <c r="M166" s="161"/>
      <c r="N166" s="161"/>
    </row>
    <row r="167" spans="3:14" ht="12.75">
      <c r="C167" s="156"/>
      <c r="D167" s="156"/>
      <c r="E167" s="172"/>
      <c r="F167" s="241"/>
      <c r="G167" s="241"/>
      <c r="H167" s="345"/>
      <c r="I167" s="241"/>
      <c r="J167" s="241"/>
      <c r="K167" s="172"/>
      <c r="L167" s="161"/>
      <c r="M167" s="161"/>
      <c r="N167" s="161"/>
    </row>
    <row r="168" spans="3:14" ht="12.75">
      <c r="C168" s="156"/>
      <c r="D168" s="156"/>
      <c r="E168" s="172"/>
      <c r="F168" s="156"/>
      <c r="G168" s="156"/>
      <c r="H168" s="156"/>
      <c r="I168" s="156"/>
      <c r="J168" s="156"/>
      <c r="K168" s="172"/>
      <c r="L168" s="161"/>
      <c r="M168" s="161"/>
      <c r="N168" s="161"/>
    </row>
    <row r="169" spans="3:14" ht="12.75">
      <c r="C169" s="156"/>
      <c r="D169" s="156"/>
      <c r="E169" s="172"/>
      <c r="F169" s="156"/>
      <c r="G169" s="156"/>
      <c r="H169" s="156"/>
      <c r="I169" s="156"/>
      <c r="J169" s="156"/>
      <c r="K169" s="172"/>
      <c r="L169" s="161"/>
      <c r="M169" s="161"/>
      <c r="N169" s="161"/>
    </row>
    <row r="170" spans="3:14" ht="12.75">
      <c r="C170" s="156"/>
      <c r="D170" s="156"/>
      <c r="E170" s="172"/>
      <c r="F170" s="156"/>
      <c r="G170" s="156"/>
      <c r="H170" s="156"/>
      <c r="I170" s="156"/>
      <c r="J170" s="156"/>
      <c r="K170" s="172"/>
      <c r="L170" s="161"/>
      <c r="M170" s="161"/>
      <c r="N170" s="161"/>
    </row>
    <row r="171" spans="3:14" ht="12.75">
      <c r="C171" s="156"/>
      <c r="D171" s="156"/>
      <c r="E171" s="172"/>
      <c r="F171" s="156"/>
      <c r="G171" s="156"/>
      <c r="H171" s="156"/>
      <c r="I171" s="156"/>
      <c r="J171" s="156"/>
      <c r="K171" s="172"/>
      <c r="L171" s="161"/>
      <c r="M171" s="161"/>
      <c r="N171" s="161"/>
    </row>
  </sheetData>
  <sheetProtection/>
  <mergeCells count="19">
    <mergeCell ref="I42:I43"/>
    <mergeCell ref="G4:G5"/>
    <mergeCell ref="G42:G43"/>
    <mergeCell ref="M4:M5"/>
    <mergeCell ref="M42:M43"/>
    <mergeCell ref="H4:H5"/>
    <mergeCell ref="H42:H43"/>
    <mergeCell ref="J4:J5"/>
    <mergeCell ref="J42:J43"/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zoomScale="84" zoomScaleNormal="84" zoomScalePageLayoutView="0" workbookViewId="0" topLeftCell="A1">
      <selection activeCell="L44" sqref="L44"/>
    </sheetView>
  </sheetViews>
  <sheetFormatPr defaultColWidth="9.140625" defaultRowHeight="12.75"/>
  <cols>
    <col min="1" max="1" width="2.00390625" style="0" customWidth="1"/>
    <col min="2" max="2" width="50.8515625" style="0" customWidth="1"/>
    <col min="3" max="3" width="10.28125" style="429" customWidth="1"/>
    <col min="4" max="4" width="10.28125" style="557" customWidth="1"/>
    <col min="5" max="5" width="9.28125" style="173" customWidth="1"/>
    <col min="6" max="6" width="10.28125" style="157" customWidth="1"/>
    <col min="7" max="7" width="9.57421875" style="173" customWidth="1"/>
  </cols>
  <sheetData>
    <row r="1" spans="1:10" s="411" customFormat="1" ht="20.25">
      <c r="A1" s="410" t="s">
        <v>220</v>
      </c>
      <c r="C1" s="424"/>
      <c r="D1" s="554"/>
      <c r="E1" s="412"/>
      <c r="F1" s="413"/>
      <c r="G1" s="414"/>
      <c r="H1" s="413"/>
      <c r="I1" s="413"/>
      <c r="J1" s="413"/>
    </row>
    <row r="2" spans="1:10" s="415" customFormat="1" ht="15">
      <c r="A2" s="656" t="s">
        <v>59</v>
      </c>
      <c r="B2" s="656"/>
      <c r="C2" s="656"/>
      <c r="D2" s="553"/>
      <c r="E2" s="481"/>
      <c r="F2" s="480"/>
      <c r="G2" s="482"/>
      <c r="J2" s="416"/>
    </row>
    <row r="3" spans="1:7" ht="15.75" thickBot="1">
      <c r="A3" s="68"/>
      <c r="B3" s="68"/>
      <c r="C3" s="425"/>
      <c r="D3" s="555"/>
      <c r="E3" s="460"/>
      <c r="F3" s="22"/>
      <c r="G3" s="460"/>
    </row>
    <row r="4" spans="2:7" s="68" customFormat="1" ht="15.75" customHeight="1" thickTop="1">
      <c r="B4" s="128"/>
      <c r="C4" s="657" t="s">
        <v>387</v>
      </c>
      <c r="D4" s="648" t="s">
        <v>329</v>
      </c>
      <c r="E4" s="417" t="s">
        <v>177</v>
      </c>
      <c r="F4" s="657" t="s">
        <v>372</v>
      </c>
      <c r="G4" s="186" t="s">
        <v>177</v>
      </c>
    </row>
    <row r="5" spans="2:7" s="68" customFormat="1" ht="16.5" customHeight="1" thickBot="1">
      <c r="B5" s="129" t="s">
        <v>176</v>
      </c>
      <c r="C5" s="658"/>
      <c r="D5" s="649"/>
      <c r="E5" s="418" t="s">
        <v>178</v>
      </c>
      <c r="F5" s="658"/>
      <c r="G5" s="187" t="s">
        <v>178</v>
      </c>
    </row>
    <row r="6" spans="2:7" s="68" customFormat="1" ht="15.75" thickTop="1">
      <c r="B6" s="327"/>
      <c r="C6" s="524"/>
      <c r="D6" s="355"/>
      <c r="E6" s="319"/>
      <c r="F6" s="158"/>
      <c r="G6" s="174"/>
    </row>
    <row r="7" spans="2:7" s="68" customFormat="1" ht="15">
      <c r="B7" s="132" t="s">
        <v>179</v>
      </c>
      <c r="C7" s="525"/>
      <c r="D7" s="351"/>
      <c r="E7" s="319"/>
      <c r="F7" s="351"/>
      <c r="G7" s="319"/>
    </row>
    <row r="8" spans="2:7" s="68" customFormat="1" ht="15">
      <c r="B8" s="248" t="s">
        <v>20</v>
      </c>
      <c r="C8" s="224">
        <v>2509</v>
      </c>
      <c r="D8" s="196">
        <v>2454</v>
      </c>
      <c r="E8" s="229">
        <v>2.241238793806022</v>
      </c>
      <c r="F8" s="196">
        <v>2477</v>
      </c>
      <c r="G8" s="177">
        <v>1.291885345175614</v>
      </c>
    </row>
    <row r="9" spans="2:7" s="68" customFormat="1" ht="15">
      <c r="B9" s="248" t="s">
        <v>21</v>
      </c>
      <c r="C9" s="224">
        <v>678</v>
      </c>
      <c r="D9" s="446">
        <v>621</v>
      </c>
      <c r="E9" s="100">
        <v>9.178743961352653</v>
      </c>
      <c r="F9" s="196">
        <v>653</v>
      </c>
      <c r="G9" s="447">
        <v>3.8284839203675425</v>
      </c>
    </row>
    <row r="10" spans="2:7" s="68" customFormat="1" ht="15">
      <c r="B10" s="448" t="s">
        <v>2</v>
      </c>
      <c r="C10" s="594">
        <v>1831</v>
      </c>
      <c r="D10" s="449">
        <v>1833</v>
      </c>
      <c r="E10" s="450">
        <v>-0.10911074740862503</v>
      </c>
      <c r="F10" s="449">
        <v>1824</v>
      </c>
      <c r="G10" s="450">
        <v>0.3837719298245723</v>
      </c>
    </row>
    <row r="11" spans="2:7" s="68" customFormat="1" ht="15">
      <c r="B11" s="248" t="s">
        <v>180</v>
      </c>
      <c r="C11" s="224">
        <v>665</v>
      </c>
      <c r="D11" s="446">
        <v>574</v>
      </c>
      <c r="E11" s="100">
        <v>15.853658536585357</v>
      </c>
      <c r="F11" s="196">
        <v>515</v>
      </c>
      <c r="G11" s="177">
        <v>29.126213592233018</v>
      </c>
    </row>
    <row r="12" spans="2:7" s="68" customFormat="1" ht="15">
      <c r="B12" s="248" t="s">
        <v>217</v>
      </c>
      <c r="C12" s="224">
        <v>270</v>
      </c>
      <c r="D12" s="446">
        <v>315</v>
      </c>
      <c r="E12" s="193">
        <v>-14.28571428571429</v>
      </c>
      <c r="F12" s="196">
        <v>397</v>
      </c>
      <c r="G12" s="171">
        <v>-31.98992443324937</v>
      </c>
    </row>
    <row r="13" spans="2:7" s="68" customFormat="1" ht="15">
      <c r="B13" s="248" t="s">
        <v>264</v>
      </c>
      <c r="C13" s="224">
        <v>102</v>
      </c>
      <c r="D13" s="446">
        <v>86</v>
      </c>
      <c r="E13" s="193">
        <v>18.60465116279071</v>
      </c>
      <c r="F13" s="196">
        <v>25</v>
      </c>
      <c r="G13" s="171" t="s">
        <v>403</v>
      </c>
    </row>
    <row r="14" spans="2:7" s="68" customFormat="1" ht="15">
      <c r="B14" s="455" t="s">
        <v>23</v>
      </c>
      <c r="C14" s="224">
        <v>368</v>
      </c>
      <c r="D14" s="459">
        <v>57</v>
      </c>
      <c r="E14" s="454" t="s">
        <v>403</v>
      </c>
      <c r="F14" s="196">
        <v>15</v>
      </c>
      <c r="G14" s="453" t="s">
        <v>403</v>
      </c>
    </row>
    <row r="15" spans="2:7" s="68" customFormat="1" ht="15">
      <c r="B15" s="451" t="s">
        <v>22</v>
      </c>
      <c r="C15" s="595">
        <v>1405</v>
      </c>
      <c r="D15" s="452">
        <v>1032</v>
      </c>
      <c r="E15" s="453">
        <v>36.143410852713174</v>
      </c>
      <c r="F15" s="558">
        <v>952</v>
      </c>
      <c r="G15" s="454">
        <v>47.584033613445385</v>
      </c>
    </row>
    <row r="16" spans="2:7" s="68" customFormat="1" ht="15">
      <c r="B16" s="420" t="s">
        <v>3</v>
      </c>
      <c r="C16" s="596">
        <v>3236</v>
      </c>
      <c r="D16" s="225">
        <v>2865</v>
      </c>
      <c r="E16" s="350">
        <v>12.949389179755677</v>
      </c>
      <c r="F16" s="225">
        <v>2776</v>
      </c>
      <c r="G16" s="419">
        <v>16.570605187319877</v>
      </c>
    </row>
    <row r="17" spans="2:7" s="68" customFormat="1" ht="15">
      <c r="B17" s="248" t="s">
        <v>181</v>
      </c>
      <c r="C17" s="224">
        <v>718</v>
      </c>
      <c r="D17" s="446">
        <v>706</v>
      </c>
      <c r="E17" s="193">
        <v>1.6997167138810276</v>
      </c>
      <c r="F17" s="196">
        <v>664</v>
      </c>
      <c r="G17" s="171">
        <v>8.132530120481917</v>
      </c>
    </row>
    <row r="18" spans="2:7" s="68" customFormat="1" ht="15">
      <c r="B18" s="455" t="s">
        <v>183</v>
      </c>
      <c r="C18" s="224">
        <v>540</v>
      </c>
      <c r="D18" s="459">
        <v>559</v>
      </c>
      <c r="E18" s="454">
        <v>-3.3989266547406083</v>
      </c>
      <c r="F18" s="196">
        <v>559</v>
      </c>
      <c r="G18" s="453">
        <v>-3.3989266547406083</v>
      </c>
    </row>
    <row r="19" spans="2:7" s="68" customFormat="1" ht="15">
      <c r="B19" s="451" t="s">
        <v>184</v>
      </c>
      <c r="C19" s="595">
        <v>1258</v>
      </c>
      <c r="D19" s="452">
        <v>1265</v>
      </c>
      <c r="E19" s="457">
        <v>-0.5533596837944632</v>
      </c>
      <c r="F19" s="558">
        <v>1223</v>
      </c>
      <c r="G19" s="456">
        <v>2.861815208503682</v>
      </c>
    </row>
    <row r="20" spans="2:7" s="68" customFormat="1" ht="15">
      <c r="B20" s="132" t="s">
        <v>4</v>
      </c>
      <c r="C20" s="403">
        <v>1978</v>
      </c>
      <c r="D20" s="446">
        <v>1600</v>
      </c>
      <c r="E20" s="193">
        <v>23.625000000000007</v>
      </c>
      <c r="F20" s="446">
        <v>1553</v>
      </c>
      <c r="G20" s="171">
        <v>27.366387636831945</v>
      </c>
    </row>
    <row r="21" spans="2:7" s="68" customFormat="1" ht="15">
      <c r="B21" s="248" t="s">
        <v>5</v>
      </c>
      <c r="C21" s="224">
        <v>550</v>
      </c>
      <c r="D21" s="446">
        <v>170</v>
      </c>
      <c r="E21" s="100" t="s">
        <v>403</v>
      </c>
      <c r="F21" s="196">
        <v>462</v>
      </c>
      <c r="G21" s="447">
        <v>19.047619047619047</v>
      </c>
    </row>
    <row r="22" spans="2:7" s="68" customFormat="1" ht="15">
      <c r="B22" s="132" t="s">
        <v>228</v>
      </c>
      <c r="C22" s="492">
        <v>1428</v>
      </c>
      <c r="D22" s="446">
        <v>1430</v>
      </c>
      <c r="E22" s="193">
        <v>-0.13986013986013734</v>
      </c>
      <c r="F22" s="171">
        <v>1091</v>
      </c>
      <c r="G22" s="171">
        <v>30.889092575618694</v>
      </c>
    </row>
    <row r="23" spans="2:7" s="68" customFormat="1" ht="15">
      <c r="B23" s="455" t="s">
        <v>51</v>
      </c>
      <c r="C23" s="224">
        <v>150</v>
      </c>
      <c r="D23" s="459">
        <v>196</v>
      </c>
      <c r="E23" s="461">
        <v>-23.469387755102044</v>
      </c>
      <c r="F23" s="196">
        <v>146</v>
      </c>
      <c r="G23" s="453">
        <v>2.7397260273972712</v>
      </c>
    </row>
    <row r="24" spans="2:7" s="68" customFormat="1" ht="15.75" thickBot="1">
      <c r="B24" s="462" t="s">
        <v>42</v>
      </c>
      <c r="C24" s="597">
        <v>1278</v>
      </c>
      <c r="D24" s="465">
        <v>1234</v>
      </c>
      <c r="E24" s="516">
        <v>3.565640194489461</v>
      </c>
      <c r="F24" s="465">
        <v>945</v>
      </c>
      <c r="G24" s="463">
        <v>35.23809523809525</v>
      </c>
    </row>
    <row r="25" spans="2:7" s="68" customFormat="1" ht="15.75" thickTop="1">
      <c r="B25" s="248"/>
      <c r="C25" s="224"/>
      <c r="D25" s="224"/>
      <c r="E25" s="193"/>
      <c r="F25" s="196"/>
      <c r="G25" s="171"/>
    </row>
    <row r="26" spans="2:7" s="68" customFormat="1" ht="15">
      <c r="B26" s="248" t="s">
        <v>185</v>
      </c>
      <c r="C26" s="224"/>
      <c r="D26" s="224"/>
      <c r="E26" s="193"/>
      <c r="F26" s="196"/>
      <c r="G26" s="171"/>
    </row>
    <row r="27" spans="2:7" s="68" customFormat="1" ht="15">
      <c r="B27" s="132" t="s">
        <v>332</v>
      </c>
      <c r="C27" s="224">
        <v>1245</v>
      </c>
      <c r="D27" s="196">
        <v>1203</v>
      </c>
      <c r="E27" s="193">
        <v>3.4912718204488824</v>
      </c>
      <c r="F27" s="196">
        <v>913</v>
      </c>
      <c r="G27" s="171">
        <v>36.36363636363635</v>
      </c>
    </row>
    <row r="28" spans="2:7" s="68" customFormat="1" ht="15">
      <c r="B28" s="455" t="s">
        <v>333</v>
      </c>
      <c r="C28" s="224">
        <v>33</v>
      </c>
      <c r="D28" s="459">
        <v>31</v>
      </c>
      <c r="E28" s="461">
        <v>6.451612903225801</v>
      </c>
      <c r="F28" s="196">
        <v>32</v>
      </c>
      <c r="G28" s="453">
        <v>3.125</v>
      </c>
    </row>
    <row r="29" spans="2:7" s="68" customFormat="1" ht="15.75" thickBot="1">
      <c r="B29" s="464"/>
      <c r="C29" s="597">
        <v>1278</v>
      </c>
      <c r="D29" s="465">
        <v>1234</v>
      </c>
      <c r="E29" s="516">
        <v>3.565640194489461</v>
      </c>
      <c r="F29" s="465">
        <v>945</v>
      </c>
      <c r="G29" s="463">
        <v>35.23809523809525</v>
      </c>
    </row>
    <row r="30" spans="1:7" ht="15.75" thickTop="1">
      <c r="A30" s="68"/>
      <c r="B30" s="91"/>
      <c r="C30" s="485"/>
      <c r="D30" s="153"/>
      <c r="E30" s="298"/>
      <c r="F30" s="299"/>
      <c r="G30" s="298"/>
    </row>
    <row r="31" spans="1:7" ht="15">
      <c r="A31" s="68"/>
      <c r="B31" s="91"/>
      <c r="C31" s="442"/>
      <c r="D31" s="153"/>
      <c r="E31" s="298"/>
      <c r="F31" s="299"/>
      <c r="G31" s="298"/>
    </row>
    <row r="32" spans="2:7" ht="15">
      <c r="B32" s="281" t="s">
        <v>272</v>
      </c>
      <c r="C32" s="627"/>
      <c r="D32" s="317"/>
      <c r="E32" s="628"/>
      <c r="F32" s="629"/>
      <c r="G32" s="628"/>
    </row>
    <row r="33" spans="1:7" ht="15.75" thickBot="1">
      <c r="A33" s="68"/>
      <c r="B33" s="91"/>
      <c r="C33" s="442"/>
      <c r="D33" s="153"/>
      <c r="E33" s="152"/>
      <c r="F33" s="258"/>
      <c r="G33" s="152"/>
    </row>
    <row r="34" spans="1:7" ht="15.75" customHeight="1" thickTop="1">
      <c r="A34" s="68"/>
      <c r="B34" s="128"/>
      <c r="C34" s="646" t="str">
        <f>C4</f>
        <v>1st Qtr 2017</v>
      </c>
      <c r="D34" s="646" t="str">
        <f>D4</f>
        <v>1st Qtr 2016</v>
      </c>
      <c r="E34" s="186" t="s">
        <v>177</v>
      </c>
      <c r="F34" s="646" t="str">
        <f>F4</f>
        <v>4th Qtr 2016</v>
      </c>
      <c r="G34" s="186" t="s">
        <v>177</v>
      </c>
    </row>
    <row r="35" spans="1:7" ht="15.75" thickBot="1">
      <c r="A35" s="68"/>
      <c r="B35" s="129" t="s">
        <v>176</v>
      </c>
      <c r="C35" s="647"/>
      <c r="D35" s="647"/>
      <c r="E35" s="187" t="s">
        <v>178</v>
      </c>
      <c r="F35" s="647"/>
      <c r="G35" s="187" t="s">
        <v>178</v>
      </c>
    </row>
    <row r="36" spans="1:7" ht="15.75" thickTop="1">
      <c r="A36" s="68"/>
      <c r="B36" s="327"/>
      <c r="C36" s="224"/>
      <c r="D36" s="443"/>
      <c r="E36" s="171"/>
      <c r="F36" s="159"/>
      <c r="G36" s="171"/>
    </row>
    <row r="37" spans="1:7" ht="15">
      <c r="A37" s="68"/>
      <c r="B37" s="132" t="s">
        <v>42</v>
      </c>
      <c r="C37" s="224">
        <v>1278</v>
      </c>
      <c r="D37" s="171">
        <v>1234</v>
      </c>
      <c r="E37" s="112">
        <v>3.565640194489461</v>
      </c>
      <c r="F37" s="196">
        <v>945</v>
      </c>
      <c r="G37" s="112">
        <v>35.23809523809525</v>
      </c>
    </row>
    <row r="38" spans="1:7" ht="15">
      <c r="A38" s="68"/>
      <c r="B38" s="132"/>
      <c r="C38" s="492"/>
      <c r="D38" s="171"/>
      <c r="E38" s="171"/>
      <c r="F38" s="349"/>
      <c r="G38" s="171"/>
    </row>
    <row r="39" spans="1:7" ht="15">
      <c r="A39" s="68"/>
      <c r="B39" s="132" t="s">
        <v>389</v>
      </c>
      <c r="C39" s="492"/>
      <c r="D39" s="171"/>
      <c r="E39" s="171"/>
      <c r="F39" s="349"/>
      <c r="G39" s="171"/>
    </row>
    <row r="40" spans="1:7" ht="15">
      <c r="A40" s="68"/>
      <c r="B40" s="132"/>
      <c r="C40" s="492"/>
      <c r="D40" s="171"/>
      <c r="E40" s="171"/>
      <c r="F40" s="349"/>
      <c r="G40" s="171"/>
    </row>
    <row r="41" spans="1:7" ht="30" customHeight="1">
      <c r="A41" s="68"/>
      <c r="B41" s="132" t="s">
        <v>390</v>
      </c>
      <c r="C41" s="492"/>
      <c r="D41" s="171"/>
      <c r="E41" s="171"/>
      <c r="F41" s="349"/>
      <c r="G41" s="171"/>
    </row>
    <row r="42" spans="1:7" ht="29.25">
      <c r="A42" s="68"/>
      <c r="B42" s="248" t="s">
        <v>391</v>
      </c>
      <c r="C42" s="492">
        <v>-62</v>
      </c>
      <c r="D42" s="177">
        <v>-142</v>
      </c>
      <c r="E42" s="112">
        <v>56.33802816901409</v>
      </c>
      <c r="F42" s="580">
        <v>112</v>
      </c>
      <c r="G42" s="112" t="s">
        <v>316</v>
      </c>
    </row>
    <row r="43" spans="1:7" ht="15" customHeight="1">
      <c r="A43" s="68"/>
      <c r="B43" s="248" t="s">
        <v>321</v>
      </c>
      <c r="C43" s="492">
        <v>-6</v>
      </c>
      <c r="D43" s="177">
        <v>-5</v>
      </c>
      <c r="E43" s="112">
        <v>-19.999999999999996</v>
      </c>
      <c r="F43" s="580">
        <v>2</v>
      </c>
      <c r="G43" s="112" t="s">
        <v>316</v>
      </c>
    </row>
    <row r="44" spans="1:7" ht="15" customHeight="1">
      <c r="A44" s="68"/>
      <c r="B44" s="248" t="s">
        <v>241</v>
      </c>
      <c r="C44" s="492"/>
      <c r="D44" s="492"/>
      <c r="E44" s="112"/>
      <c r="F44" s="492"/>
      <c r="G44" s="112"/>
    </row>
    <row r="45" spans="1:11" ht="15" customHeight="1">
      <c r="A45" s="68"/>
      <c r="B45" s="136" t="s">
        <v>189</v>
      </c>
      <c r="C45" s="492">
        <v>302</v>
      </c>
      <c r="D45" s="177">
        <v>503</v>
      </c>
      <c r="E45" s="112">
        <v>-39.960238568588466</v>
      </c>
      <c r="F45" s="385">
        <v>-556</v>
      </c>
      <c r="G45" s="112" t="s">
        <v>316</v>
      </c>
      <c r="H45" s="613"/>
      <c r="I45" s="112"/>
      <c r="J45" s="613"/>
      <c r="K45" s="112"/>
    </row>
    <row r="46" spans="1:11" ht="15" customHeight="1">
      <c r="A46" s="68"/>
      <c r="B46" s="136" t="s">
        <v>239</v>
      </c>
      <c r="C46" s="492">
        <v>-89</v>
      </c>
      <c r="D46" s="177">
        <v>-72</v>
      </c>
      <c r="E46" s="112">
        <v>-23.611111111111114</v>
      </c>
      <c r="F46" s="385">
        <v>-24</v>
      </c>
      <c r="G46" s="112" t="s">
        <v>404</v>
      </c>
      <c r="H46" s="613"/>
      <c r="I46" s="112"/>
      <c r="J46" s="613"/>
      <c r="K46" s="112"/>
    </row>
    <row r="47" spans="1:11" ht="28.5" customHeight="1">
      <c r="A47" s="68"/>
      <c r="B47" s="137" t="s">
        <v>392</v>
      </c>
      <c r="C47" s="492">
        <v>-10</v>
      </c>
      <c r="D47" s="177">
        <v>-9</v>
      </c>
      <c r="E47" s="112">
        <v>-11.111111111111116</v>
      </c>
      <c r="F47" s="580">
        <v>8</v>
      </c>
      <c r="G47" s="112" t="s">
        <v>316</v>
      </c>
      <c r="H47" s="614"/>
      <c r="I47" s="112"/>
      <c r="J47" s="614"/>
      <c r="K47" s="112"/>
    </row>
    <row r="48" spans="1:7" ht="15" customHeight="1">
      <c r="A48" s="68"/>
      <c r="B48" s="248" t="s">
        <v>233</v>
      </c>
      <c r="C48" s="492"/>
      <c r="D48" s="112"/>
      <c r="E48" s="112"/>
      <c r="F48" s="385"/>
      <c r="G48" s="112"/>
    </row>
    <row r="49" spans="1:7" ht="15" customHeight="1">
      <c r="A49" s="68"/>
      <c r="B49" s="136" t="s">
        <v>189</v>
      </c>
      <c r="C49" s="224">
        <v>12</v>
      </c>
      <c r="D49" s="350">
        <v>-18</v>
      </c>
      <c r="E49" s="112" t="s">
        <v>316</v>
      </c>
      <c r="F49" s="580">
        <v>7</v>
      </c>
      <c r="G49" s="112">
        <v>71.42857142857142</v>
      </c>
    </row>
    <row r="50" spans="1:7" ht="15" customHeight="1">
      <c r="A50" s="68"/>
      <c r="B50" s="136" t="s">
        <v>239</v>
      </c>
      <c r="C50" s="224">
        <v>3</v>
      </c>
      <c r="D50" s="350">
        <v>39</v>
      </c>
      <c r="E50" s="112">
        <v>-92.3076923076923</v>
      </c>
      <c r="F50" s="580">
        <v>5</v>
      </c>
      <c r="G50" s="112">
        <v>-40</v>
      </c>
    </row>
    <row r="51" spans="1:7" ht="29.25" customHeight="1">
      <c r="A51" s="68"/>
      <c r="B51" s="137" t="s">
        <v>392</v>
      </c>
      <c r="C51" s="610">
        <v>-3</v>
      </c>
      <c r="D51" s="350">
        <v>-3</v>
      </c>
      <c r="E51" s="112">
        <v>0</v>
      </c>
      <c r="F51" s="604">
        <v>-2</v>
      </c>
      <c r="G51" s="112">
        <v>-50</v>
      </c>
    </row>
    <row r="52" spans="1:7" ht="15">
      <c r="A52" s="68"/>
      <c r="B52" s="603"/>
      <c r="C52" s="610"/>
      <c r="D52" s="350"/>
      <c r="E52" s="112"/>
      <c r="F52" s="604"/>
      <c r="G52" s="112"/>
    </row>
    <row r="53" spans="1:7" ht="30">
      <c r="A53" s="68"/>
      <c r="B53" s="132" t="s">
        <v>401</v>
      </c>
      <c r="C53" s="610"/>
      <c r="D53" s="350"/>
      <c r="E53" s="112"/>
      <c r="F53" s="604"/>
      <c r="G53" s="112"/>
    </row>
    <row r="54" spans="1:7" ht="29.25">
      <c r="A54" s="68"/>
      <c r="B54" s="609" t="s">
        <v>400</v>
      </c>
      <c r="C54" s="593">
        <v>-30</v>
      </c>
      <c r="D54" s="453">
        <v>0</v>
      </c>
      <c r="E54" s="456" t="s">
        <v>316</v>
      </c>
      <c r="F54" s="608">
        <v>0</v>
      </c>
      <c r="G54" s="456" t="s">
        <v>316</v>
      </c>
    </row>
    <row r="55" spans="1:7" ht="15">
      <c r="A55" s="68"/>
      <c r="B55" s="451" t="s">
        <v>191</v>
      </c>
      <c r="C55" s="593">
        <v>117</v>
      </c>
      <c r="D55" s="453">
        <v>293</v>
      </c>
      <c r="E55" s="456">
        <v>-60.068259385665534</v>
      </c>
      <c r="F55" s="608">
        <v>-448</v>
      </c>
      <c r="G55" s="456" t="s">
        <v>316</v>
      </c>
    </row>
    <row r="56" spans="1:7" ht="15.75" thickBot="1">
      <c r="A56" s="68"/>
      <c r="B56" s="462" t="s">
        <v>192</v>
      </c>
      <c r="C56" s="611">
        <v>1395</v>
      </c>
      <c r="D56" s="463">
        <v>1527</v>
      </c>
      <c r="E56" s="466">
        <v>-8.644400785854621</v>
      </c>
      <c r="F56" s="573">
        <v>497</v>
      </c>
      <c r="G56" s="466" t="s">
        <v>403</v>
      </c>
    </row>
    <row r="57" spans="1:7" ht="15.75" thickTop="1">
      <c r="A57" s="68"/>
      <c r="B57" s="248"/>
      <c r="C57" s="492"/>
      <c r="D57" s="385"/>
      <c r="E57" s="171"/>
      <c r="F57" s="385"/>
      <c r="G57" s="171"/>
    </row>
    <row r="58" spans="1:7" ht="15">
      <c r="A58" s="68"/>
      <c r="B58" s="248" t="s">
        <v>185</v>
      </c>
      <c r="C58" s="492"/>
      <c r="D58" s="385"/>
      <c r="E58" s="171"/>
      <c r="F58" s="385"/>
      <c r="G58" s="171"/>
    </row>
    <row r="59" spans="1:7" ht="15">
      <c r="A59" s="68"/>
      <c r="B59" s="132" t="s">
        <v>332</v>
      </c>
      <c r="C59" s="224">
        <v>1363</v>
      </c>
      <c r="D59" s="350">
        <v>1501</v>
      </c>
      <c r="E59" s="112">
        <v>-9.193870752831446</v>
      </c>
      <c r="F59" s="580">
        <v>463</v>
      </c>
      <c r="G59" s="112" t="s">
        <v>403</v>
      </c>
    </row>
    <row r="60" spans="1:7" ht="15">
      <c r="A60" s="68"/>
      <c r="B60" s="455" t="s">
        <v>333</v>
      </c>
      <c r="C60" s="224">
        <v>32</v>
      </c>
      <c r="D60" s="453">
        <v>26</v>
      </c>
      <c r="E60" s="456">
        <v>23.076923076923084</v>
      </c>
      <c r="F60" s="580">
        <v>34</v>
      </c>
      <c r="G60" s="456">
        <v>-5.882352941176472</v>
      </c>
    </row>
    <row r="61" spans="1:7" ht="19.5" customHeight="1" thickBot="1">
      <c r="A61" s="68"/>
      <c r="B61" s="464"/>
      <c r="C61" s="612">
        <v>1395</v>
      </c>
      <c r="D61" s="581">
        <v>1527</v>
      </c>
      <c r="E61" s="582">
        <v>-8.644400785854621</v>
      </c>
      <c r="F61" s="581">
        <v>497</v>
      </c>
      <c r="G61" s="466" t="s">
        <v>403</v>
      </c>
    </row>
    <row r="62" spans="1:7" ht="15.75" thickTop="1">
      <c r="A62" s="68"/>
      <c r="B62" s="636" t="s">
        <v>253</v>
      </c>
      <c r="C62" s="421"/>
      <c r="D62" s="379"/>
      <c r="E62" s="152"/>
      <c r="F62" s="380"/>
      <c r="G62" s="152"/>
    </row>
    <row r="63" spans="1:7" ht="15">
      <c r="A63" s="68"/>
      <c r="B63" s="636" t="s">
        <v>402</v>
      </c>
      <c r="C63" s="421"/>
      <c r="D63" s="379"/>
      <c r="E63" s="152"/>
      <c r="F63" s="380"/>
      <c r="G63" s="152"/>
    </row>
    <row r="64" spans="1:7" ht="15">
      <c r="A64" s="68"/>
      <c r="B64" s="68"/>
      <c r="C64" s="421"/>
      <c r="D64" s="379"/>
      <c r="E64" s="152"/>
      <c r="F64" s="380"/>
      <c r="G64" s="152"/>
    </row>
    <row r="65" spans="1:7" ht="15">
      <c r="A65" s="68"/>
      <c r="B65" s="68"/>
      <c r="C65" s="421"/>
      <c r="D65" s="379"/>
      <c r="E65" s="152"/>
      <c r="F65" s="380"/>
      <c r="G65" s="152"/>
    </row>
    <row r="66" spans="1:7" ht="15">
      <c r="A66" s="68"/>
      <c r="B66" s="68"/>
      <c r="C66" s="421"/>
      <c r="D66" s="379"/>
      <c r="E66" s="152"/>
      <c r="F66" s="380"/>
      <c r="G66" s="152"/>
    </row>
    <row r="67" spans="3:7" ht="12.75">
      <c r="C67" s="422"/>
      <c r="D67" s="382"/>
      <c r="E67" s="172"/>
      <c r="F67" s="383"/>
      <c r="G67" s="172"/>
    </row>
    <row r="68" spans="3:7" ht="12.75">
      <c r="C68" s="422"/>
      <c r="D68" s="382"/>
      <c r="E68" s="172"/>
      <c r="F68" s="383"/>
      <c r="G68" s="172"/>
    </row>
    <row r="69" spans="3:7" ht="12.75">
      <c r="C69" s="422"/>
      <c r="D69" s="382"/>
      <c r="E69" s="172"/>
      <c r="F69" s="383"/>
      <c r="G69" s="172"/>
    </row>
    <row r="70" spans="3:7" ht="12.75">
      <c r="C70" s="422"/>
      <c r="D70" s="382"/>
      <c r="E70" s="172"/>
      <c r="F70" s="383"/>
      <c r="G70" s="172"/>
    </row>
    <row r="71" spans="3:7" ht="12.75">
      <c r="C71" s="422"/>
      <c r="D71" s="382"/>
      <c r="E71" s="172"/>
      <c r="F71" s="383"/>
      <c r="G71" s="172"/>
    </row>
    <row r="72" spans="3:7" ht="12.75">
      <c r="C72" s="422"/>
      <c r="D72" s="382"/>
      <c r="E72" s="172"/>
      <c r="F72" s="383"/>
      <c r="G72" s="172"/>
    </row>
    <row r="73" spans="3:7" ht="12.75">
      <c r="C73" s="422"/>
      <c r="D73" s="382"/>
      <c r="E73" s="172"/>
      <c r="F73" s="383"/>
      <c r="G73" s="172"/>
    </row>
    <row r="74" spans="3:7" ht="12.75">
      <c r="C74" s="422"/>
      <c r="D74" s="382"/>
      <c r="E74" s="172"/>
      <c r="F74" s="383"/>
      <c r="G74" s="172"/>
    </row>
    <row r="75" spans="3:7" ht="12.75">
      <c r="C75" s="422"/>
      <c r="D75" s="382"/>
      <c r="E75" s="172"/>
      <c r="F75" s="383"/>
      <c r="G75" s="172"/>
    </row>
    <row r="76" spans="3:7" ht="12.75">
      <c r="C76" s="422"/>
      <c r="D76" s="382"/>
      <c r="E76" s="172"/>
      <c r="F76" s="383"/>
      <c r="G76" s="172"/>
    </row>
    <row r="77" spans="3:7" ht="12.75">
      <c r="C77" s="422"/>
      <c r="D77" s="382"/>
      <c r="E77" s="172"/>
      <c r="F77" s="383"/>
      <c r="G77" s="172"/>
    </row>
    <row r="78" spans="3:7" ht="12.75">
      <c r="C78" s="426"/>
      <c r="D78" s="382"/>
      <c r="E78" s="172"/>
      <c r="F78" s="383"/>
      <c r="G78" s="172"/>
    </row>
    <row r="79" spans="3:7" ht="12.75">
      <c r="C79" s="426"/>
      <c r="D79" s="382"/>
      <c r="E79" s="172"/>
      <c r="F79" s="383"/>
      <c r="G79" s="172"/>
    </row>
    <row r="80" spans="3:7" ht="12.75">
      <c r="C80" s="426"/>
      <c r="D80" s="382"/>
      <c r="E80" s="172"/>
      <c r="F80" s="383"/>
      <c r="G80" s="172"/>
    </row>
    <row r="81" spans="3:7" ht="12.75">
      <c r="C81" s="426"/>
      <c r="D81" s="382"/>
      <c r="E81" s="172"/>
      <c r="F81" s="383"/>
      <c r="G81" s="172"/>
    </row>
    <row r="82" spans="3:7" ht="12.75">
      <c r="C82" s="426"/>
      <c r="D82" s="382"/>
      <c r="E82" s="172"/>
      <c r="F82" s="383"/>
      <c r="G82" s="172"/>
    </row>
    <row r="83" spans="3:7" ht="12.75">
      <c r="C83" s="426"/>
      <c r="D83" s="382"/>
      <c r="E83" s="172"/>
      <c r="F83" s="383"/>
      <c r="G83" s="172"/>
    </row>
    <row r="84" spans="3:7" ht="12.75">
      <c r="C84" s="426"/>
      <c r="D84" s="382"/>
      <c r="E84" s="172"/>
      <c r="F84" s="383"/>
      <c r="G84" s="172"/>
    </row>
    <row r="85" spans="3:7" ht="12.75">
      <c r="C85" s="426"/>
      <c r="D85" s="382"/>
      <c r="E85" s="172"/>
      <c r="F85" s="383"/>
      <c r="G85" s="172"/>
    </row>
    <row r="86" spans="3:7" ht="12.75">
      <c r="C86" s="423"/>
      <c r="D86" s="382"/>
      <c r="E86" s="172"/>
      <c r="F86" s="383"/>
      <c r="G86" s="172"/>
    </row>
    <row r="87" spans="3:7" ht="12.75">
      <c r="C87" s="423"/>
      <c r="D87" s="382"/>
      <c r="E87" s="172"/>
      <c r="F87" s="383"/>
      <c r="G87" s="172"/>
    </row>
    <row r="88" spans="3:7" ht="12.75">
      <c r="C88" s="423"/>
      <c r="D88" s="382"/>
      <c r="E88" s="172"/>
      <c r="F88" s="383"/>
      <c r="G88" s="172"/>
    </row>
    <row r="89" spans="3:7" ht="12.75">
      <c r="C89" s="423"/>
      <c r="D89" s="382"/>
      <c r="E89" s="172"/>
      <c r="F89" s="383"/>
      <c r="G89" s="172"/>
    </row>
    <row r="90" spans="3:7" ht="12.75">
      <c r="C90" s="423"/>
      <c r="D90" s="382"/>
      <c r="E90" s="172"/>
      <c r="F90" s="383"/>
      <c r="G90" s="172"/>
    </row>
    <row r="91" spans="3:7" ht="12.75">
      <c r="C91" s="423"/>
      <c r="D91" s="382"/>
      <c r="E91" s="172"/>
      <c r="F91" s="383"/>
      <c r="G91" s="172"/>
    </row>
    <row r="92" spans="3:7" ht="12.75">
      <c r="C92" s="423"/>
      <c r="D92" s="382"/>
      <c r="E92" s="172"/>
      <c r="F92" s="383"/>
      <c r="G92" s="172"/>
    </row>
    <row r="93" spans="3:7" ht="12.75">
      <c r="C93" s="423"/>
      <c r="D93" s="382"/>
      <c r="E93" s="172"/>
      <c r="F93" s="383"/>
      <c r="G93" s="172"/>
    </row>
    <row r="94" spans="3:7" ht="12.75">
      <c r="C94" s="423"/>
      <c r="D94" s="382"/>
      <c r="E94" s="172"/>
      <c r="F94" s="383"/>
      <c r="G94" s="172"/>
    </row>
    <row r="95" spans="3:7" ht="12.75">
      <c r="C95" s="423"/>
      <c r="D95" s="382"/>
      <c r="E95" s="172"/>
      <c r="F95" s="383"/>
      <c r="G95" s="172"/>
    </row>
    <row r="96" spans="3:7" ht="12.75">
      <c r="C96" s="423"/>
      <c r="D96" s="382"/>
      <c r="E96" s="172"/>
      <c r="F96" s="383"/>
      <c r="G96" s="172"/>
    </row>
    <row r="97" spans="3:7" ht="12.75">
      <c r="C97" s="423"/>
      <c r="D97" s="382"/>
      <c r="E97" s="172"/>
      <c r="F97" s="383"/>
      <c r="G97" s="172"/>
    </row>
    <row r="98" spans="3:7" ht="12.75">
      <c r="C98" s="423"/>
      <c r="D98" s="382"/>
      <c r="E98" s="172"/>
      <c r="F98" s="383"/>
      <c r="G98" s="172"/>
    </row>
    <row r="99" spans="3:7" ht="12.75">
      <c r="C99" s="423"/>
      <c r="D99" s="382"/>
      <c r="E99" s="172"/>
      <c r="F99" s="383"/>
      <c r="G99" s="172"/>
    </row>
    <row r="100" spans="3:7" ht="12.75">
      <c r="C100" s="423"/>
      <c r="D100" s="382"/>
      <c r="E100" s="172"/>
      <c r="F100" s="383"/>
      <c r="G100" s="172"/>
    </row>
    <row r="101" spans="3:7" ht="12.75">
      <c r="C101" s="423"/>
      <c r="D101" s="382"/>
      <c r="E101" s="172"/>
      <c r="F101" s="383"/>
      <c r="G101" s="172"/>
    </row>
    <row r="102" spans="3:7" ht="12.75">
      <c r="C102" s="427"/>
      <c r="D102" s="556"/>
      <c r="E102" s="172"/>
      <c r="F102" s="216"/>
      <c r="G102" s="172"/>
    </row>
    <row r="103" spans="3:7" ht="12.75">
      <c r="C103" s="427"/>
      <c r="D103" s="556"/>
      <c r="E103" s="172"/>
      <c r="F103" s="216"/>
      <c r="G103" s="172"/>
    </row>
    <row r="104" spans="3:7" ht="12.75">
      <c r="C104" s="427"/>
      <c r="D104" s="556"/>
      <c r="E104" s="172"/>
      <c r="F104" s="216"/>
      <c r="G104" s="172"/>
    </row>
    <row r="105" spans="3:7" ht="12.75">
      <c r="C105" s="427"/>
      <c r="D105" s="556"/>
      <c r="E105" s="172"/>
      <c r="F105" s="216"/>
      <c r="G105" s="172"/>
    </row>
    <row r="106" spans="3:7" ht="12.75">
      <c r="C106" s="427"/>
      <c r="D106" s="556"/>
      <c r="E106" s="172"/>
      <c r="F106" s="216"/>
      <c r="G106" s="172"/>
    </row>
    <row r="107" spans="3:7" ht="12.75">
      <c r="C107" s="427"/>
      <c r="D107" s="556"/>
      <c r="E107" s="172"/>
      <c r="F107" s="216"/>
      <c r="G107" s="172"/>
    </row>
    <row r="108" spans="3:7" ht="12.75">
      <c r="C108" s="427"/>
      <c r="D108" s="556"/>
      <c r="E108" s="172"/>
      <c r="F108" s="216"/>
      <c r="G108" s="172"/>
    </row>
    <row r="109" spans="3:7" ht="12.75">
      <c r="C109" s="427"/>
      <c r="D109" s="556"/>
      <c r="E109" s="172"/>
      <c r="F109" s="216"/>
      <c r="G109" s="172"/>
    </row>
    <row r="110" spans="3:7" ht="12.75">
      <c r="C110" s="427"/>
      <c r="D110" s="556"/>
      <c r="E110" s="172"/>
      <c r="F110" s="216"/>
      <c r="G110" s="172"/>
    </row>
    <row r="111" spans="3:7" ht="12.75">
      <c r="C111" s="427"/>
      <c r="D111" s="556"/>
      <c r="E111" s="172"/>
      <c r="F111" s="216"/>
      <c r="G111" s="172"/>
    </row>
    <row r="112" spans="3:7" ht="12.75">
      <c r="C112" s="427"/>
      <c r="D112" s="556"/>
      <c r="E112" s="172"/>
      <c r="F112" s="216"/>
      <c r="G112" s="172"/>
    </row>
    <row r="113" spans="3:7" ht="12.75">
      <c r="C113" s="427"/>
      <c r="D113" s="556"/>
      <c r="E113" s="172"/>
      <c r="F113" s="216"/>
      <c r="G113" s="172"/>
    </row>
    <row r="114" spans="3:7" ht="12.75">
      <c r="C114" s="427"/>
      <c r="D114" s="556"/>
      <c r="E114" s="172"/>
      <c r="F114" s="216"/>
      <c r="G114" s="172"/>
    </row>
    <row r="115" spans="3:7" ht="12.75">
      <c r="C115" s="427"/>
      <c r="D115" s="556"/>
      <c r="E115" s="172"/>
      <c r="F115" s="216"/>
      <c r="G115" s="172"/>
    </row>
    <row r="116" spans="3:7" ht="12.75">
      <c r="C116" s="427"/>
      <c r="D116" s="556"/>
      <c r="E116" s="172"/>
      <c r="F116" s="216"/>
      <c r="G116" s="172"/>
    </row>
    <row r="117" spans="3:7" ht="12.75">
      <c r="C117" s="427"/>
      <c r="D117" s="556"/>
      <c r="E117" s="172"/>
      <c r="F117" s="216"/>
      <c r="G117" s="172"/>
    </row>
    <row r="118" spans="3:7" ht="12.75">
      <c r="C118" s="427"/>
      <c r="D118" s="556"/>
      <c r="E118" s="172"/>
      <c r="F118" s="216"/>
      <c r="G118" s="172"/>
    </row>
    <row r="119" spans="3:7" ht="12.75">
      <c r="C119" s="427"/>
      <c r="D119" s="556"/>
      <c r="E119" s="172"/>
      <c r="F119" s="216"/>
      <c r="G119" s="172"/>
    </row>
    <row r="120" spans="3:7" ht="12.75">
      <c r="C120" s="427"/>
      <c r="D120" s="556"/>
      <c r="E120" s="172"/>
      <c r="F120" s="216"/>
      <c r="G120" s="172"/>
    </row>
    <row r="121" spans="3:7" ht="12.75">
      <c r="C121" s="427"/>
      <c r="D121" s="556"/>
      <c r="E121" s="172"/>
      <c r="F121" s="216"/>
      <c r="G121" s="172"/>
    </row>
    <row r="122" spans="3:7" ht="12.75">
      <c r="C122" s="427"/>
      <c r="D122" s="556"/>
      <c r="E122" s="172"/>
      <c r="F122" s="216"/>
      <c r="G122" s="172"/>
    </row>
    <row r="123" spans="3:7" ht="12.75">
      <c r="C123" s="427"/>
      <c r="D123" s="556"/>
      <c r="E123" s="172"/>
      <c r="F123" s="216"/>
      <c r="G123" s="172"/>
    </row>
    <row r="124" spans="3:7" ht="12.75">
      <c r="C124" s="427"/>
      <c r="D124" s="556"/>
      <c r="E124" s="172"/>
      <c r="F124" s="216"/>
      <c r="G124" s="172"/>
    </row>
    <row r="125" spans="3:7" ht="12.75">
      <c r="C125" s="427"/>
      <c r="D125" s="556"/>
      <c r="E125" s="172"/>
      <c r="F125" s="216"/>
      <c r="G125" s="172"/>
    </row>
    <row r="126" spans="3:7" ht="12.75">
      <c r="C126" s="427"/>
      <c r="D126" s="556"/>
      <c r="E126" s="172"/>
      <c r="F126" s="216"/>
      <c r="G126" s="172"/>
    </row>
    <row r="127" spans="3:7" ht="12.75">
      <c r="C127" s="427"/>
      <c r="D127" s="556"/>
      <c r="E127" s="172"/>
      <c r="F127" s="216"/>
      <c r="G127" s="172"/>
    </row>
    <row r="128" spans="3:7" ht="12.75">
      <c r="C128" s="427"/>
      <c r="D128" s="556"/>
      <c r="E128" s="172"/>
      <c r="F128" s="216"/>
      <c r="G128" s="172"/>
    </row>
    <row r="129" spans="3:7" ht="12.75">
      <c r="C129" s="427"/>
      <c r="D129" s="556"/>
      <c r="E129" s="172"/>
      <c r="F129" s="216"/>
      <c r="G129" s="172"/>
    </row>
    <row r="130" spans="3:7" ht="12.75">
      <c r="C130" s="427"/>
      <c r="D130" s="556"/>
      <c r="E130" s="172"/>
      <c r="F130" s="216"/>
      <c r="G130" s="172"/>
    </row>
    <row r="131" spans="3:7" ht="12.75">
      <c r="C131" s="427"/>
      <c r="D131" s="556"/>
      <c r="E131" s="172"/>
      <c r="F131" s="216"/>
      <c r="G131" s="172"/>
    </row>
    <row r="132" spans="3:7" ht="12.75">
      <c r="C132" s="427"/>
      <c r="D132" s="556"/>
      <c r="E132" s="172"/>
      <c r="F132" s="216"/>
      <c r="G132" s="172"/>
    </row>
    <row r="133" spans="3:7" ht="12.75">
      <c r="C133" s="427"/>
      <c r="D133" s="556"/>
      <c r="E133" s="172"/>
      <c r="F133" s="216"/>
      <c r="G133" s="172"/>
    </row>
    <row r="134" spans="3:7" ht="12.75">
      <c r="C134" s="427"/>
      <c r="D134" s="556"/>
      <c r="E134" s="172"/>
      <c r="F134" s="216"/>
      <c r="G134" s="172"/>
    </row>
    <row r="135" spans="3:7" ht="12.75">
      <c r="C135" s="427"/>
      <c r="D135" s="556"/>
      <c r="E135" s="172"/>
      <c r="F135" s="216"/>
      <c r="G135" s="172"/>
    </row>
    <row r="136" spans="3:7" ht="12.75">
      <c r="C136" s="427"/>
      <c r="D136" s="556"/>
      <c r="E136" s="172"/>
      <c r="F136" s="216"/>
      <c r="G136" s="172"/>
    </row>
    <row r="137" spans="3:7" ht="12.75">
      <c r="C137" s="427"/>
      <c r="D137" s="556"/>
      <c r="E137" s="172"/>
      <c r="F137" s="216"/>
      <c r="G137" s="172"/>
    </row>
    <row r="138" spans="3:7" ht="12.75">
      <c r="C138" s="427"/>
      <c r="D138" s="556"/>
      <c r="E138" s="172"/>
      <c r="F138" s="216"/>
      <c r="G138" s="172"/>
    </row>
    <row r="139" spans="3:7" ht="12.75">
      <c r="C139" s="427"/>
      <c r="D139" s="556"/>
      <c r="E139" s="172"/>
      <c r="F139" s="216"/>
      <c r="G139" s="172"/>
    </row>
    <row r="140" spans="3:7" ht="12.75">
      <c r="C140" s="427"/>
      <c r="D140" s="556"/>
      <c r="E140" s="172"/>
      <c r="F140" s="216"/>
      <c r="G140" s="172"/>
    </row>
    <row r="141" spans="3:7" ht="12.75">
      <c r="C141" s="427"/>
      <c r="D141" s="556"/>
      <c r="E141" s="172"/>
      <c r="F141" s="216"/>
      <c r="G141" s="172"/>
    </row>
    <row r="142" spans="3:7" ht="12.75">
      <c r="C142" s="427"/>
      <c r="D142" s="556"/>
      <c r="E142" s="172"/>
      <c r="F142" s="216"/>
      <c r="G142" s="172"/>
    </row>
    <row r="143" spans="3:7" ht="12.75">
      <c r="C143" s="427"/>
      <c r="D143" s="556"/>
      <c r="E143" s="172"/>
      <c r="F143" s="216"/>
      <c r="G143" s="172"/>
    </row>
    <row r="144" spans="3:7" ht="12.75">
      <c r="C144" s="427"/>
      <c r="D144" s="556"/>
      <c r="E144" s="172"/>
      <c r="F144" s="216"/>
      <c r="G144" s="172"/>
    </row>
    <row r="145" spans="3:7" ht="12.75">
      <c r="C145" s="427"/>
      <c r="D145" s="556"/>
      <c r="E145" s="172"/>
      <c r="F145" s="216"/>
      <c r="G145" s="172"/>
    </row>
    <row r="146" spans="3:7" ht="12.75">
      <c r="C146" s="427"/>
      <c r="D146" s="556"/>
      <c r="E146" s="172"/>
      <c r="F146" s="216"/>
      <c r="G146" s="172"/>
    </row>
    <row r="147" spans="3:7" ht="12.75">
      <c r="C147" s="427"/>
      <c r="D147" s="556"/>
      <c r="E147" s="172"/>
      <c r="F147" s="216"/>
      <c r="G147" s="172"/>
    </row>
    <row r="148" spans="3:7" ht="12.75">
      <c r="C148" s="427"/>
      <c r="D148" s="556"/>
      <c r="E148" s="172"/>
      <c r="F148" s="216"/>
      <c r="G148" s="172"/>
    </row>
    <row r="149" spans="3:7" ht="12.75">
      <c r="C149" s="427"/>
      <c r="D149" s="556"/>
      <c r="E149" s="172"/>
      <c r="F149" s="216"/>
      <c r="G149" s="172"/>
    </row>
    <row r="150" spans="3:7" ht="12.75">
      <c r="C150" s="427"/>
      <c r="D150" s="556"/>
      <c r="E150" s="172"/>
      <c r="F150" s="216"/>
      <c r="G150" s="172"/>
    </row>
    <row r="151" spans="3:7" ht="12.75">
      <c r="C151" s="427"/>
      <c r="D151" s="556"/>
      <c r="E151" s="172"/>
      <c r="F151" s="216"/>
      <c r="G151" s="172"/>
    </row>
    <row r="152" spans="3:7" ht="12.75">
      <c r="C152" s="427"/>
      <c r="D152" s="556"/>
      <c r="E152" s="172"/>
      <c r="F152" s="216"/>
      <c r="G152" s="172"/>
    </row>
    <row r="153" spans="3:7" ht="12.75">
      <c r="C153" s="428"/>
      <c r="D153" s="556"/>
      <c r="E153" s="172"/>
      <c r="F153" s="345"/>
      <c r="G153" s="172"/>
    </row>
    <row r="154" spans="3:7" ht="12.75">
      <c r="C154" s="428"/>
      <c r="D154" s="556"/>
      <c r="E154" s="172"/>
      <c r="F154" s="345"/>
      <c r="G154" s="172"/>
    </row>
    <row r="155" spans="3:7" ht="12.75">
      <c r="C155" s="428"/>
      <c r="D155" s="556"/>
      <c r="E155" s="172"/>
      <c r="F155" s="345"/>
      <c r="G155" s="172"/>
    </row>
    <row r="156" spans="3:7" ht="12.75">
      <c r="C156" s="428"/>
      <c r="D156" s="556"/>
      <c r="E156" s="172"/>
      <c r="F156" s="345"/>
      <c r="G156" s="172"/>
    </row>
    <row r="157" spans="3:7" ht="12.75">
      <c r="C157" s="428"/>
      <c r="D157" s="556"/>
      <c r="E157" s="172"/>
      <c r="F157" s="345"/>
      <c r="G157" s="172"/>
    </row>
    <row r="158" spans="3:7" ht="12.75">
      <c r="C158" s="428"/>
      <c r="D158" s="556"/>
      <c r="E158" s="172"/>
      <c r="F158" s="345"/>
      <c r="G158" s="172"/>
    </row>
    <row r="159" spans="3:7" ht="12.75">
      <c r="C159" s="428"/>
      <c r="D159" s="556"/>
      <c r="E159" s="172"/>
      <c r="F159" s="345"/>
      <c r="G159" s="172"/>
    </row>
    <row r="160" spans="3:7" ht="12.75">
      <c r="C160" s="428"/>
      <c r="D160" s="556"/>
      <c r="E160" s="172"/>
      <c r="F160" s="345"/>
      <c r="G160" s="172"/>
    </row>
    <row r="161" spans="3:7" ht="12.75">
      <c r="C161" s="428"/>
      <c r="D161" s="556"/>
      <c r="E161" s="172"/>
      <c r="F161" s="345"/>
      <c r="G161" s="172"/>
    </row>
    <row r="162" spans="3:7" ht="12.75">
      <c r="C162" s="428"/>
      <c r="D162" s="556"/>
      <c r="E162" s="172"/>
      <c r="F162" s="345"/>
      <c r="G162" s="172"/>
    </row>
    <row r="163" spans="3:7" ht="12.75">
      <c r="C163" s="428"/>
      <c r="D163" s="556"/>
      <c r="E163" s="172"/>
      <c r="F163" s="156"/>
      <c r="G163" s="172"/>
    </row>
    <row r="164" spans="3:7" ht="12.75">
      <c r="C164" s="428"/>
      <c r="D164" s="556"/>
      <c r="E164" s="172"/>
      <c r="F164" s="156"/>
      <c r="G164" s="172"/>
    </row>
    <row r="165" spans="3:7" ht="12.75">
      <c r="C165" s="428"/>
      <c r="D165" s="556"/>
      <c r="E165" s="172"/>
      <c r="F165" s="156"/>
      <c r="G165" s="172"/>
    </row>
    <row r="166" spans="3:7" ht="12.75">
      <c r="C166" s="428"/>
      <c r="D166" s="556"/>
      <c r="E166" s="172"/>
      <c r="F166" s="156"/>
      <c r="G166" s="172"/>
    </row>
  </sheetData>
  <sheetProtection/>
  <mergeCells count="7">
    <mergeCell ref="A2:C2"/>
    <mergeCell ref="C4:C5"/>
    <mergeCell ref="D4:D5"/>
    <mergeCell ref="F4:F5"/>
    <mergeCell ref="C34:C35"/>
    <mergeCell ref="D34:D35"/>
    <mergeCell ref="F34:F3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70" r:id="rId1"/>
  <ignoredErrors>
    <ignoredError sqref="G64 E6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0"/>
  <sheetViews>
    <sheetView zoomScale="80" zoomScaleNormal="80" zoomScalePageLayoutView="0" workbookViewId="0" topLeftCell="A1">
      <pane xSplit="3" ySplit="7" topLeftCell="D8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J30" sqref="J30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5" width="13.00390625" style="284" bestFit="1" customWidth="1"/>
    <col min="6" max="6" width="13.00390625" style="0" customWidth="1"/>
    <col min="7" max="7" width="4.28125" style="0" customWidth="1"/>
    <col min="8" max="9" width="10.8515625" style="284" customWidth="1"/>
    <col min="10" max="10" width="12.00390625" style="0" customWidth="1"/>
  </cols>
  <sheetData>
    <row r="1" spans="1:11" s="39" customFormat="1" ht="20.25">
      <c r="A1" s="331" t="s">
        <v>298</v>
      </c>
      <c r="B1" s="320"/>
      <c r="C1" s="320"/>
      <c r="D1" s="320"/>
      <c r="E1" s="320"/>
      <c r="F1" s="320"/>
      <c r="G1" s="210"/>
      <c r="H1" s="210"/>
      <c r="I1" s="210"/>
      <c r="J1" s="210"/>
      <c r="K1" s="40"/>
    </row>
    <row r="2" spans="1:11" s="41" customFormat="1" ht="15">
      <c r="A2" s="659" t="s">
        <v>59</v>
      </c>
      <c r="B2" s="659"/>
      <c r="C2" s="659"/>
      <c r="D2" s="321"/>
      <c r="E2" s="321"/>
      <c r="F2" s="321"/>
      <c r="G2" s="176"/>
      <c r="H2" s="176"/>
      <c r="I2" s="176"/>
      <c r="J2" s="176"/>
      <c r="K2" s="42"/>
    </row>
    <row r="3" spans="1:10" ht="15" thickBot="1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9" ht="15.75" customHeight="1" thickTop="1">
      <c r="A4" s="91"/>
      <c r="B4" s="322"/>
      <c r="C4" s="323"/>
      <c r="D4" s="338"/>
      <c r="E4" s="338" t="s">
        <v>334</v>
      </c>
      <c r="F4" s="338"/>
      <c r="G4" s="318"/>
      <c r="H4" s="338"/>
      <c r="I4" s="467" t="s">
        <v>353</v>
      </c>
      <c r="J4" s="339"/>
      <c r="K4" s="59"/>
      <c r="L4" s="59"/>
      <c r="M4" s="59"/>
      <c r="N4" s="59"/>
      <c r="O4" s="59"/>
      <c r="P4" s="59"/>
      <c r="Q4" s="59"/>
      <c r="R4" s="59"/>
      <c r="S4" s="59"/>
    </row>
    <row r="5" spans="1:19" s="93" customFormat="1" ht="15">
      <c r="A5" s="92"/>
      <c r="B5" s="248"/>
      <c r="C5" s="145"/>
      <c r="D5" s="324">
        <v>42825</v>
      </c>
      <c r="E5" s="324">
        <v>42735</v>
      </c>
      <c r="F5" s="340">
        <v>42460</v>
      </c>
      <c r="G5" s="340"/>
      <c r="H5" s="324">
        <f>D5</f>
        <v>42825</v>
      </c>
      <c r="I5" s="324">
        <f>E5</f>
        <v>42735</v>
      </c>
      <c r="J5" s="340">
        <f>F5</f>
        <v>42460</v>
      </c>
      <c r="K5" s="140"/>
      <c r="L5" s="140"/>
      <c r="M5" s="140"/>
      <c r="N5" s="140"/>
      <c r="O5" s="140"/>
      <c r="P5" s="140"/>
      <c r="Q5" s="140"/>
      <c r="R5" s="140"/>
      <c r="S5" s="140"/>
    </row>
    <row r="6" spans="1:19" s="95" customFormat="1" ht="21.75" customHeight="1" thickBot="1">
      <c r="A6" s="94"/>
      <c r="B6" s="325" t="s">
        <v>176</v>
      </c>
      <c r="C6" s="326"/>
      <c r="D6" s="116">
        <v>2017</v>
      </c>
      <c r="E6" s="116">
        <v>2016</v>
      </c>
      <c r="F6" s="116">
        <v>2016</v>
      </c>
      <c r="G6" s="116"/>
      <c r="H6" s="116">
        <f>D6</f>
        <v>2017</v>
      </c>
      <c r="I6" s="116">
        <f>E6</f>
        <v>2016</v>
      </c>
      <c r="J6" s="116">
        <v>2016</v>
      </c>
      <c r="K6" s="141"/>
      <c r="L6" s="141"/>
      <c r="M6" s="141"/>
      <c r="N6" s="141"/>
      <c r="O6" s="141"/>
      <c r="P6" s="141"/>
      <c r="Q6" s="141"/>
      <c r="R6" s="141"/>
      <c r="S6" s="141"/>
    </row>
    <row r="7" spans="1:19" ht="15.75" thickTop="1">
      <c r="A7" s="91"/>
      <c r="B7" s="132"/>
      <c r="C7" s="199"/>
      <c r="D7" s="199"/>
      <c r="E7" s="199"/>
      <c r="F7" s="199"/>
      <c r="G7" s="115"/>
      <c r="H7" s="560"/>
      <c r="I7" s="115"/>
      <c r="J7" s="115"/>
      <c r="K7" s="59"/>
      <c r="L7" s="59"/>
      <c r="M7" s="59"/>
      <c r="N7" s="59"/>
      <c r="O7" s="59"/>
      <c r="P7" s="59"/>
      <c r="Q7" s="59"/>
      <c r="R7" s="59"/>
      <c r="S7" s="59"/>
    </row>
    <row r="8" spans="1:19" ht="15">
      <c r="A8" s="91"/>
      <c r="B8" s="132" t="s">
        <v>335</v>
      </c>
      <c r="C8" s="199"/>
      <c r="D8" s="199"/>
      <c r="E8" s="559"/>
      <c r="F8" s="199"/>
      <c r="G8" s="115"/>
      <c r="H8" s="560"/>
      <c r="I8" s="115"/>
      <c r="J8" s="115"/>
      <c r="K8" s="59"/>
      <c r="L8" s="59"/>
      <c r="M8" s="59"/>
      <c r="N8" s="59"/>
      <c r="O8" s="59"/>
      <c r="P8" s="59"/>
      <c r="Q8" s="59"/>
      <c r="R8" s="59"/>
      <c r="S8" s="59"/>
    </row>
    <row r="9" spans="1:19" ht="15">
      <c r="A9" s="91"/>
      <c r="B9" s="327" t="s">
        <v>193</v>
      </c>
      <c r="C9" s="199"/>
      <c r="D9" s="224">
        <v>30943</v>
      </c>
      <c r="E9" s="196">
        <v>26840</v>
      </c>
      <c r="F9" s="171">
        <v>15850</v>
      </c>
      <c r="G9" s="196"/>
      <c r="H9" s="583"/>
      <c r="I9" s="196"/>
      <c r="J9" s="196"/>
      <c r="K9" s="59"/>
      <c r="L9" s="59"/>
      <c r="M9" s="59"/>
      <c r="N9" s="59"/>
      <c r="O9" s="59"/>
      <c r="P9" s="59"/>
      <c r="Q9" s="59"/>
      <c r="R9" s="59"/>
      <c r="S9" s="59"/>
    </row>
    <row r="10" spans="1:19" ht="15">
      <c r="A10" s="91"/>
      <c r="B10" s="248" t="s">
        <v>258</v>
      </c>
      <c r="C10" s="248"/>
      <c r="D10" s="224">
        <v>39583</v>
      </c>
      <c r="E10" s="196">
        <v>33401</v>
      </c>
      <c r="F10" s="171">
        <v>37145</v>
      </c>
      <c r="G10" s="196"/>
      <c r="H10" s="584"/>
      <c r="I10" s="171"/>
      <c r="J10" s="196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15">
      <c r="A11" s="91"/>
      <c r="B11" s="248" t="s">
        <v>194</v>
      </c>
      <c r="C11" s="199"/>
      <c r="D11" s="224">
        <v>27378</v>
      </c>
      <c r="E11" s="196">
        <v>30018</v>
      </c>
      <c r="F11" s="171">
        <v>28595</v>
      </c>
      <c r="G11" s="196"/>
      <c r="H11" s="492">
        <v>17</v>
      </c>
      <c r="I11" s="171">
        <v>18</v>
      </c>
      <c r="J11" s="196">
        <v>17</v>
      </c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15">
      <c r="A12" s="91"/>
      <c r="B12" s="248" t="s">
        <v>259</v>
      </c>
      <c r="C12" s="199"/>
      <c r="D12" s="224">
        <v>19037</v>
      </c>
      <c r="E12" s="196">
        <v>25757</v>
      </c>
      <c r="F12" s="171">
        <v>21902</v>
      </c>
      <c r="G12" s="196"/>
      <c r="H12" s="492">
        <v>28</v>
      </c>
      <c r="I12" s="171">
        <v>29</v>
      </c>
      <c r="J12" s="196">
        <v>58</v>
      </c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15">
      <c r="A13" s="91"/>
      <c r="B13" s="248" t="s">
        <v>265</v>
      </c>
      <c r="C13" s="199"/>
      <c r="D13" s="224">
        <v>47052</v>
      </c>
      <c r="E13" s="196">
        <v>45417</v>
      </c>
      <c r="F13" s="171">
        <v>42437</v>
      </c>
      <c r="G13" s="196"/>
      <c r="H13" s="579"/>
      <c r="I13" s="171"/>
      <c r="J13" s="196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15">
      <c r="A14" s="91"/>
      <c r="B14" s="248" t="s">
        <v>195</v>
      </c>
      <c r="C14" s="509"/>
      <c r="D14" s="224">
        <v>298440</v>
      </c>
      <c r="E14" s="196">
        <v>301516</v>
      </c>
      <c r="F14" s="171">
        <v>274129</v>
      </c>
      <c r="G14" s="526"/>
      <c r="H14" s="579"/>
      <c r="I14" s="171"/>
      <c r="J14" s="196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15">
      <c r="A15" s="91"/>
      <c r="B15" s="248" t="s">
        <v>197</v>
      </c>
      <c r="C15" s="509"/>
      <c r="D15" s="224">
        <v>10749</v>
      </c>
      <c r="E15" s="196">
        <v>11042</v>
      </c>
      <c r="F15" s="171">
        <v>11592</v>
      </c>
      <c r="G15" s="526"/>
      <c r="H15" s="579"/>
      <c r="I15" s="171"/>
      <c r="J15" s="196">
        <v>1</v>
      </c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15">
      <c r="A16" s="91"/>
      <c r="B16" s="248" t="s">
        <v>322</v>
      </c>
      <c r="C16" s="199"/>
      <c r="D16" s="224">
        <v>878</v>
      </c>
      <c r="E16" s="196">
        <v>890</v>
      </c>
      <c r="F16" s="171">
        <v>944</v>
      </c>
      <c r="G16" s="526"/>
      <c r="H16" s="579"/>
      <c r="I16" s="171"/>
      <c r="J16" s="196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5">
      <c r="A17" s="91"/>
      <c r="B17" s="248" t="s">
        <v>260</v>
      </c>
      <c r="C17" s="199"/>
      <c r="D17" s="171">
        <v>0</v>
      </c>
      <c r="E17" s="171">
        <v>0</v>
      </c>
      <c r="F17" s="171">
        <v>0</v>
      </c>
      <c r="G17" s="527"/>
      <c r="H17" s="492">
        <v>22409</v>
      </c>
      <c r="I17" s="171">
        <v>22285</v>
      </c>
      <c r="J17" s="586">
        <v>20437</v>
      </c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5">
      <c r="A18" s="91"/>
      <c r="B18" s="248" t="s">
        <v>196</v>
      </c>
      <c r="C18" s="199"/>
      <c r="D18" s="492">
        <v>1181</v>
      </c>
      <c r="E18" s="171">
        <v>1572</v>
      </c>
      <c r="F18" s="171">
        <v>1511</v>
      </c>
      <c r="G18" s="527"/>
      <c r="H18" s="492"/>
      <c r="I18" s="171"/>
      <c r="J18" s="194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5">
      <c r="A19" s="91"/>
      <c r="B19" s="455" t="s">
        <v>290</v>
      </c>
      <c r="C19" s="468"/>
      <c r="D19" s="589">
        <v>5115</v>
      </c>
      <c r="E19" s="459">
        <v>5117</v>
      </c>
      <c r="F19" s="453">
        <v>5116</v>
      </c>
      <c r="G19" s="528"/>
      <c r="H19" s="593"/>
      <c r="I19" s="453"/>
      <c r="J19" s="458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15.75" thickBot="1">
      <c r="A20" s="91"/>
      <c r="B20" s="325" t="s">
        <v>7</v>
      </c>
      <c r="C20" s="504"/>
      <c r="D20" s="590">
        <v>480356</v>
      </c>
      <c r="E20" s="209">
        <v>481570</v>
      </c>
      <c r="F20" s="209">
        <v>439221</v>
      </c>
      <c r="G20" s="529"/>
      <c r="H20" s="590">
        <v>22454</v>
      </c>
      <c r="I20" s="209">
        <v>22332</v>
      </c>
      <c r="J20" s="209">
        <v>20513</v>
      </c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5.75" thickTop="1">
      <c r="A21" s="91"/>
      <c r="B21" s="144"/>
      <c r="C21" s="131"/>
      <c r="D21" s="441"/>
      <c r="E21" s="302"/>
      <c r="F21" s="302"/>
      <c r="G21" s="527"/>
      <c r="H21" s="579"/>
      <c r="I21" s="171"/>
      <c r="J21" s="194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5">
      <c r="A22" s="91"/>
      <c r="B22" s="132" t="s">
        <v>337</v>
      </c>
      <c r="C22" s="199"/>
      <c r="D22" s="559"/>
      <c r="E22" s="199"/>
      <c r="F22" s="199"/>
      <c r="G22" s="527"/>
      <c r="H22" s="579"/>
      <c r="I22" s="171"/>
      <c r="J22" s="194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5">
      <c r="A23" s="91"/>
      <c r="B23" s="248" t="s">
        <v>204</v>
      </c>
      <c r="C23" s="199"/>
      <c r="D23" s="224">
        <v>19028</v>
      </c>
      <c r="E23" s="196">
        <v>15915</v>
      </c>
      <c r="F23" s="217">
        <v>15439</v>
      </c>
      <c r="G23" s="526"/>
      <c r="H23" s="579"/>
      <c r="I23" s="171"/>
      <c r="J23" s="196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5">
      <c r="A24" s="91"/>
      <c r="B24" s="248" t="s">
        <v>266</v>
      </c>
      <c r="C24" s="199"/>
      <c r="D24" s="224">
        <v>342452</v>
      </c>
      <c r="E24" s="196">
        <v>347446</v>
      </c>
      <c r="F24" s="217">
        <v>313804</v>
      </c>
      <c r="G24" s="526"/>
      <c r="H24" s="579"/>
      <c r="I24" s="171"/>
      <c r="J24" s="196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15">
      <c r="A25" s="91"/>
      <c r="B25" s="248" t="s">
        <v>259</v>
      </c>
      <c r="C25" s="199"/>
      <c r="D25" s="224">
        <v>18101</v>
      </c>
      <c r="E25" s="196">
        <v>24497</v>
      </c>
      <c r="F25" s="196">
        <v>21251</v>
      </c>
      <c r="G25" s="526"/>
      <c r="H25" s="492">
        <v>28</v>
      </c>
      <c r="I25" s="171">
        <v>22</v>
      </c>
      <c r="J25" s="196">
        <v>22</v>
      </c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15">
      <c r="A26" s="91"/>
      <c r="B26" s="248" t="s">
        <v>198</v>
      </c>
      <c r="C26" s="509"/>
      <c r="D26" s="224">
        <v>18534</v>
      </c>
      <c r="E26" s="196">
        <v>15895</v>
      </c>
      <c r="F26" s="196">
        <v>15875</v>
      </c>
      <c r="G26" s="526"/>
      <c r="H26" s="492">
        <v>46</v>
      </c>
      <c r="I26" s="171">
        <v>50</v>
      </c>
      <c r="J26" s="587">
        <v>33</v>
      </c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5">
      <c r="A27" s="91"/>
      <c r="B27" s="248" t="s">
        <v>261</v>
      </c>
      <c r="C27" s="199"/>
      <c r="D27" s="224">
        <v>31668</v>
      </c>
      <c r="E27" s="196">
        <v>27745</v>
      </c>
      <c r="F27" s="196">
        <v>24849</v>
      </c>
      <c r="G27" s="527"/>
      <c r="H27" s="492">
        <v>2502</v>
      </c>
      <c r="I27" s="171">
        <v>2400</v>
      </c>
      <c r="J27" s="171">
        <v>2406</v>
      </c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5">
      <c r="A28" s="91"/>
      <c r="B28" s="455" t="s">
        <v>262</v>
      </c>
      <c r="C28" s="470"/>
      <c r="D28" s="589">
        <v>2201</v>
      </c>
      <c r="E28" s="459">
        <v>3102</v>
      </c>
      <c r="F28" s="459">
        <v>3736</v>
      </c>
      <c r="G28" s="530"/>
      <c r="H28" s="593">
        <v>646</v>
      </c>
      <c r="I28" s="453">
        <v>645</v>
      </c>
      <c r="J28" s="458">
        <v>379</v>
      </c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5">
      <c r="A29" s="91"/>
      <c r="B29" s="451" t="s">
        <v>8</v>
      </c>
      <c r="C29" s="505"/>
      <c r="D29" s="591">
        <v>431984</v>
      </c>
      <c r="E29" s="469">
        <v>434600</v>
      </c>
      <c r="F29" s="469">
        <v>394954</v>
      </c>
      <c r="G29" s="528"/>
      <c r="H29" s="593">
        <v>3222</v>
      </c>
      <c r="I29" s="453">
        <v>3117</v>
      </c>
      <c r="J29" s="453">
        <v>2840</v>
      </c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15.75" thickBot="1">
      <c r="A30" s="91"/>
      <c r="B30" s="325" t="s">
        <v>336</v>
      </c>
      <c r="C30" s="506"/>
      <c r="D30" s="590">
        <v>48372</v>
      </c>
      <c r="E30" s="209">
        <v>46970</v>
      </c>
      <c r="F30" s="209">
        <v>44267</v>
      </c>
      <c r="G30" s="531"/>
      <c r="H30" s="590">
        <v>19232</v>
      </c>
      <c r="I30" s="209">
        <v>19215</v>
      </c>
      <c r="J30" s="209">
        <v>17673</v>
      </c>
      <c r="K30" s="59"/>
      <c r="L30" s="59"/>
      <c r="M30" s="59"/>
      <c r="N30" s="59"/>
      <c r="O30" s="59"/>
      <c r="P30" s="59"/>
      <c r="Q30" s="59"/>
      <c r="R30" s="59"/>
      <c r="S30" s="59"/>
    </row>
    <row r="31" spans="1:19" ht="15.75" thickTop="1">
      <c r="A31" s="91"/>
      <c r="B31" s="194"/>
      <c r="C31" s="142"/>
      <c r="D31" s="560"/>
      <c r="E31" s="194"/>
      <c r="F31" s="194"/>
      <c r="G31" s="527"/>
      <c r="H31" s="579"/>
      <c r="I31" s="171"/>
      <c r="J31" s="194"/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15">
      <c r="A32" s="91"/>
      <c r="B32" s="132" t="s">
        <v>338</v>
      </c>
      <c r="C32" s="145"/>
      <c r="D32" s="560"/>
      <c r="E32" s="194"/>
      <c r="F32" s="194"/>
      <c r="G32" s="527"/>
      <c r="H32" s="579"/>
      <c r="I32" s="171"/>
      <c r="J32" s="194"/>
      <c r="K32" s="59"/>
      <c r="L32" s="59"/>
      <c r="M32" s="59"/>
      <c r="N32" s="59"/>
      <c r="O32" s="59"/>
      <c r="P32" s="59"/>
      <c r="Q32" s="59"/>
      <c r="R32" s="59"/>
      <c r="S32" s="59"/>
    </row>
    <row r="33" spans="1:19" ht="15">
      <c r="A33" s="91"/>
      <c r="B33" s="248" t="s">
        <v>91</v>
      </c>
      <c r="C33" s="142"/>
      <c r="D33" s="492">
        <v>10775</v>
      </c>
      <c r="E33" s="171">
        <v>10670</v>
      </c>
      <c r="F33" s="196">
        <v>10192</v>
      </c>
      <c r="G33" s="526"/>
      <c r="H33" s="492">
        <v>10786</v>
      </c>
      <c r="I33" s="171">
        <v>10690</v>
      </c>
      <c r="J33" s="196">
        <v>10214</v>
      </c>
      <c r="K33" s="59"/>
      <c r="L33" s="59"/>
      <c r="M33" s="59"/>
      <c r="N33" s="59"/>
      <c r="O33" s="59"/>
      <c r="P33" s="59"/>
      <c r="Q33" s="59"/>
      <c r="R33" s="59"/>
      <c r="S33" s="59"/>
    </row>
    <row r="34" spans="1:19" ht="15">
      <c r="A34" s="91"/>
      <c r="B34" s="248" t="s">
        <v>263</v>
      </c>
      <c r="C34" s="142"/>
      <c r="D34" s="492">
        <v>1812</v>
      </c>
      <c r="E34" s="171">
        <v>1812</v>
      </c>
      <c r="F34" s="171">
        <v>803</v>
      </c>
      <c r="G34" s="527"/>
      <c r="H34" s="492">
        <v>1812</v>
      </c>
      <c r="I34" s="171">
        <v>1812</v>
      </c>
      <c r="J34" s="171">
        <v>803</v>
      </c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15">
      <c r="A35" s="91"/>
      <c r="B35" s="248" t="s">
        <v>199</v>
      </c>
      <c r="C35" s="142"/>
      <c r="D35" s="224">
        <v>4469</v>
      </c>
      <c r="E35" s="196">
        <v>4322</v>
      </c>
      <c r="F35" s="196">
        <v>6923</v>
      </c>
      <c r="G35" s="526"/>
      <c r="H35" s="492">
        <v>88</v>
      </c>
      <c r="I35" s="171">
        <v>168</v>
      </c>
      <c r="J35" s="194">
        <v>83</v>
      </c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15">
      <c r="A36" s="91"/>
      <c r="B36" s="455" t="s">
        <v>200</v>
      </c>
      <c r="C36" s="508"/>
      <c r="D36" s="589">
        <v>28923</v>
      </c>
      <c r="E36" s="459">
        <v>27805</v>
      </c>
      <c r="F36" s="459">
        <v>23955</v>
      </c>
      <c r="G36" s="528"/>
      <c r="H36" s="593">
        <v>6546</v>
      </c>
      <c r="I36" s="453">
        <v>6545</v>
      </c>
      <c r="J36" s="459">
        <v>6573</v>
      </c>
      <c r="K36" s="59"/>
      <c r="L36" s="59"/>
      <c r="M36" s="59"/>
      <c r="N36" s="59"/>
      <c r="O36" s="59"/>
      <c r="P36" s="59"/>
      <c r="Q36" s="59"/>
      <c r="R36" s="59"/>
      <c r="S36" s="59"/>
    </row>
    <row r="37" spans="1:19" ht="15.75" thickBot="1">
      <c r="A37" s="91"/>
      <c r="B37" s="462" t="s">
        <v>339</v>
      </c>
      <c r="C37" s="507"/>
      <c r="D37" s="592">
        <v>45979</v>
      </c>
      <c r="E37" s="472">
        <v>44609</v>
      </c>
      <c r="F37" s="472">
        <v>41873</v>
      </c>
      <c r="G37" s="532"/>
      <c r="H37" s="592">
        <v>19232</v>
      </c>
      <c r="I37" s="472">
        <v>19215</v>
      </c>
      <c r="J37" s="472">
        <v>17673</v>
      </c>
      <c r="K37" s="59"/>
      <c r="L37" s="59"/>
      <c r="M37" s="59"/>
      <c r="N37" s="59"/>
      <c r="O37" s="59"/>
      <c r="P37" s="59"/>
      <c r="Q37" s="59"/>
      <c r="R37" s="59"/>
      <c r="S37" s="59"/>
    </row>
    <row r="38" spans="1:19" ht="15.75" thickTop="1">
      <c r="A38" s="91"/>
      <c r="B38" s="455" t="s">
        <v>230</v>
      </c>
      <c r="C38" s="471"/>
      <c r="D38" s="589">
        <v>2393</v>
      </c>
      <c r="E38" s="459">
        <v>2361</v>
      </c>
      <c r="F38" s="459">
        <v>2394</v>
      </c>
      <c r="G38" s="528"/>
      <c r="H38" s="593"/>
      <c r="I38" s="453"/>
      <c r="J38" s="453"/>
      <c r="K38" s="59"/>
      <c r="L38" s="59"/>
      <c r="M38" s="59"/>
      <c r="N38" s="59"/>
      <c r="O38" s="59"/>
      <c r="P38" s="59"/>
      <c r="Q38" s="59"/>
      <c r="R38" s="59"/>
      <c r="S38" s="59"/>
    </row>
    <row r="39" spans="1:19" ht="15.75" thickBot="1">
      <c r="A39" s="91"/>
      <c r="B39" s="462" t="s">
        <v>340</v>
      </c>
      <c r="C39" s="507"/>
      <c r="D39" s="592">
        <v>48372</v>
      </c>
      <c r="E39" s="472">
        <v>46970</v>
      </c>
      <c r="F39" s="472">
        <v>44267</v>
      </c>
      <c r="G39" s="532"/>
      <c r="H39" s="592">
        <v>19232</v>
      </c>
      <c r="I39" s="472">
        <v>19215</v>
      </c>
      <c r="J39" s="472">
        <v>17673</v>
      </c>
      <c r="K39" s="59"/>
      <c r="L39" s="59"/>
      <c r="M39" s="59"/>
      <c r="N39" s="59"/>
      <c r="O39" s="59"/>
      <c r="P39" s="59"/>
      <c r="Q39" s="59"/>
      <c r="R39" s="59"/>
      <c r="S39" s="59"/>
    </row>
    <row r="40" spans="1:19" ht="15.75" thickTop="1">
      <c r="A40" s="91"/>
      <c r="B40" s="143"/>
      <c r="C40" s="142"/>
      <c r="D40" s="560"/>
      <c r="E40" s="194"/>
      <c r="F40" s="194"/>
      <c r="G40" s="527"/>
      <c r="H40" s="492"/>
      <c r="I40" s="171"/>
      <c r="J40" s="194"/>
      <c r="K40" s="59"/>
      <c r="L40" s="59"/>
      <c r="M40" s="59"/>
      <c r="N40" s="59"/>
      <c r="O40" s="59"/>
      <c r="P40" s="59"/>
      <c r="Q40" s="59"/>
      <c r="R40" s="59"/>
      <c r="S40" s="59"/>
    </row>
    <row r="41" spans="1:19" ht="15">
      <c r="A41" s="91"/>
      <c r="B41" s="139"/>
      <c r="C41" s="142"/>
      <c r="D41" s="560"/>
      <c r="E41" s="194"/>
      <c r="F41" s="194"/>
      <c r="G41" s="527"/>
      <c r="H41" s="492"/>
      <c r="I41" s="171"/>
      <c r="J41" s="194"/>
      <c r="K41" s="59"/>
      <c r="L41" s="59"/>
      <c r="M41" s="59"/>
      <c r="N41" s="59"/>
      <c r="O41" s="59"/>
      <c r="P41" s="59"/>
      <c r="Q41" s="59"/>
      <c r="R41" s="59"/>
      <c r="S41" s="59"/>
    </row>
    <row r="42" spans="1:19" ht="15">
      <c r="A42" s="91"/>
      <c r="B42" s="132" t="s">
        <v>341</v>
      </c>
      <c r="C42" s="142"/>
      <c r="D42" s="560"/>
      <c r="E42" s="567"/>
      <c r="F42" s="194"/>
      <c r="G42" s="117"/>
      <c r="H42" s="560"/>
      <c r="I42" s="585"/>
      <c r="J42" s="194"/>
      <c r="K42" s="59"/>
      <c r="L42" s="59"/>
      <c r="M42" s="59"/>
      <c r="N42" s="59"/>
      <c r="O42" s="59"/>
      <c r="P42" s="59"/>
      <c r="Q42" s="59"/>
      <c r="R42" s="59"/>
      <c r="S42" s="59"/>
    </row>
    <row r="43" spans="1:19" ht="15">
      <c r="A43" s="91"/>
      <c r="B43" s="139" t="s">
        <v>245</v>
      </c>
      <c r="C43" s="142"/>
      <c r="D43" s="560"/>
      <c r="E43" s="567"/>
      <c r="F43" s="194"/>
      <c r="G43" s="115"/>
      <c r="H43" s="560"/>
      <c r="I43" s="585"/>
      <c r="J43" s="194"/>
      <c r="K43" s="59"/>
      <c r="L43" s="59"/>
      <c r="M43" s="59"/>
      <c r="N43" s="59"/>
      <c r="O43" s="59"/>
      <c r="P43" s="59"/>
      <c r="Q43" s="59"/>
      <c r="R43" s="59"/>
      <c r="S43" s="59"/>
    </row>
    <row r="44" spans="1:19" ht="15">
      <c r="A44" s="91"/>
      <c r="B44" s="146" t="s">
        <v>376</v>
      </c>
      <c r="C44" s="142"/>
      <c r="D44" s="635">
        <v>17.37</v>
      </c>
      <c r="E44" s="228">
        <v>16.87</v>
      </c>
      <c r="F44" s="228">
        <v>16.39</v>
      </c>
      <c r="G44" s="115"/>
      <c r="H44" s="534">
        <v>6.86</v>
      </c>
      <c r="I44" s="202">
        <v>6.86</v>
      </c>
      <c r="J44" s="68">
        <v>6.73</v>
      </c>
      <c r="K44" s="59"/>
      <c r="L44" s="59"/>
      <c r="M44" s="59"/>
      <c r="N44" s="59"/>
      <c r="O44" s="59"/>
      <c r="P44" s="59"/>
      <c r="Q44" s="59"/>
      <c r="R44" s="59"/>
      <c r="S44" s="59"/>
    </row>
    <row r="45" spans="1:19" ht="4.5" customHeight="1" thickBot="1">
      <c r="A45" s="91"/>
      <c r="B45" s="147"/>
      <c r="C45" s="148"/>
      <c r="D45" s="561"/>
      <c r="E45" s="203"/>
      <c r="F45" s="203"/>
      <c r="G45" s="204"/>
      <c r="H45" s="563"/>
      <c r="I45" s="568"/>
      <c r="J45" s="204"/>
      <c r="K45" s="59"/>
      <c r="L45" s="59"/>
      <c r="M45" s="59"/>
      <c r="N45" s="59"/>
      <c r="O45" s="59"/>
      <c r="P45" s="59"/>
      <c r="Q45" s="59"/>
      <c r="R45" s="59"/>
      <c r="S45" s="59"/>
    </row>
    <row r="46" spans="1:19" ht="15.75" thickTop="1">
      <c r="A46" s="91"/>
      <c r="B46" s="59"/>
      <c r="C46" s="59"/>
      <c r="D46" s="562"/>
      <c r="E46" s="68"/>
      <c r="F46" s="68"/>
      <c r="G46" s="68"/>
      <c r="H46" s="564"/>
      <c r="I46" s="68"/>
      <c r="J46" s="68"/>
      <c r="K46" s="59"/>
      <c r="L46" s="59"/>
      <c r="M46" s="59"/>
      <c r="N46" s="59"/>
      <c r="O46" s="59"/>
      <c r="P46" s="59"/>
      <c r="Q46" s="59"/>
      <c r="R46" s="59"/>
      <c r="S46" s="59"/>
    </row>
    <row r="47" spans="1:19" ht="15">
      <c r="A47" s="91"/>
      <c r="B47" s="59"/>
      <c r="C47" s="59"/>
      <c r="D47" s="68"/>
      <c r="E47" s="68"/>
      <c r="F47" s="259"/>
      <c r="G47" s="59"/>
      <c r="H47" s="564"/>
      <c r="I47" s="68"/>
      <c r="J47" s="259"/>
      <c r="K47" s="59"/>
      <c r="L47" s="59"/>
      <c r="M47" s="59"/>
      <c r="N47" s="59"/>
      <c r="O47" s="59"/>
      <c r="P47" s="59"/>
      <c r="Q47" s="59"/>
      <c r="R47" s="59"/>
      <c r="S47" s="59"/>
    </row>
    <row r="48" spans="1:19" ht="15">
      <c r="A48" s="91"/>
      <c r="B48" s="59"/>
      <c r="C48" s="59"/>
      <c r="D48" s="68"/>
      <c r="E48" s="68"/>
      <c r="F48" s="259"/>
      <c r="G48" s="59"/>
      <c r="H48" s="564"/>
      <c r="I48" s="68"/>
      <c r="J48" s="2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5">
      <c r="A49" s="91"/>
      <c r="B49" s="59"/>
      <c r="C49" s="59"/>
      <c r="D49" s="68"/>
      <c r="E49" s="68"/>
      <c r="F49" s="259"/>
      <c r="G49" s="59"/>
      <c r="H49" s="60"/>
      <c r="I49" s="68"/>
      <c r="J49" s="259"/>
      <c r="K49" s="59"/>
      <c r="L49" s="59"/>
      <c r="M49" s="59"/>
      <c r="N49" s="59"/>
      <c r="O49" s="59"/>
      <c r="P49" s="59"/>
      <c r="Q49" s="59"/>
      <c r="R49" s="59"/>
      <c r="S49" s="59"/>
    </row>
    <row r="50" spans="2:19" ht="14.25" customHeight="1">
      <c r="B50" s="59"/>
      <c r="C50" s="59"/>
      <c r="D50" s="68"/>
      <c r="E50" s="68"/>
      <c r="F50" s="259"/>
      <c r="G50" s="59"/>
      <c r="H50" s="60"/>
      <c r="I50" s="60"/>
      <c r="J50" s="259"/>
      <c r="K50" s="59"/>
      <c r="L50" s="59"/>
      <c r="M50" s="59"/>
      <c r="N50" s="59"/>
      <c r="O50" s="59"/>
      <c r="P50" s="59"/>
      <c r="Q50" s="59"/>
      <c r="R50" s="59"/>
      <c r="S50" s="59"/>
    </row>
    <row r="51" spans="2:19" ht="15">
      <c r="B51" s="59"/>
      <c r="C51" s="59"/>
      <c r="D51" s="68"/>
      <c r="E51" s="68"/>
      <c r="F51" s="259"/>
      <c r="G51" s="59"/>
      <c r="H51" s="60"/>
      <c r="I51" s="60"/>
      <c r="J51" s="259"/>
      <c r="K51" s="59"/>
      <c r="L51" s="59"/>
      <c r="M51" s="59"/>
      <c r="N51" s="59"/>
      <c r="O51" s="59"/>
      <c r="P51" s="59"/>
      <c r="Q51" s="59"/>
      <c r="R51" s="59"/>
      <c r="S51" s="59"/>
    </row>
    <row r="52" spans="2:19" ht="15">
      <c r="B52" s="59"/>
      <c r="C52" s="59"/>
      <c r="D52" s="68"/>
      <c r="E52" s="68"/>
      <c r="F52" s="68"/>
      <c r="G52" s="59"/>
      <c r="H52" s="60"/>
      <c r="I52" s="60"/>
      <c r="J52" s="259"/>
      <c r="K52" s="59"/>
      <c r="L52" s="59"/>
      <c r="M52" s="59"/>
      <c r="N52" s="59"/>
      <c r="O52" s="59"/>
      <c r="P52" s="59"/>
      <c r="Q52" s="59"/>
      <c r="R52" s="59"/>
      <c r="S52" s="59"/>
    </row>
    <row r="53" spans="2:19" ht="15">
      <c r="B53" s="59"/>
      <c r="C53" s="59"/>
      <c r="D53" s="68"/>
      <c r="E53" s="68"/>
      <c r="F53" s="68"/>
      <c r="G53" s="59"/>
      <c r="H53" s="60"/>
      <c r="I53" s="60"/>
      <c r="J53" s="259"/>
      <c r="K53" s="59"/>
      <c r="L53" s="59"/>
      <c r="M53" s="59"/>
      <c r="N53" s="59"/>
      <c r="O53" s="59"/>
      <c r="P53" s="59"/>
      <c r="Q53" s="59"/>
      <c r="R53" s="59"/>
      <c r="S53" s="59"/>
    </row>
    <row r="54" spans="2:19" ht="15">
      <c r="B54" s="59"/>
      <c r="C54" s="59"/>
      <c r="D54" s="68"/>
      <c r="E54" s="68"/>
      <c r="F54" s="68"/>
      <c r="G54" s="59"/>
      <c r="H54" s="60"/>
      <c r="I54" s="60"/>
      <c r="J54" s="259"/>
      <c r="K54" s="59"/>
      <c r="L54" s="59"/>
      <c r="M54" s="59"/>
      <c r="N54" s="59"/>
      <c r="O54" s="59"/>
      <c r="P54" s="59"/>
      <c r="Q54" s="59"/>
      <c r="R54" s="59"/>
      <c r="S54" s="59"/>
    </row>
    <row r="55" spans="2:19" ht="15">
      <c r="B55" s="59"/>
      <c r="C55" s="59"/>
      <c r="D55" s="68"/>
      <c r="E55" s="68"/>
      <c r="F55" s="68"/>
      <c r="G55" s="59"/>
      <c r="H55" s="60"/>
      <c r="I55" s="60"/>
      <c r="J55" s="259"/>
      <c r="K55" s="59"/>
      <c r="L55" s="59"/>
      <c r="M55" s="59"/>
      <c r="N55" s="59"/>
      <c r="O55" s="59"/>
      <c r="P55" s="59"/>
      <c r="Q55" s="59"/>
      <c r="R55" s="59"/>
      <c r="S55" s="59"/>
    </row>
    <row r="56" spans="2:19" ht="15">
      <c r="B56" s="59"/>
      <c r="C56" s="59"/>
      <c r="D56" s="68"/>
      <c r="E56" s="68"/>
      <c r="F56" s="68"/>
      <c r="G56" s="59"/>
      <c r="H56" s="60"/>
      <c r="I56" s="60"/>
      <c r="J56" s="259"/>
      <c r="K56" s="59"/>
      <c r="L56" s="59"/>
      <c r="M56" s="59"/>
      <c r="N56" s="59"/>
      <c r="O56" s="59"/>
      <c r="P56" s="59"/>
      <c r="Q56" s="59"/>
      <c r="R56" s="59"/>
      <c r="S56" s="59"/>
    </row>
    <row r="57" spans="2:19" ht="15">
      <c r="B57" s="59"/>
      <c r="C57" s="59"/>
      <c r="D57" s="68"/>
      <c r="E57" s="68"/>
      <c r="F57" s="68"/>
      <c r="G57" s="59"/>
      <c r="H57" s="60"/>
      <c r="I57" s="60"/>
      <c r="J57" s="259"/>
      <c r="K57" s="59"/>
      <c r="L57" s="59"/>
      <c r="M57" s="59"/>
      <c r="N57" s="59"/>
      <c r="O57" s="59"/>
      <c r="P57" s="59"/>
      <c r="Q57" s="59"/>
      <c r="R57" s="59"/>
      <c r="S57" s="59"/>
    </row>
    <row r="58" spans="2:19" ht="15">
      <c r="B58" s="59"/>
      <c r="C58" s="59"/>
      <c r="D58" s="68"/>
      <c r="E58" s="68"/>
      <c r="F58" s="68"/>
      <c r="G58" s="59"/>
      <c r="H58" s="60"/>
      <c r="I58" s="60"/>
      <c r="J58" s="259"/>
      <c r="K58" s="59"/>
      <c r="L58" s="59"/>
      <c r="M58" s="59"/>
      <c r="N58" s="59"/>
      <c r="O58" s="59"/>
      <c r="P58" s="59"/>
      <c r="Q58" s="59"/>
      <c r="R58" s="59"/>
      <c r="S58" s="59"/>
    </row>
    <row r="59" spans="2:19" ht="15">
      <c r="B59" s="59"/>
      <c r="C59" s="59"/>
      <c r="D59" s="68"/>
      <c r="E59" s="68"/>
      <c r="F59" s="68"/>
      <c r="G59" s="59"/>
      <c r="H59" s="60"/>
      <c r="I59" s="60"/>
      <c r="J59" s="259"/>
      <c r="K59" s="59"/>
      <c r="L59" s="59"/>
      <c r="M59" s="59"/>
      <c r="N59" s="59"/>
      <c r="O59" s="59"/>
      <c r="P59" s="59"/>
      <c r="Q59" s="59"/>
      <c r="R59" s="59"/>
      <c r="S59" s="59"/>
    </row>
    <row r="60" spans="2:19" ht="15">
      <c r="B60" s="59"/>
      <c r="C60" s="59"/>
      <c r="D60" s="68"/>
      <c r="E60" s="68"/>
      <c r="F60" s="68"/>
      <c r="G60" s="59"/>
      <c r="H60" s="60"/>
      <c r="I60" s="60"/>
      <c r="J60" s="259"/>
      <c r="K60" s="59"/>
      <c r="L60" s="59"/>
      <c r="M60" s="59"/>
      <c r="N60" s="59"/>
      <c r="O60" s="59"/>
      <c r="P60" s="59"/>
      <c r="Q60" s="59"/>
      <c r="R60" s="59"/>
      <c r="S60" s="59"/>
    </row>
    <row r="61" spans="2:19" ht="15">
      <c r="B61" s="59"/>
      <c r="C61" s="59"/>
      <c r="D61" s="68"/>
      <c r="E61" s="68"/>
      <c r="F61" s="68"/>
      <c r="G61" s="59"/>
      <c r="H61" s="60"/>
      <c r="I61" s="60"/>
      <c r="J61" s="259"/>
      <c r="K61" s="59"/>
      <c r="L61" s="59"/>
      <c r="M61" s="59"/>
      <c r="N61" s="59"/>
      <c r="O61" s="59"/>
      <c r="P61" s="59"/>
      <c r="Q61" s="59"/>
      <c r="R61" s="59"/>
      <c r="S61" s="59"/>
    </row>
    <row r="62" spans="2:19" ht="15">
      <c r="B62" s="59"/>
      <c r="C62" s="59"/>
      <c r="D62" s="68"/>
      <c r="E62" s="68"/>
      <c r="F62" s="68"/>
      <c r="G62" s="59"/>
      <c r="H62" s="60"/>
      <c r="I62" s="60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2:19" ht="15">
      <c r="B63" s="59"/>
      <c r="C63" s="59"/>
      <c r="D63" s="68"/>
      <c r="E63" s="68"/>
      <c r="F63" s="68"/>
      <c r="G63" s="59"/>
      <c r="H63" s="60"/>
      <c r="I63" s="60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2:19" ht="15">
      <c r="B64" s="59"/>
      <c r="C64" s="59"/>
      <c r="D64" s="68"/>
      <c r="E64" s="68"/>
      <c r="F64" s="68"/>
      <c r="G64" s="59"/>
      <c r="H64" s="60"/>
      <c r="I64" s="60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2:19" ht="15">
      <c r="B65" s="59"/>
      <c r="C65" s="59"/>
      <c r="D65" s="68"/>
      <c r="E65" s="68"/>
      <c r="F65" s="68"/>
      <c r="G65" s="59"/>
      <c r="H65" s="60"/>
      <c r="I65" s="60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2:19" ht="15">
      <c r="B66" s="59"/>
      <c r="C66" s="59"/>
      <c r="D66" s="68"/>
      <c r="E66" s="68"/>
      <c r="F66" s="68"/>
      <c r="G66" s="59"/>
      <c r="H66" s="60"/>
      <c r="I66" s="60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2:19" ht="15">
      <c r="B67" s="59"/>
      <c r="C67" s="59"/>
      <c r="D67" s="68"/>
      <c r="E67" s="68"/>
      <c r="F67" s="68"/>
      <c r="G67" s="59"/>
      <c r="H67" s="60"/>
      <c r="I67" s="60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2:19" ht="15">
      <c r="B68" s="59"/>
      <c r="C68" s="59"/>
      <c r="D68" s="68"/>
      <c r="E68" s="68"/>
      <c r="F68" s="68"/>
      <c r="G68" s="59"/>
      <c r="H68" s="60"/>
      <c r="I68" s="60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2:19" ht="15">
      <c r="B69" s="59"/>
      <c r="C69" s="59"/>
      <c r="D69" s="68"/>
      <c r="E69" s="68"/>
      <c r="F69" s="68"/>
      <c r="G69" s="59"/>
      <c r="H69" s="60"/>
      <c r="I69" s="60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2:19" ht="15">
      <c r="B70" s="59"/>
      <c r="C70" s="59"/>
      <c r="D70" s="68"/>
      <c r="E70" s="68"/>
      <c r="F70" s="68"/>
      <c r="G70" s="59"/>
      <c r="H70" s="60"/>
      <c r="I70" s="60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2:19" ht="15">
      <c r="B71" s="59"/>
      <c r="C71" s="59"/>
      <c r="D71" s="68"/>
      <c r="E71" s="68"/>
      <c r="F71" s="68"/>
      <c r="G71" s="59"/>
      <c r="H71" s="60"/>
      <c r="I71" s="60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2:19" ht="15">
      <c r="B72" s="59"/>
      <c r="C72" s="59"/>
      <c r="D72" s="68"/>
      <c r="E72" s="68"/>
      <c r="F72" s="68"/>
      <c r="G72" s="59"/>
      <c r="H72" s="60"/>
      <c r="I72" s="60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2:19" ht="15">
      <c r="B73" s="59"/>
      <c r="C73" s="59"/>
      <c r="D73" s="68"/>
      <c r="E73" s="68"/>
      <c r="F73" s="68"/>
      <c r="G73" s="59"/>
      <c r="H73" s="60"/>
      <c r="I73" s="60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2:19" ht="15">
      <c r="B74" s="59"/>
      <c r="C74" s="59"/>
      <c r="D74" s="68"/>
      <c r="E74" s="68"/>
      <c r="F74" s="68"/>
      <c r="G74" s="59"/>
      <c r="H74" s="60"/>
      <c r="I74" s="60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2:19" ht="15">
      <c r="B75" s="59"/>
      <c r="C75" s="59"/>
      <c r="D75" s="68"/>
      <c r="E75" s="68"/>
      <c r="F75" s="68"/>
      <c r="G75" s="59"/>
      <c r="H75" s="60"/>
      <c r="I75" s="60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2:19" ht="15">
      <c r="B76" s="59"/>
      <c r="C76" s="59"/>
      <c r="D76" s="68"/>
      <c r="E76" s="68"/>
      <c r="F76" s="68"/>
      <c r="G76" s="59"/>
      <c r="H76" s="60"/>
      <c r="I76" s="60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2:19" ht="15">
      <c r="B77" s="59"/>
      <c r="C77" s="59"/>
      <c r="D77" s="68"/>
      <c r="E77" s="68"/>
      <c r="F77" s="68"/>
      <c r="G77" s="59"/>
      <c r="H77" s="60"/>
      <c r="I77" s="60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2:19" ht="15">
      <c r="B78" s="59"/>
      <c r="C78" s="59"/>
      <c r="D78" s="68"/>
      <c r="E78" s="68"/>
      <c r="F78" s="68"/>
      <c r="G78" s="59"/>
      <c r="H78" s="60"/>
      <c r="I78" s="60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2:19" ht="15">
      <c r="B79" s="59"/>
      <c r="C79" s="59"/>
      <c r="D79" s="68"/>
      <c r="E79" s="68"/>
      <c r="F79" s="68"/>
      <c r="G79" s="59"/>
      <c r="H79" s="60"/>
      <c r="I79" s="60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2:19" ht="15">
      <c r="B80" s="59"/>
      <c r="C80" s="59"/>
      <c r="D80" s="68"/>
      <c r="E80" s="68"/>
      <c r="F80" s="68"/>
      <c r="G80" s="59"/>
      <c r="H80" s="60"/>
      <c r="I80" s="60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2:19" ht="15">
      <c r="B81" s="59"/>
      <c r="C81" s="59"/>
      <c r="D81" s="68"/>
      <c r="E81" s="68"/>
      <c r="F81" s="68"/>
      <c r="G81" s="59"/>
      <c r="H81" s="60"/>
      <c r="I81" s="60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2:19" ht="15">
      <c r="B82" s="59"/>
      <c r="C82" s="59"/>
      <c r="D82" s="68"/>
      <c r="E82" s="68"/>
      <c r="F82" s="68"/>
      <c r="G82" s="59"/>
      <c r="H82" s="60"/>
      <c r="I82" s="60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2:19" ht="15">
      <c r="B83" s="59"/>
      <c r="C83" s="59"/>
      <c r="D83" s="68"/>
      <c r="E83" s="68"/>
      <c r="F83" s="68"/>
      <c r="G83" s="59"/>
      <c r="H83" s="60"/>
      <c r="I83" s="60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2:19" ht="15">
      <c r="B84" s="59"/>
      <c r="C84" s="59"/>
      <c r="D84" s="68"/>
      <c r="E84" s="68"/>
      <c r="F84" s="68"/>
      <c r="G84" s="59"/>
      <c r="H84" s="60"/>
      <c r="I84" s="60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2:19" ht="15">
      <c r="B85" s="59"/>
      <c r="C85" s="59"/>
      <c r="D85" s="68"/>
      <c r="E85" s="68"/>
      <c r="F85" s="68"/>
      <c r="G85" s="59"/>
      <c r="H85" s="60"/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2:19" ht="15">
      <c r="B86" s="59"/>
      <c r="C86" s="59"/>
      <c r="D86" s="68"/>
      <c r="E86" s="68"/>
      <c r="F86" s="68"/>
      <c r="G86" s="59"/>
      <c r="H86" s="60"/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6:30" ht="14.25">
      <c r="F87" s="284"/>
      <c r="H87" s="301"/>
      <c r="I87" s="301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6:30" ht="14.25">
      <c r="F88" s="284"/>
      <c r="H88" s="301"/>
      <c r="I88" s="301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6:30" ht="14.25">
      <c r="F89" s="284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6:30" ht="14.25">
      <c r="F90" s="284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</row>
    <row r="91" spans="6:30" ht="14.25">
      <c r="F91" s="284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</row>
    <row r="92" spans="6:30" ht="14.25">
      <c r="F92" s="284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6:30" ht="14.25">
      <c r="F93" s="284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6:30" ht="14.25">
      <c r="F94" s="284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6:30" ht="14.25">
      <c r="F95" s="284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6:30" ht="14.25">
      <c r="F96" s="284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6:30" ht="14.25">
      <c r="F97" s="284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6:30" ht="14.25">
      <c r="F98" s="284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6:30" ht="14.25">
      <c r="F99" s="284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6:30" ht="14.25">
      <c r="F100" s="284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6:30" ht="14.25">
      <c r="F101" s="284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6:30" ht="14.25">
      <c r="F102" s="284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6:30" ht="14.25">
      <c r="F103" s="284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6:30" ht="14.25">
      <c r="F104" s="284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6:30" ht="14.25">
      <c r="F105" s="284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6:30" ht="14.25">
      <c r="F106" s="284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6:30" ht="14.25">
      <c r="F107" s="284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6:30" ht="14.25">
      <c r="F108" s="284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6:30" ht="14.25">
      <c r="F109" s="284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6:30" ht="14.25">
      <c r="F110" s="284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6:30" ht="14.25">
      <c r="F111" s="284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6:30" ht="14.25">
      <c r="F112" s="284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6:30" ht="14.25">
      <c r="F113" s="284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6:30" ht="14.25">
      <c r="F114" s="28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6:30" ht="14.25">
      <c r="F115" s="284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6:30" ht="14.25">
      <c r="F116" s="284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6:30" ht="14.25">
      <c r="F117" s="284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6:30" ht="14.25">
      <c r="F118" s="284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6:30" ht="14.25">
      <c r="F119" s="284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</row>
    <row r="120" spans="6:30" ht="14.25">
      <c r="F120" s="284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</row>
    <row r="121" spans="6:30" ht="14.25">
      <c r="F121" s="284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6:30" ht="14.25">
      <c r="F122" s="28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</row>
    <row r="123" spans="6:30" ht="14.25">
      <c r="F123" s="284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6:30" ht="14.25">
      <c r="F124" s="284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</row>
    <row r="125" spans="11:30" ht="14.25"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</row>
    <row r="126" spans="11:30" ht="14.25"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</row>
    <row r="127" spans="11:30" ht="14.25"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</row>
    <row r="128" spans="11:30" ht="14.25"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</row>
    <row r="129" spans="11:30" ht="14.25"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</row>
    <row r="130" spans="11:30" ht="14.25"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</row>
    <row r="131" spans="11:30" ht="14.25"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</row>
    <row r="132" spans="11:30" ht="14.25"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</row>
    <row r="133" spans="11:30" ht="14.25"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</row>
    <row r="134" spans="11:30" ht="14.25"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</row>
    <row r="135" spans="11:30" ht="14.25"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</row>
    <row r="136" spans="11:30" ht="14.25"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</row>
    <row r="137" spans="11:30" ht="14.25"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</row>
    <row r="138" spans="11:30" ht="14.25"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</row>
    <row r="139" spans="11:30" ht="14.25"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</row>
    <row r="140" spans="11:30" ht="14.25"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</row>
    <row r="141" spans="11:30" ht="14.25"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</row>
    <row r="142" spans="11:30" ht="14.25"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</row>
    <row r="143" spans="11:30" ht="14.25"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</row>
    <row r="144" spans="11:30" ht="14.25"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</row>
    <row r="145" spans="11:30" ht="14.25"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</row>
    <row r="146" spans="11:30" ht="14.25"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</row>
    <row r="147" spans="11:30" ht="14.25"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</row>
    <row r="148" spans="11:30" ht="14.25"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</row>
    <row r="149" spans="11:30" ht="14.25"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</row>
    <row r="150" spans="11:30" ht="14.25"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</row>
    <row r="151" spans="11:30" ht="14.25"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</row>
    <row r="152" spans="11:30" ht="14.25"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</row>
    <row r="153" spans="11:30" ht="14.25"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</row>
    <row r="154" spans="11:30" ht="14.25"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</row>
    <row r="155" spans="11:30" ht="14.25"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</row>
    <row r="156" spans="11:30" ht="14.25"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</row>
    <row r="157" spans="11:30" ht="14.25"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</row>
    <row r="158" spans="11:30" ht="14.25"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</row>
    <row r="159" spans="11:30" ht="14.25"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</row>
    <row r="160" spans="11:30" ht="14.25"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80" zoomScaleNormal="80" zoomScalePageLayoutView="0" workbookViewId="0" topLeftCell="A1">
      <pane xSplit="2" ySplit="6" topLeftCell="C50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55" sqref="J55"/>
    </sheetView>
  </sheetViews>
  <sheetFormatPr defaultColWidth="9.140625" defaultRowHeight="12.75"/>
  <cols>
    <col min="1" max="1" width="3.28125" style="0" customWidth="1"/>
    <col min="2" max="2" width="73.57421875" style="0" customWidth="1"/>
    <col min="3" max="3" width="13.00390625" style="155" bestFit="1" customWidth="1"/>
    <col min="4" max="4" width="2.28125" style="155" customWidth="1"/>
    <col min="5" max="5" width="13.00390625" style="155" bestFit="1" customWidth="1"/>
    <col min="6" max="6" width="15.00390625" style="173" bestFit="1" customWidth="1"/>
  </cols>
  <sheetData>
    <row r="1" spans="1:14" s="39" customFormat="1" ht="20.25">
      <c r="A1" s="38" t="s">
        <v>221</v>
      </c>
      <c r="C1" s="200"/>
      <c r="D1" s="535"/>
      <c r="E1" s="200"/>
      <c r="F1" s="517"/>
      <c r="G1" s="40"/>
      <c r="H1" s="40"/>
      <c r="I1" s="40"/>
      <c r="J1" s="40"/>
      <c r="K1" s="40"/>
      <c r="L1" s="40"/>
      <c r="M1" s="40"/>
      <c r="N1" s="40"/>
    </row>
    <row r="2" spans="1:14" s="41" customFormat="1" ht="15">
      <c r="A2" s="642" t="s">
        <v>59</v>
      </c>
      <c r="B2" s="642"/>
      <c r="C2" s="642"/>
      <c r="D2" s="536"/>
      <c r="E2" s="287"/>
      <c r="F2" s="167"/>
      <c r="I2" s="42"/>
      <c r="J2" s="42"/>
      <c r="N2" s="42"/>
    </row>
    <row r="3" spans="1:6" ht="15" thickBot="1">
      <c r="A3" s="68"/>
      <c r="B3" s="68"/>
      <c r="F3" s="168"/>
    </row>
    <row r="4" spans="1:5" ht="15.75" thickTop="1">
      <c r="A4" s="68"/>
      <c r="B4" s="660" t="s">
        <v>201</v>
      </c>
      <c r="C4" s="288" t="s">
        <v>388</v>
      </c>
      <c r="D4" s="652"/>
      <c r="E4" s="288" t="s">
        <v>388</v>
      </c>
    </row>
    <row r="5" spans="1:5" ht="15.75" thickBot="1">
      <c r="A5" s="68"/>
      <c r="B5" s="661"/>
      <c r="C5" s="212">
        <v>2017</v>
      </c>
      <c r="D5" s="653"/>
      <c r="E5" s="212">
        <v>2016</v>
      </c>
    </row>
    <row r="6" spans="1:5" ht="15.75" thickTop="1">
      <c r="A6" s="68"/>
      <c r="B6" s="149"/>
      <c r="C6" s="431"/>
      <c r="D6" s="431"/>
      <c r="E6" s="431"/>
    </row>
    <row r="7" spans="1:5" ht="15">
      <c r="A7" s="68"/>
      <c r="B7" s="637" t="s">
        <v>202</v>
      </c>
      <c r="C7" s="638"/>
      <c r="D7" s="638"/>
      <c r="E7" s="638"/>
    </row>
    <row r="8" spans="1:5" ht="15">
      <c r="A8" s="68"/>
      <c r="B8" s="639" t="s">
        <v>6</v>
      </c>
      <c r="C8" s="373">
        <v>1428</v>
      </c>
      <c r="D8" s="638"/>
      <c r="E8" s="177">
        <v>1430</v>
      </c>
    </row>
    <row r="9" spans="1:5" ht="15">
      <c r="A9" s="68"/>
      <c r="B9" s="149"/>
      <c r="C9" s="492"/>
      <c r="D9" s="159"/>
      <c r="E9" s="171"/>
    </row>
    <row r="10" spans="1:5" ht="15">
      <c r="A10" s="68"/>
      <c r="B10" s="219" t="s">
        <v>405</v>
      </c>
      <c r="C10" s="492"/>
      <c r="D10" s="159"/>
      <c r="E10" s="171"/>
    </row>
    <row r="11" spans="1:6" ht="15">
      <c r="A11" s="68"/>
      <c r="B11" s="150" t="s">
        <v>5</v>
      </c>
      <c r="C11" s="492">
        <v>550</v>
      </c>
      <c r="D11" s="159"/>
      <c r="E11" s="171">
        <v>170</v>
      </c>
      <c r="F11" s="518"/>
    </row>
    <row r="12" spans="1:6" ht="15">
      <c r="A12" s="68"/>
      <c r="B12" s="150" t="s">
        <v>182</v>
      </c>
      <c r="C12" s="492">
        <v>71</v>
      </c>
      <c r="D12" s="159"/>
      <c r="E12" s="171">
        <v>67</v>
      </c>
      <c r="F12" s="518"/>
    </row>
    <row r="13" spans="1:6" ht="15">
      <c r="A13" s="68"/>
      <c r="B13" s="150" t="s">
        <v>363</v>
      </c>
      <c r="C13" s="373">
        <v>-7</v>
      </c>
      <c r="D13" s="159"/>
      <c r="E13" s="177">
        <v>32</v>
      </c>
      <c r="F13" s="518"/>
    </row>
    <row r="14" spans="1:6" ht="15">
      <c r="A14" s="68"/>
      <c r="B14" s="150" t="s">
        <v>238</v>
      </c>
      <c r="C14" s="373">
        <v>-1</v>
      </c>
      <c r="D14" s="159"/>
      <c r="E14" s="177">
        <v>0</v>
      </c>
      <c r="F14" s="518"/>
    </row>
    <row r="15" spans="1:6" ht="15">
      <c r="A15" s="68"/>
      <c r="B15" s="150" t="s">
        <v>394</v>
      </c>
      <c r="C15" s="373">
        <v>-350</v>
      </c>
      <c r="D15" s="159"/>
      <c r="E15" s="177">
        <v>0</v>
      </c>
      <c r="F15" s="518"/>
    </row>
    <row r="16" spans="1:6" ht="15">
      <c r="A16" s="68"/>
      <c r="B16" s="150" t="s">
        <v>264</v>
      </c>
      <c r="C16" s="373">
        <v>-102</v>
      </c>
      <c r="D16" s="159"/>
      <c r="E16" s="177">
        <v>-86</v>
      </c>
      <c r="F16" s="518"/>
    </row>
    <row r="17" spans="1:6" ht="15">
      <c r="A17" s="68"/>
      <c r="B17" s="342" t="s">
        <v>301</v>
      </c>
      <c r="C17" s="373">
        <v>26</v>
      </c>
      <c r="D17" s="159"/>
      <c r="E17" s="177">
        <v>26</v>
      </c>
      <c r="F17" s="518"/>
    </row>
    <row r="18" spans="1:6" ht="15">
      <c r="A18" s="68"/>
      <c r="B18" s="625" t="s">
        <v>381</v>
      </c>
      <c r="C18" s="640">
        <v>21</v>
      </c>
      <c r="D18" s="475"/>
      <c r="E18" s="456">
        <v>29</v>
      </c>
      <c r="F18" s="518"/>
    </row>
    <row r="19" spans="1:6" ht="21" customHeight="1">
      <c r="A19" s="68"/>
      <c r="B19" s="342" t="s">
        <v>379</v>
      </c>
      <c r="C19" s="88">
        <v>1636</v>
      </c>
      <c r="D19" s="159"/>
      <c r="E19" s="112">
        <v>1668</v>
      </c>
      <c r="F19" s="518"/>
    </row>
    <row r="20" spans="1:5" ht="15">
      <c r="A20" s="68"/>
      <c r="B20" s="341"/>
      <c r="C20" s="373"/>
      <c r="D20" s="159"/>
      <c r="E20" s="177"/>
    </row>
    <row r="21" spans="1:5" ht="15">
      <c r="A21" s="68"/>
      <c r="B21" s="219" t="s">
        <v>203</v>
      </c>
      <c r="C21" s="492"/>
      <c r="D21" s="159"/>
      <c r="E21" s="177"/>
    </row>
    <row r="22" spans="1:6" ht="15">
      <c r="A22" s="68"/>
      <c r="B22" s="150" t="s">
        <v>204</v>
      </c>
      <c r="C22" s="492">
        <v>3108</v>
      </c>
      <c r="D22" s="159"/>
      <c r="E22" s="177">
        <v>-2611</v>
      </c>
      <c r="F22" s="518"/>
    </row>
    <row r="23" spans="1:6" ht="15">
      <c r="A23" s="68"/>
      <c r="B23" s="150" t="s">
        <v>266</v>
      </c>
      <c r="C23" s="492">
        <v>-2928</v>
      </c>
      <c r="D23" s="159"/>
      <c r="E23" s="177">
        <v>-2819</v>
      </c>
      <c r="F23" s="518"/>
    </row>
    <row r="24" spans="1:6" ht="15">
      <c r="A24" s="68"/>
      <c r="B24" s="150" t="s">
        <v>267</v>
      </c>
      <c r="C24" s="492">
        <v>-2895</v>
      </c>
      <c r="D24" s="159"/>
      <c r="E24" s="177">
        <v>4995</v>
      </c>
      <c r="F24" s="518"/>
    </row>
    <row r="25" spans="1:6" ht="15">
      <c r="A25" s="68"/>
      <c r="B25" s="150" t="s">
        <v>270</v>
      </c>
      <c r="C25" s="492">
        <v>3969</v>
      </c>
      <c r="D25" s="159"/>
      <c r="E25" s="177">
        <v>-13113</v>
      </c>
      <c r="F25" s="518"/>
    </row>
    <row r="26" spans="1:5" ht="15">
      <c r="A26" s="68"/>
      <c r="B26" s="149"/>
      <c r="C26" s="492"/>
      <c r="D26" s="159"/>
      <c r="E26" s="177"/>
    </row>
    <row r="27" spans="1:5" ht="15">
      <c r="A27" s="68"/>
      <c r="B27" s="219" t="s">
        <v>369</v>
      </c>
      <c r="C27" s="492"/>
      <c r="D27" s="159"/>
      <c r="E27" s="177"/>
    </row>
    <row r="28" spans="1:6" ht="15">
      <c r="A28" s="68"/>
      <c r="B28" s="150" t="s">
        <v>243</v>
      </c>
      <c r="C28" s="492">
        <v>-356</v>
      </c>
      <c r="D28" s="159"/>
      <c r="E28" s="177">
        <v>-205</v>
      </c>
      <c r="F28" s="518"/>
    </row>
    <row r="29" spans="1:6" ht="15">
      <c r="A29" s="68"/>
      <c r="B29" s="150" t="s">
        <v>258</v>
      </c>
      <c r="C29" s="492">
        <v>-6102</v>
      </c>
      <c r="D29" s="159"/>
      <c r="E29" s="177">
        <v>-2688</v>
      </c>
      <c r="F29" s="518"/>
    </row>
    <row r="30" spans="1:6" ht="15">
      <c r="A30" s="68"/>
      <c r="B30" s="150" t="s">
        <v>194</v>
      </c>
      <c r="C30" s="492">
        <v>2578</v>
      </c>
      <c r="D30" s="159"/>
      <c r="E30" s="177">
        <v>9443</v>
      </c>
      <c r="F30" s="518"/>
    </row>
    <row r="31" spans="1:6" ht="15">
      <c r="A31" s="68"/>
      <c r="B31" s="588" t="s">
        <v>265</v>
      </c>
      <c r="C31" s="492">
        <v>-1661</v>
      </c>
      <c r="D31" s="159"/>
      <c r="E31" s="177">
        <v>-2519</v>
      </c>
      <c r="F31" s="518"/>
    </row>
    <row r="32" spans="1:6" ht="15">
      <c r="A32" s="68"/>
      <c r="B32" s="150" t="s">
        <v>205</v>
      </c>
      <c r="C32" s="492">
        <v>658</v>
      </c>
      <c r="D32" s="159"/>
      <c r="E32" s="177">
        <v>5592</v>
      </c>
      <c r="F32" s="518"/>
    </row>
    <row r="33" spans="1:6" ht="15">
      <c r="A33" s="68"/>
      <c r="B33" s="150" t="s">
        <v>197</v>
      </c>
      <c r="C33" s="492">
        <v>5595</v>
      </c>
      <c r="D33" s="159"/>
      <c r="E33" s="177">
        <v>-30</v>
      </c>
      <c r="F33" s="518"/>
    </row>
    <row r="34" spans="1:5" ht="15">
      <c r="A34" s="68"/>
      <c r="B34" s="473" t="s">
        <v>206</v>
      </c>
      <c r="C34" s="593">
        <v>-152</v>
      </c>
      <c r="D34" s="475"/>
      <c r="E34" s="177">
        <v>-119</v>
      </c>
    </row>
    <row r="35" spans="1:5" ht="15.75" customHeight="1">
      <c r="A35" s="68"/>
      <c r="B35" s="474" t="s">
        <v>366</v>
      </c>
      <c r="C35" s="593">
        <v>3450</v>
      </c>
      <c r="D35" s="475"/>
      <c r="E35" s="450">
        <v>-2406</v>
      </c>
    </row>
    <row r="36" spans="1:5" ht="15">
      <c r="A36" s="68"/>
      <c r="B36" s="149"/>
      <c r="C36" s="579"/>
      <c r="D36" s="159"/>
      <c r="E36" s="177"/>
    </row>
    <row r="37" spans="1:5" ht="15">
      <c r="A37" s="68"/>
      <c r="B37" s="219" t="s">
        <v>207</v>
      </c>
      <c r="C37" s="579"/>
      <c r="D37" s="159"/>
      <c r="E37" s="177"/>
    </row>
    <row r="38" spans="1:5" ht="15">
      <c r="A38" s="68"/>
      <c r="B38" s="150" t="s">
        <v>208</v>
      </c>
      <c r="C38" s="492">
        <v>11</v>
      </c>
      <c r="D38" s="159"/>
      <c r="E38" s="177">
        <v>10</v>
      </c>
    </row>
    <row r="39" spans="1:5" ht="15">
      <c r="A39" s="68"/>
      <c r="B39" s="150" t="s">
        <v>373</v>
      </c>
      <c r="C39" s="492">
        <v>1</v>
      </c>
      <c r="D39" s="159"/>
      <c r="E39" s="177">
        <v>0</v>
      </c>
    </row>
    <row r="40" spans="1:6" ht="15">
      <c r="A40" s="68"/>
      <c r="B40" s="483" t="s">
        <v>210</v>
      </c>
      <c r="C40" s="610">
        <v>1</v>
      </c>
      <c r="D40" s="484"/>
      <c r="E40" s="112">
        <v>0</v>
      </c>
      <c r="F40" s="518"/>
    </row>
    <row r="41" spans="1:5" ht="15">
      <c r="A41" s="68"/>
      <c r="B41" s="150" t="s">
        <v>209</v>
      </c>
      <c r="C41" s="492">
        <v>-74</v>
      </c>
      <c r="D41" s="159"/>
      <c r="E41" s="112">
        <v>-77</v>
      </c>
    </row>
    <row r="42" spans="1:6" ht="15">
      <c r="A42" s="68"/>
      <c r="B42" s="483" t="s">
        <v>395</v>
      </c>
      <c r="C42" s="610">
        <v>735</v>
      </c>
      <c r="D42" s="484"/>
      <c r="E42" s="112">
        <v>0</v>
      </c>
      <c r="F42" s="518"/>
    </row>
    <row r="43" spans="1:5" ht="15">
      <c r="A43" s="68"/>
      <c r="B43" s="624" t="s">
        <v>350</v>
      </c>
      <c r="C43" s="593">
        <v>0</v>
      </c>
      <c r="D43" s="475"/>
      <c r="E43" s="456">
        <v>-54</v>
      </c>
    </row>
    <row r="44" spans="1:5" ht="15">
      <c r="A44" s="68"/>
      <c r="B44" s="476" t="s">
        <v>398</v>
      </c>
      <c r="C44" s="593">
        <v>674</v>
      </c>
      <c r="D44" s="475"/>
      <c r="E44" s="456">
        <v>-121</v>
      </c>
    </row>
    <row r="45" spans="1:5" ht="15">
      <c r="A45" s="68"/>
      <c r="B45" s="341"/>
      <c r="C45" s="492"/>
      <c r="D45" s="159"/>
      <c r="E45" s="177"/>
    </row>
    <row r="46" spans="1:5" ht="15">
      <c r="A46" s="68"/>
      <c r="B46" s="151" t="s">
        <v>211</v>
      </c>
      <c r="C46" s="492"/>
      <c r="D46" s="159"/>
      <c r="E46" s="177"/>
    </row>
    <row r="47" spans="1:5" ht="15">
      <c r="A47" s="68"/>
      <c r="B47" s="622" t="s">
        <v>370</v>
      </c>
      <c r="C47" s="610">
        <v>0</v>
      </c>
      <c r="D47" s="484"/>
      <c r="E47" s="112">
        <v>370</v>
      </c>
    </row>
    <row r="48" spans="1:5" ht="15">
      <c r="A48" s="68"/>
      <c r="B48" s="622" t="s">
        <v>352</v>
      </c>
      <c r="C48" s="610">
        <v>-38</v>
      </c>
      <c r="D48" s="484"/>
      <c r="E48" s="112">
        <v>-52</v>
      </c>
    </row>
    <row r="49" spans="1:5" ht="15">
      <c r="A49" s="68"/>
      <c r="B49" s="622" t="s">
        <v>380</v>
      </c>
      <c r="C49" s="610">
        <v>-866</v>
      </c>
      <c r="D49" s="484"/>
      <c r="E49" s="177">
        <v>-613</v>
      </c>
    </row>
    <row r="50" spans="1:5" ht="15">
      <c r="A50" s="68"/>
      <c r="B50" s="342" t="s">
        <v>255</v>
      </c>
      <c r="C50" s="492">
        <v>0</v>
      </c>
      <c r="D50" s="159"/>
      <c r="E50" s="177">
        <v>-28</v>
      </c>
    </row>
    <row r="51" spans="1:5" ht="16.5">
      <c r="A51" s="68"/>
      <c r="B51" s="342" t="s">
        <v>393</v>
      </c>
      <c r="C51" s="492">
        <v>-19</v>
      </c>
      <c r="D51" s="159"/>
      <c r="E51" s="177">
        <v>0</v>
      </c>
    </row>
    <row r="52" spans="1:5" ht="18" customHeight="1">
      <c r="A52" s="68"/>
      <c r="B52" s="623" t="s">
        <v>302</v>
      </c>
      <c r="C52" s="621">
        <v>-923</v>
      </c>
      <c r="D52" s="571"/>
      <c r="E52" s="450">
        <v>-323</v>
      </c>
    </row>
    <row r="53" spans="1:5" ht="18.75" customHeight="1">
      <c r="A53" s="68"/>
      <c r="B53" s="624" t="s">
        <v>212</v>
      </c>
      <c r="C53" s="593">
        <v>9</v>
      </c>
      <c r="D53" s="475"/>
      <c r="E53" s="456">
        <v>-263</v>
      </c>
    </row>
    <row r="54" spans="1:5" ht="17.25">
      <c r="A54" s="68"/>
      <c r="B54" s="151" t="s">
        <v>413</v>
      </c>
      <c r="C54" s="492">
        <v>3210</v>
      </c>
      <c r="D54" s="159"/>
      <c r="E54" s="177">
        <v>-3113</v>
      </c>
    </row>
    <row r="55" spans="1:5" ht="15">
      <c r="A55" s="68"/>
      <c r="B55" s="474" t="s">
        <v>213</v>
      </c>
      <c r="C55" s="593">
        <v>20132</v>
      </c>
      <c r="D55" s="475"/>
      <c r="E55" s="456">
        <v>12078</v>
      </c>
    </row>
    <row r="56" spans="1:5" ht="18.75" customHeight="1" thickBot="1">
      <c r="A56" s="68"/>
      <c r="B56" s="477" t="s">
        <v>399</v>
      </c>
      <c r="C56" s="611">
        <v>23342</v>
      </c>
      <c r="D56" s="478"/>
      <c r="E56" s="466">
        <v>8965</v>
      </c>
    </row>
    <row r="57" spans="1:5" ht="15.75" thickTop="1">
      <c r="A57" s="68"/>
      <c r="B57" s="576"/>
      <c r="C57" s="344"/>
      <c r="D57" s="159"/>
      <c r="E57" s="569"/>
    </row>
    <row r="58" spans="2:5" ht="14.25">
      <c r="B58" s="662" t="s">
        <v>408</v>
      </c>
      <c r="E58" s="570"/>
    </row>
    <row r="59" spans="2:5" ht="28.5">
      <c r="B59" s="662" t="s">
        <v>412</v>
      </c>
      <c r="E59" s="570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135"/>
  <sheetViews>
    <sheetView zoomScale="80" zoomScaleNormal="80" zoomScalePageLayoutView="0" workbookViewId="0" topLeftCell="A1">
      <pane xSplit="3" ySplit="3" topLeftCell="D4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C5" sqref="C5"/>
    </sheetView>
  </sheetViews>
  <sheetFormatPr defaultColWidth="9.140625" defaultRowHeight="12.75"/>
  <cols>
    <col min="1" max="1" width="2.00390625" style="22" customWidth="1"/>
    <col min="2" max="2" width="2.28125" style="32" customWidth="1"/>
    <col min="3" max="3" width="53.140625" style="22" customWidth="1"/>
    <col min="4" max="7" width="10.28125" style="100" customWidth="1"/>
    <col min="8" max="8" width="10.28125" style="101" customWidth="1"/>
    <col min="9" max="9" width="10.00390625" style="100" customWidth="1"/>
    <col min="10" max="10" width="10.00390625" style="100" bestFit="1" customWidth="1"/>
    <col min="11" max="11" width="3.8515625" style="100" customWidth="1"/>
    <col min="12" max="16384" width="9.140625" style="22" customWidth="1"/>
  </cols>
  <sheetData>
    <row r="1" spans="1:11" s="39" customFormat="1" ht="20.25">
      <c r="A1" s="38" t="s">
        <v>70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52.5" customHeight="1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188" t="s">
        <v>382</v>
      </c>
      <c r="I2" s="188" t="s">
        <v>383</v>
      </c>
      <c r="J2" s="188" t="s">
        <v>384</v>
      </c>
      <c r="K2" s="188"/>
    </row>
    <row r="3" spans="2:11" s="21" customFormat="1" ht="7.5" customHeight="1">
      <c r="B3" s="9"/>
      <c r="D3" s="64"/>
      <c r="E3" s="64"/>
      <c r="F3" s="64"/>
      <c r="G3" s="64"/>
      <c r="H3" s="98"/>
      <c r="I3" s="64"/>
      <c r="J3" s="64"/>
      <c r="K3" s="64"/>
    </row>
    <row r="4" spans="1:11" s="17" customFormat="1" ht="17.25">
      <c r="A4" s="37" t="s">
        <v>374</v>
      </c>
      <c r="D4" s="16"/>
      <c r="E4" s="16"/>
      <c r="F4" s="16"/>
      <c r="G4" s="16"/>
      <c r="H4" s="103"/>
      <c r="I4" s="16"/>
      <c r="J4" s="16"/>
      <c r="K4" s="16"/>
    </row>
    <row r="5" spans="1:11" s="47" customFormat="1" ht="14.25">
      <c r="A5" s="201"/>
      <c r="B5" s="201" t="s">
        <v>356</v>
      </c>
      <c r="C5" s="201"/>
      <c r="D5" s="105">
        <v>1.92</v>
      </c>
      <c r="E5" s="105">
        <v>1.6701327109941013</v>
      </c>
      <c r="F5" s="105">
        <v>1.6746161818562186</v>
      </c>
      <c r="G5" s="105">
        <v>1.4</v>
      </c>
      <c r="H5" s="486">
        <v>1.9013993426914204</v>
      </c>
      <c r="I5" s="105">
        <v>0.5013993426914205</v>
      </c>
      <c r="J5" s="105">
        <v>-0.018600657308579516</v>
      </c>
      <c r="K5" s="105"/>
    </row>
    <row r="6" spans="1:11" s="47" customFormat="1" ht="14.25">
      <c r="A6" s="201"/>
      <c r="B6" s="201" t="s">
        <v>357</v>
      </c>
      <c r="C6" s="201"/>
      <c r="D6" s="105">
        <v>1.92</v>
      </c>
      <c r="E6" s="105">
        <v>1.6701327109941013</v>
      </c>
      <c r="F6" s="105">
        <v>1.6746161818562186</v>
      </c>
      <c r="G6" s="105">
        <v>1.4</v>
      </c>
      <c r="H6" s="486">
        <v>1.915336442174634</v>
      </c>
      <c r="I6" s="105">
        <v>0.515336442174634</v>
      </c>
      <c r="J6" s="105">
        <v>-0.004663557825365983</v>
      </c>
      <c r="K6" s="105"/>
    </row>
    <row r="7" spans="2:11" s="201" customFormat="1" ht="14.25">
      <c r="B7" s="201" t="s">
        <v>41</v>
      </c>
      <c r="D7" s="105">
        <v>16.39</v>
      </c>
      <c r="E7" s="105">
        <v>16.48</v>
      </c>
      <c r="F7" s="105">
        <v>16.68</v>
      </c>
      <c r="G7" s="105">
        <v>16.87</v>
      </c>
      <c r="H7" s="486">
        <v>17.37</v>
      </c>
      <c r="I7" s="105">
        <v>0.5</v>
      </c>
      <c r="J7" s="105">
        <v>0.9800000000000004</v>
      </c>
      <c r="K7" s="105"/>
    </row>
    <row r="8" spans="1:11" s="47" customFormat="1" ht="14.25">
      <c r="A8" s="201"/>
      <c r="B8" s="201" t="s">
        <v>44</v>
      </c>
      <c r="C8" s="201"/>
      <c r="D8" s="105">
        <v>0</v>
      </c>
      <c r="E8" s="105">
        <v>0.3</v>
      </c>
      <c r="F8" s="105">
        <v>0</v>
      </c>
      <c r="G8" s="105">
        <v>0.3</v>
      </c>
      <c r="H8" s="486">
        <v>0</v>
      </c>
      <c r="I8" s="105">
        <v>-0.3</v>
      </c>
      <c r="J8" s="105">
        <v>0</v>
      </c>
      <c r="K8" s="105"/>
    </row>
    <row r="9" spans="1:11" s="47" customFormat="1" ht="14.25">
      <c r="A9" s="201"/>
      <c r="B9" s="201"/>
      <c r="C9" s="201"/>
      <c r="D9" s="105"/>
      <c r="E9" s="105"/>
      <c r="F9" s="105"/>
      <c r="G9" s="105"/>
      <c r="H9" s="486"/>
      <c r="I9" s="105"/>
      <c r="J9" s="105"/>
      <c r="K9" s="105"/>
    </row>
    <row r="10" spans="2:11" s="21" customFormat="1" ht="14.25">
      <c r="B10" s="510"/>
      <c r="C10" s="19"/>
      <c r="D10" s="100"/>
      <c r="E10" s="100"/>
      <c r="F10" s="100"/>
      <c r="G10" s="100"/>
      <c r="H10" s="101"/>
      <c r="I10" s="100"/>
      <c r="J10" s="100"/>
      <c r="K10" s="100"/>
    </row>
    <row r="11" spans="1:11" s="21" customFormat="1" ht="15">
      <c r="A11" s="43" t="s">
        <v>214</v>
      </c>
      <c r="B11" s="510"/>
      <c r="C11" s="19"/>
      <c r="D11" s="105"/>
      <c r="E11" s="105"/>
      <c r="F11" s="105"/>
      <c r="G11" s="105"/>
      <c r="H11" s="486"/>
      <c r="I11" s="105"/>
      <c r="J11" s="105"/>
      <c r="K11" s="100"/>
    </row>
    <row r="12" spans="2:11" s="17" customFormat="1" ht="15">
      <c r="B12" s="46" t="s">
        <v>360</v>
      </c>
      <c r="D12" s="16"/>
      <c r="E12" s="16"/>
      <c r="F12" s="16"/>
      <c r="G12" s="16"/>
      <c r="H12" s="103"/>
      <c r="I12" s="16"/>
      <c r="J12" s="16"/>
      <c r="K12" s="16"/>
    </row>
    <row r="13" spans="2:11" s="21" customFormat="1" ht="14.25">
      <c r="B13" s="19"/>
      <c r="C13" s="19" t="s">
        <v>358</v>
      </c>
      <c r="D13" s="100">
        <v>1203</v>
      </c>
      <c r="E13" s="100">
        <v>1051</v>
      </c>
      <c r="F13" s="100">
        <v>1071</v>
      </c>
      <c r="G13" s="100">
        <v>913</v>
      </c>
      <c r="H13" s="101">
        <v>1210</v>
      </c>
      <c r="I13" s="100">
        <v>32.53012048192772</v>
      </c>
      <c r="J13" s="100">
        <v>0.5818786367414841</v>
      </c>
      <c r="K13" s="112"/>
    </row>
    <row r="14" spans="2:11" s="21" customFormat="1" ht="14.25">
      <c r="B14" s="19"/>
      <c r="C14" s="19" t="s">
        <v>359</v>
      </c>
      <c r="D14" s="100">
        <v>1203</v>
      </c>
      <c r="E14" s="100">
        <v>1051</v>
      </c>
      <c r="F14" s="100">
        <v>1071</v>
      </c>
      <c r="G14" s="100">
        <v>913</v>
      </c>
      <c r="H14" s="101">
        <v>1245</v>
      </c>
      <c r="I14" s="100">
        <v>36.36363636363635</v>
      </c>
      <c r="J14" s="100">
        <v>3.4912718204488824</v>
      </c>
      <c r="K14" s="112"/>
    </row>
    <row r="15" spans="3:11" s="19" customFormat="1" ht="14.25">
      <c r="C15" s="5"/>
      <c r="D15" s="100"/>
      <c r="E15" s="100"/>
      <c r="F15" s="100"/>
      <c r="G15" s="100"/>
      <c r="H15" s="101"/>
      <c r="I15" s="100"/>
      <c r="J15" s="100"/>
      <c r="K15" s="112"/>
    </row>
    <row r="16" spans="2:11" s="19" customFormat="1" ht="14.25">
      <c r="B16" s="46" t="s">
        <v>216</v>
      </c>
      <c r="D16" s="100"/>
      <c r="E16" s="100"/>
      <c r="F16" s="100"/>
      <c r="G16" s="100"/>
      <c r="H16" s="101"/>
      <c r="I16" s="112"/>
      <c r="J16" s="112"/>
      <c r="K16" s="112"/>
    </row>
    <row r="17" spans="2:11" s="19" customFormat="1" ht="15">
      <c r="B17" s="29"/>
      <c r="C17" s="19" t="s">
        <v>375</v>
      </c>
      <c r="D17" s="100">
        <v>2502.7641725714284</v>
      </c>
      <c r="E17" s="100">
        <v>2507.181487373626</v>
      </c>
      <c r="F17" s="100">
        <v>2521.6965984782605</v>
      </c>
      <c r="G17" s="100">
        <v>2537.2343849999997</v>
      </c>
      <c r="H17" s="101">
        <v>2540.4285183330003</v>
      </c>
      <c r="I17" s="112">
        <v>0.1258903533660094</v>
      </c>
      <c r="J17" s="100">
        <v>1.5049098981976483</v>
      </c>
      <c r="K17" s="112"/>
    </row>
    <row r="18" spans="4:11" s="32" customFormat="1" ht="14.25">
      <c r="D18" s="100"/>
      <c r="E18" s="100"/>
      <c r="F18" s="100"/>
      <c r="G18" s="100"/>
      <c r="H18" s="101"/>
      <c r="I18" s="112"/>
      <c r="J18" s="112"/>
      <c r="K18" s="112"/>
    </row>
    <row r="19" spans="1:11" s="32" customFormat="1" ht="15">
      <c r="A19" s="43" t="s">
        <v>215</v>
      </c>
      <c r="D19" s="268"/>
      <c r="E19" s="268"/>
      <c r="F19" s="268"/>
      <c r="G19" s="268"/>
      <c r="H19" s="602"/>
      <c r="I19" s="112"/>
      <c r="J19" s="112"/>
      <c r="K19" s="112"/>
    </row>
    <row r="20" spans="2:11" s="21" customFormat="1" ht="14.25">
      <c r="B20" s="51" t="s">
        <v>43</v>
      </c>
      <c r="C20" s="19"/>
      <c r="D20" s="100"/>
      <c r="E20" s="100"/>
      <c r="F20" s="100"/>
      <c r="G20" s="100"/>
      <c r="H20" s="101"/>
      <c r="I20" s="112"/>
      <c r="J20" s="112"/>
      <c r="K20" s="112"/>
    </row>
    <row r="21" spans="2:11" s="21" customFormat="1" ht="15">
      <c r="B21" s="17"/>
      <c r="C21" s="19" t="s">
        <v>376</v>
      </c>
      <c r="D21" s="112">
        <v>41069.578</v>
      </c>
      <c r="E21" s="112">
        <v>41550.554</v>
      </c>
      <c r="F21" s="112">
        <v>42324.368</v>
      </c>
      <c r="G21" s="112">
        <v>42797.380994</v>
      </c>
      <c r="H21" s="118">
        <v>44167.3242299272</v>
      </c>
      <c r="I21" s="112">
        <v>3.2009978276924533</v>
      </c>
      <c r="J21" s="100">
        <v>7.542678500195943</v>
      </c>
      <c r="K21" s="112"/>
    </row>
    <row r="22" spans="2:11" s="19" customFormat="1" ht="14.25">
      <c r="B22" s="32"/>
      <c r="D22" s="100"/>
      <c r="E22" s="100"/>
      <c r="F22" s="100"/>
      <c r="G22" s="100"/>
      <c r="H22" s="101"/>
      <c r="I22" s="112"/>
      <c r="J22" s="112"/>
      <c r="K22" s="112"/>
    </row>
    <row r="23" spans="2:11" s="32" customFormat="1" ht="14.25">
      <c r="B23" s="46" t="s">
        <v>174</v>
      </c>
      <c r="D23" s="100"/>
      <c r="E23" s="100"/>
      <c r="F23" s="100"/>
      <c r="G23" s="100"/>
      <c r="H23" s="101"/>
      <c r="I23" s="112"/>
      <c r="J23" s="112"/>
      <c r="K23" s="112"/>
    </row>
    <row r="24" spans="3:11" s="19" customFormat="1" ht="14.25">
      <c r="C24" s="19" t="s">
        <v>377</v>
      </c>
      <c r="D24" s="100">
        <v>2505.163</v>
      </c>
      <c r="E24" s="100">
        <v>2521.863</v>
      </c>
      <c r="F24" s="100">
        <v>2537.234</v>
      </c>
      <c r="G24" s="100">
        <v>2537.234</v>
      </c>
      <c r="H24" s="101">
        <v>2542.6583849999997</v>
      </c>
      <c r="I24" s="112">
        <v>0.21379127821872235</v>
      </c>
      <c r="J24" s="100">
        <v>1.4967243648417172</v>
      </c>
      <c r="K24" s="112"/>
    </row>
    <row r="25" spans="4:11" s="19" customFormat="1" ht="14.25">
      <c r="D25" s="269"/>
      <c r="E25" s="269"/>
      <c r="F25" s="269"/>
      <c r="G25" s="269"/>
      <c r="H25" s="101"/>
      <c r="I25" s="437"/>
      <c r="J25" s="437"/>
      <c r="K25" s="112"/>
    </row>
    <row r="27" spans="9:10" ht="14.25">
      <c r="I27" s="251"/>
      <c r="J27" s="251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65"/>
    </row>
    <row r="132" ht="14.25">
      <c r="H132" s="265"/>
    </row>
    <row r="133" ht="14.25">
      <c r="H133" s="265"/>
    </row>
    <row r="134" ht="14.25">
      <c r="H134" s="265"/>
    </row>
    <row r="135" ht="14.25">
      <c r="H135" s="26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5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G22" sqref="G22"/>
    </sheetView>
  </sheetViews>
  <sheetFormatPr defaultColWidth="9.140625" defaultRowHeight="12.75"/>
  <sheetData>
    <row r="1" spans="1:20" s="39" customFormat="1" ht="20.25">
      <c r="A1" s="38" t="s">
        <v>131</v>
      </c>
      <c r="D1" s="38"/>
      <c r="E1" s="3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41" customFormat="1" ht="15">
      <c r="A2" s="642" t="s">
        <v>59</v>
      </c>
      <c r="B2" s="642"/>
      <c r="C2" s="642"/>
      <c r="O2" s="42"/>
      <c r="P2" s="42"/>
      <c r="T2" s="42"/>
    </row>
    <row r="4" ht="15">
      <c r="A4" s="60" t="s">
        <v>151</v>
      </c>
    </row>
    <row r="5" s="68" customFormat="1" ht="15">
      <c r="A5" s="60" t="s">
        <v>130</v>
      </c>
    </row>
    <row r="6" ht="15">
      <c r="A6" s="60" t="s">
        <v>148</v>
      </c>
    </row>
    <row r="7" s="68" customFormat="1" ht="15">
      <c r="A7" s="60" t="s">
        <v>129</v>
      </c>
    </row>
    <row r="8" s="68" customFormat="1" ht="15">
      <c r="A8" s="60" t="s">
        <v>139</v>
      </c>
    </row>
    <row r="9" ht="15">
      <c r="A9" s="60" t="s">
        <v>136</v>
      </c>
    </row>
    <row r="10" s="68" customFormat="1" ht="15">
      <c r="A10" s="60" t="s">
        <v>126</v>
      </c>
    </row>
    <row r="11" s="68" customFormat="1" ht="15">
      <c r="A11" s="60" t="s">
        <v>127</v>
      </c>
    </row>
    <row r="12" s="68" customFormat="1" ht="15">
      <c r="A12" s="60" t="s">
        <v>137</v>
      </c>
    </row>
    <row r="13" s="68" customFormat="1" ht="15">
      <c r="A13" s="60" t="s">
        <v>138</v>
      </c>
    </row>
    <row r="14" ht="15">
      <c r="A14" s="60" t="s">
        <v>171</v>
      </c>
    </row>
    <row r="15" s="68" customFormat="1" ht="15">
      <c r="A15" s="60" t="s">
        <v>128</v>
      </c>
    </row>
    <row r="16" ht="15">
      <c r="A16" s="60" t="s">
        <v>143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54"/>
  <sheetViews>
    <sheetView zoomScale="80" zoomScaleNormal="80" zoomScalePageLayoutView="0" workbookViewId="0" topLeftCell="A1">
      <pane xSplit="3" ySplit="3" topLeftCell="D4" activePane="bottomRight" state="frozen"/>
      <selection pane="topLeft" activeCell="T2" sqref="T2"/>
      <selection pane="topRight" activeCell="T2" sqref="T2"/>
      <selection pane="bottomLeft" activeCell="T2" sqref="T2"/>
      <selection pane="bottomRight" activeCell="J17" sqref="J17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7" width="10.28125" style="18" customWidth="1"/>
    <col min="8" max="8" width="11.28125" style="192" customWidth="1"/>
    <col min="9" max="10" width="9.8515625" style="20" customWidth="1"/>
    <col min="11" max="11" width="3.28125" style="25" customWidth="1"/>
    <col min="12" max="12" width="9.421875" style="25" bestFit="1" customWidth="1"/>
    <col min="13" max="13" width="10.140625" style="25" bestFit="1" customWidth="1"/>
    <col min="14" max="16384" width="9.140625" style="25" customWidth="1"/>
  </cols>
  <sheetData>
    <row r="1" spans="1:11" s="39" customFormat="1" ht="20.25">
      <c r="A1" s="38" t="s">
        <v>104</v>
      </c>
      <c r="D1" s="210"/>
      <c r="E1" s="210"/>
      <c r="F1" s="210"/>
      <c r="G1" s="210"/>
      <c r="H1" s="210"/>
      <c r="I1" s="40"/>
      <c r="J1" s="40"/>
      <c r="K1" s="40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188" t="s">
        <v>382</v>
      </c>
      <c r="I2" s="188" t="s">
        <v>383</v>
      </c>
      <c r="J2" s="188" t="s">
        <v>384</v>
      </c>
      <c r="K2" s="189"/>
    </row>
    <row r="3" spans="1:11" s="17" customFormat="1" ht="9.75" customHeight="1">
      <c r="A3" s="7"/>
      <c r="D3" s="14"/>
      <c r="E3" s="14"/>
      <c r="F3" s="14"/>
      <c r="G3" s="14"/>
      <c r="H3" s="15"/>
      <c r="I3" s="16"/>
      <c r="J3" s="16"/>
      <c r="K3" s="14"/>
    </row>
    <row r="4" spans="1:11" s="17" customFormat="1" ht="15">
      <c r="A4" s="44" t="s">
        <v>79</v>
      </c>
      <c r="D4" s="14"/>
      <c r="E4" s="14"/>
      <c r="F4" s="14"/>
      <c r="G4" s="14"/>
      <c r="H4" s="15"/>
      <c r="I4" s="16"/>
      <c r="J4" s="16"/>
      <c r="K4" s="14"/>
    </row>
    <row r="5" spans="1:13" s="29" customFormat="1" ht="15">
      <c r="A5" s="29" t="s">
        <v>2</v>
      </c>
      <c r="D5" s="14">
        <v>1833</v>
      </c>
      <c r="E5" s="14">
        <v>1833</v>
      </c>
      <c r="F5" s="14">
        <v>1815</v>
      </c>
      <c r="G5" s="14">
        <v>1824</v>
      </c>
      <c r="H5" s="15">
        <v>1831</v>
      </c>
      <c r="I5" s="16">
        <v>0.3837719298245723</v>
      </c>
      <c r="J5" s="107">
        <v>-0.10911074740862503</v>
      </c>
      <c r="L5" s="17"/>
      <c r="M5" s="17"/>
    </row>
    <row r="6" spans="2:13" s="29" customFormat="1" ht="15">
      <c r="B6" s="29" t="s">
        <v>20</v>
      </c>
      <c r="D6" s="14">
        <v>2454</v>
      </c>
      <c r="E6" s="14">
        <v>2411</v>
      </c>
      <c r="F6" s="14">
        <v>2406</v>
      </c>
      <c r="G6" s="14">
        <v>2477</v>
      </c>
      <c r="H6" s="15">
        <v>2509</v>
      </c>
      <c r="I6" s="107">
        <v>1.291885345175614</v>
      </c>
      <c r="J6" s="16">
        <v>2.241238793806022</v>
      </c>
      <c r="L6" s="17"/>
      <c r="M6" s="17"/>
    </row>
    <row r="7" spans="3:13" s="33" customFormat="1" ht="15">
      <c r="C7" s="32" t="s">
        <v>268</v>
      </c>
      <c r="D7" s="18">
        <v>1673</v>
      </c>
      <c r="E7" s="18">
        <v>1642</v>
      </c>
      <c r="F7" s="18">
        <v>1632</v>
      </c>
      <c r="G7" s="18">
        <v>1681</v>
      </c>
      <c r="H7" s="192">
        <v>1679</v>
      </c>
      <c r="I7" s="100">
        <v>-0.11897679952409534</v>
      </c>
      <c r="J7" s="100">
        <v>0.3586371787208664</v>
      </c>
      <c r="K7" s="32"/>
      <c r="L7" s="17"/>
      <c r="M7" s="17"/>
    </row>
    <row r="8" spans="3:13" s="33" customFormat="1" ht="15">
      <c r="C8" s="32" t="s">
        <v>269</v>
      </c>
      <c r="D8" s="18">
        <v>243</v>
      </c>
      <c r="E8" s="18">
        <v>225</v>
      </c>
      <c r="F8" s="18">
        <v>242</v>
      </c>
      <c r="G8" s="18">
        <v>248</v>
      </c>
      <c r="H8" s="192">
        <v>257</v>
      </c>
      <c r="I8" s="100">
        <v>3.629032258064524</v>
      </c>
      <c r="J8" s="100">
        <v>5.7613168724279795</v>
      </c>
      <c r="K8" s="32"/>
      <c r="L8" s="17"/>
      <c r="M8" s="17"/>
    </row>
    <row r="9" spans="3:13" s="33" customFormat="1" ht="15">
      <c r="C9" s="33" t="s">
        <v>15</v>
      </c>
      <c r="D9" s="18">
        <v>94</v>
      </c>
      <c r="E9" s="18">
        <v>85</v>
      </c>
      <c r="F9" s="18">
        <v>87</v>
      </c>
      <c r="G9" s="18">
        <v>105</v>
      </c>
      <c r="H9" s="192">
        <v>127</v>
      </c>
      <c r="I9" s="100">
        <v>20.952380952380945</v>
      </c>
      <c r="J9" s="100">
        <v>35.106382978723396</v>
      </c>
      <c r="K9" s="32"/>
      <c r="L9" s="17"/>
      <c r="M9" s="17"/>
    </row>
    <row r="10" spans="3:13" s="33" customFormat="1" ht="15">
      <c r="C10" s="33" t="s">
        <v>16</v>
      </c>
      <c r="D10" s="18">
        <v>444</v>
      </c>
      <c r="E10" s="18">
        <v>459</v>
      </c>
      <c r="F10" s="18">
        <v>445</v>
      </c>
      <c r="G10" s="18">
        <v>443</v>
      </c>
      <c r="H10" s="192">
        <v>446</v>
      </c>
      <c r="I10" s="100">
        <v>0.6772009029345272</v>
      </c>
      <c r="J10" s="111">
        <v>0.45045045045044585</v>
      </c>
      <c r="K10" s="32"/>
      <c r="L10" s="17"/>
      <c r="M10" s="17"/>
    </row>
    <row r="11" spans="2:13" s="29" customFormat="1" ht="15">
      <c r="B11" s="29" t="s">
        <v>21</v>
      </c>
      <c r="D11" s="14">
        <v>621</v>
      </c>
      <c r="E11" s="14">
        <v>578</v>
      </c>
      <c r="F11" s="14">
        <v>591</v>
      </c>
      <c r="G11" s="14">
        <v>653</v>
      </c>
      <c r="H11" s="15">
        <v>678</v>
      </c>
      <c r="I11" s="16">
        <v>3.8284839203675425</v>
      </c>
      <c r="J11" s="16">
        <v>9.178743961352653</v>
      </c>
      <c r="L11" s="17"/>
      <c r="M11" s="17"/>
    </row>
    <row r="12" spans="3:13" s="33" customFormat="1" ht="15">
      <c r="C12" s="33" t="s">
        <v>18</v>
      </c>
      <c r="D12" s="18">
        <v>439</v>
      </c>
      <c r="E12" s="18">
        <v>406</v>
      </c>
      <c r="F12" s="18">
        <v>411</v>
      </c>
      <c r="G12" s="18">
        <v>470</v>
      </c>
      <c r="H12" s="192">
        <v>493</v>
      </c>
      <c r="I12" s="100">
        <v>4.893617021276597</v>
      </c>
      <c r="J12" s="100">
        <v>12.300683371298415</v>
      </c>
      <c r="K12" s="32"/>
      <c r="L12" s="17"/>
      <c r="M12" s="17"/>
    </row>
    <row r="13" spans="3:13" s="33" customFormat="1" ht="15">
      <c r="C13" s="33" t="s">
        <v>19</v>
      </c>
      <c r="D13" s="18">
        <v>182</v>
      </c>
      <c r="E13" s="18">
        <v>172</v>
      </c>
      <c r="F13" s="18">
        <v>180</v>
      </c>
      <c r="G13" s="18">
        <v>183</v>
      </c>
      <c r="H13" s="192">
        <v>185</v>
      </c>
      <c r="I13" s="100">
        <v>1.0928961748633892</v>
      </c>
      <c r="J13" s="100">
        <v>1.6483516483516425</v>
      </c>
      <c r="K13" s="32"/>
      <c r="L13" s="17"/>
      <c r="M13" s="17"/>
    </row>
    <row r="14" spans="3:13" ht="15">
      <c r="C14" s="31"/>
      <c r="D14" s="253"/>
      <c r="E14" s="253"/>
      <c r="F14" s="253"/>
      <c r="G14" s="253"/>
      <c r="I14" s="439"/>
      <c r="J14" s="439"/>
      <c r="K14" s="22"/>
      <c r="L14" s="17"/>
      <c r="M14" s="17"/>
    </row>
    <row r="15" spans="1:13" s="23" customFormat="1" ht="15">
      <c r="A15" s="73" t="s">
        <v>25</v>
      </c>
      <c r="D15" s="254"/>
      <c r="E15" s="254"/>
      <c r="F15" s="254"/>
      <c r="G15" s="254"/>
      <c r="H15" s="192"/>
      <c r="I15" s="14"/>
      <c r="J15" s="14"/>
      <c r="L15" s="17"/>
      <c r="M15" s="17"/>
    </row>
    <row r="16" spans="2:13" s="29" customFormat="1" ht="15">
      <c r="B16" s="29" t="s">
        <v>13</v>
      </c>
      <c r="D16" s="190">
        <v>398472</v>
      </c>
      <c r="E16" s="190">
        <v>395172</v>
      </c>
      <c r="F16" s="190">
        <v>409074</v>
      </c>
      <c r="G16" s="190">
        <v>424494</v>
      </c>
      <c r="H16" s="15">
        <v>425469</v>
      </c>
      <c r="I16" s="88">
        <v>0.22968522523285628</v>
      </c>
      <c r="J16" s="88">
        <v>6.775131000421619</v>
      </c>
      <c r="L16" s="17"/>
      <c r="M16" s="17"/>
    </row>
    <row r="17" spans="3:13" s="33" customFormat="1" ht="15">
      <c r="C17" s="32" t="s">
        <v>268</v>
      </c>
      <c r="D17" s="225">
        <v>242011</v>
      </c>
      <c r="E17" s="225">
        <v>243460</v>
      </c>
      <c r="F17" s="225">
        <v>250407</v>
      </c>
      <c r="G17" s="225">
        <v>259449</v>
      </c>
      <c r="H17" s="192">
        <v>257816</v>
      </c>
      <c r="I17" s="112">
        <v>-0.629410789789131</v>
      </c>
      <c r="J17" s="112">
        <v>6.53069488576965</v>
      </c>
      <c r="K17" s="32"/>
      <c r="L17" s="17"/>
      <c r="M17" s="17"/>
    </row>
    <row r="18" spans="3:13" s="33" customFormat="1" ht="15">
      <c r="C18" s="32" t="s">
        <v>269</v>
      </c>
      <c r="D18" s="225">
        <v>42788</v>
      </c>
      <c r="E18" s="225">
        <v>40227</v>
      </c>
      <c r="F18" s="225">
        <v>44827</v>
      </c>
      <c r="G18" s="225">
        <v>41833</v>
      </c>
      <c r="H18" s="192">
        <v>41971</v>
      </c>
      <c r="I18" s="112">
        <v>0.3298831066383068</v>
      </c>
      <c r="J18" s="112">
        <v>-1.9094138543516825</v>
      </c>
      <c r="K18" s="32"/>
      <c r="L18" s="17"/>
      <c r="M18" s="17"/>
    </row>
    <row r="19" spans="3:13" s="33" customFormat="1" ht="15">
      <c r="C19" s="33" t="s">
        <v>15</v>
      </c>
      <c r="D19" s="225">
        <v>35657</v>
      </c>
      <c r="E19" s="225">
        <v>30566</v>
      </c>
      <c r="F19" s="225">
        <v>35031</v>
      </c>
      <c r="G19" s="225">
        <v>44280</v>
      </c>
      <c r="H19" s="192">
        <v>44860</v>
      </c>
      <c r="I19" s="112">
        <v>1.3098464317976566</v>
      </c>
      <c r="J19" s="112">
        <v>25.809798917463624</v>
      </c>
      <c r="K19" s="32"/>
      <c r="L19" s="17"/>
      <c r="M19" s="17"/>
    </row>
    <row r="20" spans="3:13" s="33" customFormat="1" ht="15">
      <c r="C20" s="33" t="s">
        <v>16</v>
      </c>
      <c r="D20" s="225">
        <v>78016</v>
      </c>
      <c r="E20" s="225">
        <v>80919</v>
      </c>
      <c r="F20" s="225">
        <v>78809</v>
      </c>
      <c r="G20" s="225">
        <v>78932</v>
      </c>
      <c r="H20" s="192">
        <v>80822</v>
      </c>
      <c r="I20" s="112">
        <v>2.39446612273857</v>
      </c>
      <c r="J20" s="112">
        <v>3.5966981132075526</v>
      </c>
      <c r="K20" s="32"/>
      <c r="L20" s="17"/>
      <c r="M20" s="17"/>
    </row>
    <row r="21" spans="2:13" s="29" customFormat="1" ht="15">
      <c r="B21" s="29" t="s">
        <v>17</v>
      </c>
      <c r="D21" s="190">
        <v>371595</v>
      </c>
      <c r="E21" s="190">
        <v>365598</v>
      </c>
      <c r="F21" s="190">
        <v>375200</v>
      </c>
      <c r="G21" s="190">
        <v>392470</v>
      </c>
      <c r="H21" s="15">
        <v>394993</v>
      </c>
      <c r="I21" s="88">
        <v>0.6428516829311892</v>
      </c>
      <c r="J21" s="88">
        <v>6.296640159313238</v>
      </c>
      <c r="L21" s="17"/>
      <c r="M21" s="17"/>
    </row>
    <row r="22" spans="3:13" s="33" customFormat="1" ht="15">
      <c r="C22" s="33" t="s">
        <v>18</v>
      </c>
      <c r="D22" s="225">
        <v>313147</v>
      </c>
      <c r="E22" s="225">
        <v>308099</v>
      </c>
      <c r="F22" s="225">
        <v>318073</v>
      </c>
      <c r="G22" s="225">
        <v>335352</v>
      </c>
      <c r="H22" s="192">
        <v>341095</v>
      </c>
      <c r="I22" s="112">
        <v>1.7125289248312248</v>
      </c>
      <c r="J22" s="112">
        <v>8.924881924463591</v>
      </c>
      <c r="K22" s="100"/>
      <c r="L22" s="17"/>
      <c r="M22" s="17"/>
    </row>
    <row r="23" spans="3:13" s="33" customFormat="1" ht="15">
      <c r="C23" s="33" t="s">
        <v>19</v>
      </c>
      <c r="D23" s="225">
        <v>58448</v>
      </c>
      <c r="E23" s="225">
        <v>57499</v>
      </c>
      <c r="F23" s="225">
        <v>57127</v>
      </c>
      <c r="G23" s="225">
        <v>57118</v>
      </c>
      <c r="H23" s="192">
        <v>53898</v>
      </c>
      <c r="I23" s="112">
        <v>-5.637452291746914</v>
      </c>
      <c r="J23" s="112">
        <v>-7.784697508896798</v>
      </c>
      <c r="K23" s="32"/>
      <c r="L23" s="17"/>
      <c r="M23" s="17"/>
    </row>
    <row r="24" spans="3:13" ht="15">
      <c r="C24" s="6"/>
      <c r="D24" s="253"/>
      <c r="E24" s="253"/>
      <c r="F24" s="253"/>
      <c r="G24" s="253"/>
      <c r="H24" s="438"/>
      <c r="I24" s="18"/>
      <c r="J24" s="18"/>
      <c r="K24" s="22"/>
      <c r="L24" s="17"/>
      <c r="M24" s="17"/>
    </row>
    <row r="25" spans="1:14" s="26" customFormat="1" ht="15">
      <c r="A25" s="45" t="s">
        <v>24</v>
      </c>
      <c r="D25" s="255"/>
      <c r="E25" s="255"/>
      <c r="F25" s="255"/>
      <c r="G25" s="255"/>
      <c r="H25" s="438"/>
      <c r="I25" s="48"/>
      <c r="J25" s="48"/>
      <c r="L25" s="17"/>
      <c r="M25" s="17"/>
      <c r="N25" s="497"/>
    </row>
    <row r="26" spans="1:14" s="50" customFormat="1" ht="15">
      <c r="A26" s="50" t="s">
        <v>132</v>
      </c>
      <c r="D26" s="191">
        <v>1.85</v>
      </c>
      <c r="E26" s="191">
        <v>1.87</v>
      </c>
      <c r="F26" s="191">
        <v>1.77</v>
      </c>
      <c r="G26" s="191">
        <v>1.71</v>
      </c>
      <c r="H26" s="566">
        <v>1.74</v>
      </c>
      <c r="I26" s="333">
        <v>0.030000000000000027</v>
      </c>
      <c r="J26" s="606">
        <v>-0.1100000000000001</v>
      </c>
      <c r="L26" s="17"/>
      <c r="M26" s="17"/>
      <c r="N26" s="498"/>
    </row>
    <row r="27" spans="2:14" s="26" customFormat="1" ht="15">
      <c r="B27" s="26" t="s">
        <v>35</v>
      </c>
      <c r="D27" s="191">
        <v>2.48</v>
      </c>
      <c r="E27" s="191">
        <v>2.45</v>
      </c>
      <c r="F27" s="191">
        <v>2.339844539661263</v>
      </c>
      <c r="G27" s="191">
        <v>2.32</v>
      </c>
      <c r="H27" s="566">
        <v>2.39</v>
      </c>
      <c r="I27" s="333">
        <v>0.07000000000000028</v>
      </c>
      <c r="J27" s="606">
        <v>-0.08999999999999986</v>
      </c>
      <c r="L27" s="17"/>
      <c r="M27" s="17"/>
      <c r="N27" s="498"/>
    </row>
    <row r="28" spans="3:14" s="49" customFormat="1" ht="15">
      <c r="C28" s="32" t="s">
        <v>268</v>
      </c>
      <c r="D28" s="238">
        <v>2.78</v>
      </c>
      <c r="E28" s="238">
        <v>2.71</v>
      </c>
      <c r="F28" s="238">
        <v>2.592787637378522</v>
      </c>
      <c r="G28" s="238">
        <v>2.58</v>
      </c>
      <c r="H28" s="605">
        <v>2.64</v>
      </c>
      <c r="I28" s="277">
        <v>0.06000000000000005</v>
      </c>
      <c r="J28" s="235">
        <v>-0.13999999999999968</v>
      </c>
      <c r="K28" s="52"/>
      <c r="L28" s="17"/>
      <c r="M28" s="17"/>
      <c r="N28" s="498"/>
    </row>
    <row r="29" spans="3:14" s="49" customFormat="1" ht="15">
      <c r="C29" s="32" t="s">
        <v>269</v>
      </c>
      <c r="D29" s="238">
        <v>2.28</v>
      </c>
      <c r="E29" s="238">
        <v>2.25</v>
      </c>
      <c r="F29" s="238">
        <v>2.1476769144372425</v>
      </c>
      <c r="G29" s="238">
        <v>2.36</v>
      </c>
      <c r="H29" s="605">
        <v>2.48</v>
      </c>
      <c r="I29" s="277">
        <v>0.1200000000000001</v>
      </c>
      <c r="J29" s="235">
        <v>0.20000000000000018</v>
      </c>
      <c r="K29" s="52"/>
      <c r="L29" s="17"/>
      <c r="M29" s="17"/>
      <c r="N29" s="498"/>
    </row>
    <row r="30" spans="3:14" s="49" customFormat="1" ht="15">
      <c r="C30" s="49" t="s">
        <v>15</v>
      </c>
      <c r="D30" s="238">
        <v>1.06</v>
      </c>
      <c r="E30" s="238">
        <v>1.12</v>
      </c>
      <c r="F30" s="238">
        <v>0.9880068957556849</v>
      </c>
      <c r="G30" s="238">
        <v>0.94</v>
      </c>
      <c r="H30" s="605">
        <v>1.15</v>
      </c>
      <c r="I30" s="277">
        <v>0.20999999999999996</v>
      </c>
      <c r="J30" s="235">
        <v>0.08999999999999986</v>
      </c>
      <c r="K30" s="52"/>
      <c r="L30" s="17"/>
      <c r="M30" s="17"/>
      <c r="N30" s="498"/>
    </row>
    <row r="31" spans="3:14" s="49" customFormat="1" ht="15">
      <c r="C31" s="49" t="s">
        <v>16</v>
      </c>
      <c r="D31" s="238">
        <v>2.29</v>
      </c>
      <c r="E31" s="238">
        <v>2.28</v>
      </c>
      <c r="F31" s="238">
        <v>2.246350146501696</v>
      </c>
      <c r="G31" s="238">
        <v>2.23</v>
      </c>
      <c r="H31" s="605">
        <v>2.24</v>
      </c>
      <c r="I31" s="277">
        <v>0.010000000000000231</v>
      </c>
      <c r="J31" s="235">
        <v>-0.04999999999999982</v>
      </c>
      <c r="K31" s="52"/>
      <c r="L31" s="17"/>
      <c r="M31" s="17"/>
      <c r="N31" s="498"/>
    </row>
    <row r="32" spans="2:14" s="26" customFormat="1" ht="15">
      <c r="B32" s="26" t="s">
        <v>36</v>
      </c>
      <c r="D32" s="191">
        <v>0.67</v>
      </c>
      <c r="E32" s="191">
        <v>0.64</v>
      </c>
      <c r="F32" s="191">
        <v>0.6266397052007046</v>
      </c>
      <c r="G32" s="191">
        <v>0.66</v>
      </c>
      <c r="H32" s="566">
        <v>0.7</v>
      </c>
      <c r="I32" s="333">
        <v>0.039999999999999925</v>
      </c>
      <c r="J32" s="606">
        <v>0.029999999999999916</v>
      </c>
      <c r="L32" s="17"/>
      <c r="M32" s="17"/>
      <c r="N32" s="498"/>
    </row>
    <row r="33" spans="3:14" s="49" customFormat="1" ht="15">
      <c r="C33" s="49" t="s">
        <v>18</v>
      </c>
      <c r="D33" s="238">
        <v>0.56</v>
      </c>
      <c r="E33" s="238">
        <v>0.53</v>
      </c>
      <c r="F33" s="238">
        <v>0.5140534460300951</v>
      </c>
      <c r="G33" s="238">
        <v>0.56</v>
      </c>
      <c r="H33" s="605">
        <v>0.59</v>
      </c>
      <c r="I33" s="277">
        <v>0.029999999999999916</v>
      </c>
      <c r="J33" s="235">
        <v>0.029999999999999916</v>
      </c>
      <c r="K33" s="52"/>
      <c r="L33" s="17"/>
      <c r="M33" s="17"/>
      <c r="N33" s="498"/>
    </row>
    <row r="34" spans="3:14" s="49" customFormat="1" ht="15">
      <c r="C34" s="49" t="s">
        <v>19</v>
      </c>
      <c r="D34" s="238">
        <v>1.25</v>
      </c>
      <c r="E34" s="238">
        <v>1.2</v>
      </c>
      <c r="F34" s="238">
        <v>1.2535000201686404</v>
      </c>
      <c r="G34" s="238">
        <v>1.27</v>
      </c>
      <c r="H34" s="605">
        <v>1.39</v>
      </c>
      <c r="I34" s="607">
        <v>0.11999999999999988</v>
      </c>
      <c r="J34" s="235">
        <v>0.1399999999999999</v>
      </c>
      <c r="K34" s="52"/>
      <c r="L34" s="17"/>
      <c r="M34" s="17"/>
      <c r="N34" s="498"/>
    </row>
    <row r="35" spans="4:14" ht="15">
      <c r="D35" s="14"/>
      <c r="E35" s="14"/>
      <c r="F35" s="14"/>
      <c r="G35" s="14"/>
      <c r="H35" s="18"/>
      <c r="I35" s="18"/>
      <c r="J35" s="18"/>
      <c r="K35" s="22"/>
      <c r="L35" s="17"/>
      <c r="M35" s="17"/>
      <c r="N35" s="519"/>
    </row>
    <row r="36" spans="4:14" ht="15">
      <c r="D36" s="14"/>
      <c r="E36" s="14"/>
      <c r="F36" s="14"/>
      <c r="G36" s="14"/>
      <c r="H36" s="375"/>
      <c r="I36" s="18"/>
      <c r="J36" s="18"/>
      <c r="K36" s="22"/>
      <c r="L36" s="17"/>
      <c r="M36" s="17"/>
      <c r="N36" s="499"/>
    </row>
    <row r="37" spans="4:13" ht="15">
      <c r="D37" s="14"/>
      <c r="E37" s="14"/>
      <c r="F37" s="14"/>
      <c r="G37" s="14"/>
      <c r="H37" s="521"/>
      <c r="I37" s="18"/>
      <c r="J37" s="18"/>
      <c r="K37" s="22"/>
      <c r="L37" s="17"/>
      <c r="M37" s="17"/>
    </row>
    <row r="38" spans="3:11" ht="14.25">
      <c r="C38" s="270"/>
      <c r="H38" s="375"/>
      <c r="I38" s="18"/>
      <c r="J38" s="18"/>
      <c r="K38" s="22"/>
    </row>
    <row r="39" spans="3:11" ht="14.25">
      <c r="C39" s="522"/>
      <c r="D39" s="522"/>
      <c r="E39" s="522"/>
      <c r="F39" s="522"/>
      <c r="G39" s="522"/>
      <c r="H39" s="520"/>
      <c r="I39" s="18"/>
      <c r="J39" s="18"/>
      <c r="K39" s="22"/>
    </row>
    <row r="40" spans="8:10" ht="14.25">
      <c r="H40" s="520"/>
      <c r="I40" s="18"/>
      <c r="J40" s="18"/>
    </row>
    <row r="41" spans="8:10" ht="14.25">
      <c r="H41" s="520"/>
      <c r="I41" s="18"/>
      <c r="J41" s="18"/>
    </row>
    <row r="42" spans="8:10" ht="14.25">
      <c r="H42" s="520"/>
      <c r="I42" s="18"/>
      <c r="J42" s="18"/>
    </row>
    <row r="43" spans="8:10" ht="14.25">
      <c r="H43" s="520"/>
      <c r="I43" s="18"/>
      <c r="J43" s="18"/>
    </row>
    <row r="44" spans="8:10" ht="14.25">
      <c r="H44" s="520"/>
      <c r="I44" s="18"/>
      <c r="J44" s="18"/>
    </row>
    <row r="45" spans="8:10" ht="14.25">
      <c r="H45" s="520"/>
      <c r="I45" s="18"/>
      <c r="J45" s="18"/>
    </row>
    <row r="46" spans="8:10" ht="14.25">
      <c r="H46" s="520"/>
      <c r="I46" s="18"/>
      <c r="J46" s="18"/>
    </row>
    <row r="47" spans="8:10" ht="14.25">
      <c r="H47" s="520"/>
      <c r="I47" s="18"/>
      <c r="J47" s="18"/>
    </row>
    <row r="48" spans="8:10" ht="14.25">
      <c r="H48" s="520"/>
      <c r="I48" s="18"/>
      <c r="J48" s="18"/>
    </row>
    <row r="49" spans="8:10" ht="14.25">
      <c r="H49" s="520"/>
      <c r="I49" s="18"/>
      <c r="J49" s="18"/>
    </row>
    <row r="50" spans="8:10" ht="14.25">
      <c r="H50" s="520"/>
      <c r="I50" s="18"/>
      <c r="J50" s="18"/>
    </row>
    <row r="51" spans="8:10" ht="14.25">
      <c r="H51" s="520"/>
      <c r="I51" s="18"/>
      <c r="J51" s="18"/>
    </row>
    <row r="52" spans="8:10" ht="14.25">
      <c r="H52" s="520"/>
      <c r="I52" s="18"/>
      <c r="J52" s="18"/>
    </row>
    <row r="53" spans="8:10" ht="14.25">
      <c r="H53" s="520"/>
      <c r="I53" s="18"/>
      <c r="J53" s="18"/>
    </row>
    <row r="54" spans="8:10" ht="14.25">
      <c r="H54" s="520"/>
      <c r="I54" s="18"/>
      <c r="J54" s="18"/>
    </row>
    <row r="55" spans="8:10" ht="14.25">
      <c r="H55" s="520"/>
      <c r="I55" s="18"/>
      <c r="J55" s="18"/>
    </row>
    <row r="56" spans="8:10" ht="14.25">
      <c r="H56" s="520"/>
      <c r="I56" s="18"/>
      <c r="J56" s="18"/>
    </row>
    <row r="57" spans="8:10" ht="14.25">
      <c r="H57" s="520"/>
      <c r="I57" s="18"/>
      <c r="J57" s="18"/>
    </row>
    <row r="58" spans="8:10" ht="14.25">
      <c r="H58" s="520"/>
      <c r="I58" s="18"/>
      <c r="J58" s="18"/>
    </row>
    <row r="59" spans="8:10" ht="14.25">
      <c r="H59" s="520"/>
      <c r="I59" s="18"/>
      <c r="J59" s="18"/>
    </row>
    <row r="60" spans="8:10" ht="14.25">
      <c r="H60" s="520"/>
      <c r="I60" s="18"/>
      <c r="J60" s="18"/>
    </row>
    <row r="61" spans="8:10" ht="14.25">
      <c r="H61" s="520"/>
      <c r="I61" s="18"/>
      <c r="J61" s="18"/>
    </row>
    <row r="62" spans="8:10" ht="14.25">
      <c r="H62" s="520"/>
      <c r="I62" s="18"/>
      <c r="J62" s="18"/>
    </row>
    <row r="63" spans="8:10" ht="14.25">
      <c r="H63" s="520"/>
      <c r="I63" s="18"/>
      <c r="J63" s="18"/>
    </row>
    <row r="64" spans="8:10" ht="14.25">
      <c r="H64" s="520"/>
      <c r="I64" s="18"/>
      <c r="J64" s="18"/>
    </row>
    <row r="65" spans="8:10" ht="14.25">
      <c r="H65" s="520"/>
      <c r="I65" s="18"/>
      <c r="J65" s="18"/>
    </row>
    <row r="66" spans="8:10" ht="14.25">
      <c r="H66" s="520"/>
      <c r="I66" s="18"/>
      <c r="J66" s="18"/>
    </row>
    <row r="67" spans="8:10" ht="14.25">
      <c r="H67" s="520"/>
      <c r="I67" s="18"/>
      <c r="J67" s="18"/>
    </row>
    <row r="68" spans="8:10" ht="14.25">
      <c r="H68" s="520"/>
      <c r="I68" s="18"/>
      <c r="J68" s="18"/>
    </row>
    <row r="69" spans="8:10" ht="14.25">
      <c r="H69" s="520"/>
      <c r="I69" s="18"/>
      <c r="J69" s="18"/>
    </row>
    <row r="70" spans="8:10" ht="14.25">
      <c r="H70" s="520"/>
      <c r="I70" s="18"/>
      <c r="J70" s="18"/>
    </row>
    <row r="71" spans="8:10" ht="14.25">
      <c r="H71" s="520"/>
      <c r="I71" s="18"/>
      <c r="J71" s="18"/>
    </row>
    <row r="72" spans="8:10" ht="14.25">
      <c r="H72" s="520"/>
      <c r="I72" s="18"/>
      <c r="J72" s="18"/>
    </row>
    <row r="73" spans="8:10" ht="14.25">
      <c r="H73" s="520"/>
      <c r="I73" s="18"/>
      <c r="J73" s="18"/>
    </row>
    <row r="74" ht="14.25">
      <c r="H74" s="520"/>
    </row>
    <row r="75" ht="14.25">
      <c r="H75" s="520"/>
    </row>
    <row r="76" ht="14.25">
      <c r="H76" s="520"/>
    </row>
    <row r="77" ht="14.25">
      <c r="H77" s="520"/>
    </row>
    <row r="78" ht="14.25">
      <c r="H78" s="520"/>
    </row>
    <row r="79" ht="14.25">
      <c r="H79" s="520"/>
    </row>
    <row r="80" ht="14.25">
      <c r="H80" s="520"/>
    </row>
    <row r="81" ht="14.25">
      <c r="H81" s="520"/>
    </row>
    <row r="82" ht="14.25">
      <c r="H82" s="520"/>
    </row>
    <row r="83" ht="14.25">
      <c r="H83" s="520"/>
    </row>
    <row r="84" ht="14.25">
      <c r="H84" s="520"/>
    </row>
    <row r="85" ht="14.25">
      <c r="H85" s="520"/>
    </row>
    <row r="86" ht="14.25">
      <c r="H86" s="520"/>
    </row>
    <row r="87" ht="14.25">
      <c r="H87" s="520"/>
    </row>
    <row r="88" ht="14.25">
      <c r="H88" s="520"/>
    </row>
    <row r="89" ht="14.25">
      <c r="H89" s="520"/>
    </row>
    <row r="90" ht="14.25">
      <c r="H90" s="520"/>
    </row>
    <row r="91" ht="14.25">
      <c r="H91" s="520"/>
    </row>
    <row r="92" ht="14.25">
      <c r="H92" s="520"/>
    </row>
    <row r="93" ht="14.25">
      <c r="H93" s="520"/>
    </row>
    <row r="94" ht="14.25">
      <c r="H94" s="520"/>
    </row>
    <row r="95" ht="14.25">
      <c r="H95" s="520"/>
    </row>
    <row r="96" ht="14.25">
      <c r="H96" s="520"/>
    </row>
    <row r="97" ht="14.25">
      <c r="H97" s="520"/>
    </row>
    <row r="98" ht="14.25">
      <c r="H98" s="520"/>
    </row>
    <row r="99" ht="14.25">
      <c r="H99" s="520"/>
    </row>
    <row r="100" ht="14.25">
      <c r="H100" s="520"/>
    </row>
    <row r="101" ht="14.25">
      <c r="H101" s="520"/>
    </row>
    <row r="102" ht="14.25">
      <c r="H102" s="520"/>
    </row>
    <row r="103" ht="14.25">
      <c r="H103" s="520"/>
    </row>
    <row r="104" ht="14.25">
      <c r="H104" s="520"/>
    </row>
    <row r="105" ht="14.25">
      <c r="H105" s="520"/>
    </row>
    <row r="106" ht="14.25">
      <c r="H106" s="520"/>
    </row>
    <row r="107" ht="14.25">
      <c r="H107" s="520"/>
    </row>
    <row r="108" ht="14.25">
      <c r="H108" s="520"/>
    </row>
    <row r="109" ht="14.25">
      <c r="H109" s="520"/>
    </row>
    <row r="110" ht="14.25">
      <c r="H110" s="520"/>
    </row>
    <row r="111" ht="14.25">
      <c r="H111" s="520"/>
    </row>
    <row r="112" ht="14.25">
      <c r="H112" s="520"/>
    </row>
    <row r="113" ht="14.25">
      <c r="H113" s="520"/>
    </row>
    <row r="114" ht="14.25">
      <c r="H114" s="520"/>
    </row>
    <row r="115" ht="14.25">
      <c r="H115" s="520"/>
    </row>
    <row r="116" ht="14.25">
      <c r="H116" s="520"/>
    </row>
    <row r="117" ht="14.25">
      <c r="H117" s="520"/>
    </row>
    <row r="118" ht="14.25">
      <c r="H118" s="520"/>
    </row>
    <row r="119" ht="14.25">
      <c r="H119" s="520"/>
    </row>
    <row r="120" ht="14.25">
      <c r="H120" s="520"/>
    </row>
    <row r="121" ht="14.25">
      <c r="H121" s="520"/>
    </row>
    <row r="122" ht="14.25">
      <c r="H122" s="520"/>
    </row>
    <row r="123" ht="14.25">
      <c r="H123" s="520"/>
    </row>
    <row r="124" ht="14.25">
      <c r="H124" s="520"/>
    </row>
    <row r="125" ht="14.25">
      <c r="H125" s="520"/>
    </row>
    <row r="126" ht="14.25">
      <c r="H126" s="520"/>
    </row>
    <row r="127" ht="14.25">
      <c r="H127" s="520"/>
    </row>
    <row r="128" ht="14.25">
      <c r="H128" s="520"/>
    </row>
    <row r="129" ht="14.25">
      <c r="H129" s="520"/>
    </row>
    <row r="130" ht="14.25">
      <c r="H130" s="520"/>
    </row>
    <row r="131" ht="14.25">
      <c r="H131" s="520"/>
    </row>
    <row r="132" ht="14.25">
      <c r="H132" s="520"/>
    </row>
    <row r="133" ht="14.25">
      <c r="H133" s="520"/>
    </row>
    <row r="134" ht="14.25">
      <c r="H134" s="520"/>
    </row>
    <row r="135" ht="14.25">
      <c r="H135" s="520"/>
    </row>
    <row r="136" ht="14.25">
      <c r="H136" s="520"/>
    </row>
    <row r="137" ht="14.25">
      <c r="H137" s="520"/>
    </row>
    <row r="138" ht="14.25">
      <c r="H138" s="520"/>
    </row>
    <row r="139" ht="14.25">
      <c r="H139" s="520"/>
    </row>
    <row r="140" ht="14.25">
      <c r="H140" s="520"/>
    </row>
    <row r="141" ht="14.25">
      <c r="H141" s="520"/>
    </row>
    <row r="142" ht="14.25">
      <c r="H142" s="520"/>
    </row>
    <row r="143" ht="14.25">
      <c r="H143" s="520"/>
    </row>
    <row r="144" ht="14.25">
      <c r="H144" s="523"/>
    </row>
    <row r="145" ht="14.25">
      <c r="H145" s="523"/>
    </row>
    <row r="146" ht="14.25">
      <c r="H146" s="523"/>
    </row>
    <row r="147" ht="14.25">
      <c r="H147" s="523"/>
    </row>
    <row r="148" ht="14.25">
      <c r="H148" s="523"/>
    </row>
    <row r="149" ht="14.25">
      <c r="H149" s="267"/>
    </row>
    <row r="150" ht="14.25">
      <c r="H150" s="267"/>
    </row>
    <row r="151" ht="14.25">
      <c r="H151" s="267"/>
    </row>
    <row r="152" ht="14.25">
      <c r="H152" s="267"/>
    </row>
    <row r="153" ht="14.25">
      <c r="H153" s="267"/>
    </row>
    <row r="154" ht="14.25">
      <c r="H154" s="267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147"/>
  <sheetViews>
    <sheetView zoomScale="80" zoomScaleNormal="80" zoomScalePageLayoutView="0" workbookViewId="0" topLeftCell="A1">
      <pane xSplit="3" ySplit="3" topLeftCell="D9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B26" sqref="B26:C26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4" customWidth="1"/>
    <col min="8" max="8" width="8.28125" style="98" customWidth="1"/>
    <col min="9" max="9" width="8.28125" style="64" customWidth="1"/>
    <col min="10" max="10" width="9.28125" style="64" customWidth="1"/>
    <col min="11" max="11" width="4.8515625" style="64" customWidth="1"/>
    <col min="12" max="16384" width="9.140625" style="21" customWidth="1"/>
  </cols>
  <sheetData>
    <row r="1" spans="1:11" s="39" customFormat="1" ht="20.25">
      <c r="A1" s="38" t="s">
        <v>22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188" t="s">
        <v>382</v>
      </c>
      <c r="I2" s="188" t="s">
        <v>383</v>
      </c>
      <c r="J2" s="188" t="s">
        <v>384</v>
      </c>
      <c r="K2" s="389"/>
    </row>
    <row r="3" spans="1:11" s="17" customFormat="1" ht="8.25" customHeight="1">
      <c r="A3" s="7"/>
      <c r="D3" s="16"/>
      <c r="E3" s="16"/>
      <c r="F3" s="16"/>
      <c r="G3" s="16"/>
      <c r="H3" s="103"/>
      <c r="I3" s="16"/>
      <c r="J3" s="16"/>
      <c r="K3" s="16"/>
    </row>
    <row r="4" spans="1:11" s="17" customFormat="1" ht="15">
      <c r="A4" s="44" t="s">
        <v>79</v>
      </c>
      <c r="D4" s="125"/>
      <c r="E4" s="125"/>
      <c r="F4" s="125"/>
      <c r="G4" s="125"/>
      <c r="H4" s="103"/>
      <c r="I4" s="16"/>
      <c r="J4" s="16"/>
      <c r="K4" s="16"/>
    </row>
    <row r="5" spans="1:11" s="17" customFormat="1" ht="15">
      <c r="A5" s="29" t="s">
        <v>22</v>
      </c>
      <c r="D5" s="16">
        <v>1032</v>
      </c>
      <c r="E5" s="16">
        <v>1086</v>
      </c>
      <c r="F5" s="16">
        <v>1114</v>
      </c>
      <c r="G5" s="16">
        <v>952</v>
      </c>
      <c r="H5" s="103">
        <v>1055</v>
      </c>
      <c r="I5" s="16">
        <v>10.819327731092443</v>
      </c>
      <c r="J5" s="16">
        <v>2.2286821705426396</v>
      </c>
      <c r="K5" s="100"/>
    </row>
    <row r="6" spans="2:11" s="17" customFormat="1" ht="15">
      <c r="B6" s="29"/>
      <c r="D6" s="16"/>
      <c r="E6" s="16"/>
      <c r="F6" s="16"/>
      <c r="G6" s="16"/>
      <c r="H6" s="435"/>
      <c r="I6" s="436"/>
      <c r="J6" s="436"/>
      <c r="K6" s="100"/>
    </row>
    <row r="7" spans="3:13" ht="14.25">
      <c r="C7" s="104" t="s">
        <v>292</v>
      </c>
      <c r="D7" s="100">
        <v>41</v>
      </c>
      <c r="E7" s="100">
        <v>38</v>
      </c>
      <c r="F7" s="100">
        <v>39</v>
      </c>
      <c r="G7" s="100">
        <v>37</v>
      </c>
      <c r="H7" s="101">
        <v>38</v>
      </c>
      <c r="I7" s="100">
        <v>2.7027027027026973</v>
      </c>
      <c r="J7" s="100">
        <v>-7.317073170731703</v>
      </c>
      <c r="K7" s="100"/>
      <c r="L7" s="375"/>
      <c r="M7" s="375"/>
    </row>
    <row r="8" spans="3:13" ht="14.25">
      <c r="C8" s="104" t="s">
        <v>331</v>
      </c>
      <c r="D8" s="100">
        <v>22</v>
      </c>
      <c r="E8" s="100">
        <v>83</v>
      </c>
      <c r="F8" s="100">
        <v>54</v>
      </c>
      <c r="G8" s="100">
        <v>30</v>
      </c>
      <c r="H8" s="101">
        <v>45</v>
      </c>
      <c r="I8" s="100">
        <v>50</v>
      </c>
      <c r="J8" s="100" t="s">
        <v>403</v>
      </c>
      <c r="K8" s="100"/>
      <c r="L8" s="375"/>
      <c r="M8" s="375"/>
    </row>
    <row r="9" spans="3:13" ht="14.25">
      <c r="C9" s="104" t="s">
        <v>397</v>
      </c>
      <c r="D9" s="100">
        <v>142</v>
      </c>
      <c r="E9" s="100">
        <v>148</v>
      </c>
      <c r="F9" s="100">
        <v>147</v>
      </c>
      <c r="G9" s="100">
        <v>148</v>
      </c>
      <c r="H9" s="101">
        <v>157</v>
      </c>
      <c r="I9" s="100">
        <v>6.0810810810810745</v>
      </c>
      <c r="J9" s="100">
        <v>10.563380281690149</v>
      </c>
      <c r="K9" s="100"/>
      <c r="L9" s="375"/>
      <c r="M9" s="375"/>
    </row>
    <row r="10" spans="3:13" ht="14.25">
      <c r="C10" s="104" t="s">
        <v>304</v>
      </c>
      <c r="D10" s="100">
        <v>124</v>
      </c>
      <c r="E10" s="100">
        <v>120</v>
      </c>
      <c r="F10" s="100">
        <v>110</v>
      </c>
      <c r="G10" s="100">
        <v>80</v>
      </c>
      <c r="H10" s="101">
        <v>128</v>
      </c>
      <c r="I10" s="100">
        <v>60.00000000000001</v>
      </c>
      <c r="J10" s="100">
        <v>3.2258064516129004</v>
      </c>
      <c r="K10" s="100"/>
      <c r="L10" s="375"/>
      <c r="M10" s="375"/>
    </row>
    <row r="11" spans="3:13" ht="15.75" customHeight="1">
      <c r="C11" s="104" t="s">
        <v>294</v>
      </c>
      <c r="D11" s="100">
        <v>114</v>
      </c>
      <c r="E11" s="100">
        <v>108</v>
      </c>
      <c r="F11" s="100">
        <v>123</v>
      </c>
      <c r="G11" s="100">
        <v>138</v>
      </c>
      <c r="H11" s="101">
        <v>123</v>
      </c>
      <c r="I11" s="100">
        <v>-10.869565217391308</v>
      </c>
      <c r="J11" s="100">
        <v>7.8947368421052655</v>
      </c>
      <c r="K11" s="100"/>
      <c r="L11" s="375"/>
      <c r="M11" s="375"/>
    </row>
    <row r="12" spans="3:13" ht="14.25">
      <c r="C12" s="31" t="s">
        <v>26</v>
      </c>
      <c r="D12" s="100">
        <v>176</v>
      </c>
      <c r="E12" s="100">
        <v>179</v>
      </c>
      <c r="F12" s="100">
        <v>201</v>
      </c>
      <c r="G12" s="100">
        <v>158</v>
      </c>
      <c r="H12" s="101">
        <v>222</v>
      </c>
      <c r="I12" s="100">
        <v>40.506329113924046</v>
      </c>
      <c r="J12" s="100">
        <v>26.136363636363647</v>
      </c>
      <c r="K12" s="100"/>
      <c r="L12" s="375"/>
      <c r="M12" s="375"/>
    </row>
    <row r="13" spans="3:13" ht="14.25">
      <c r="C13" s="31" t="s">
        <v>27</v>
      </c>
      <c r="D13" s="100">
        <v>23</v>
      </c>
      <c r="E13" s="100">
        <v>24</v>
      </c>
      <c r="F13" s="100">
        <v>28</v>
      </c>
      <c r="G13" s="100">
        <v>11</v>
      </c>
      <c r="H13" s="101">
        <v>28</v>
      </c>
      <c r="I13" s="100" t="s">
        <v>403</v>
      </c>
      <c r="J13" s="100">
        <v>21.739130434782616</v>
      </c>
      <c r="K13" s="100"/>
      <c r="L13" s="375"/>
      <c r="M13" s="375"/>
    </row>
    <row r="14" spans="2:13" ht="15">
      <c r="B14" s="29" t="s">
        <v>234</v>
      </c>
      <c r="C14" s="31"/>
      <c r="D14" s="16">
        <v>642</v>
      </c>
      <c r="E14" s="16">
        <v>700</v>
      </c>
      <c r="F14" s="16">
        <v>702</v>
      </c>
      <c r="G14" s="16">
        <v>602</v>
      </c>
      <c r="H14" s="103">
        <v>741</v>
      </c>
      <c r="I14" s="88">
        <v>23.08970099667773</v>
      </c>
      <c r="J14" s="16">
        <v>15.420560747663558</v>
      </c>
      <c r="K14" s="100"/>
      <c r="L14" s="375"/>
      <c r="M14" s="375"/>
    </row>
    <row r="15" spans="2:13" ht="14.25">
      <c r="B15" s="32" t="s">
        <v>235</v>
      </c>
      <c r="C15" s="31"/>
      <c r="D15" s="100">
        <v>68</v>
      </c>
      <c r="E15" s="100">
        <v>72</v>
      </c>
      <c r="F15" s="100">
        <v>88</v>
      </c>
      <c r="G15" s="100">
        <v>87</v>
      </c>
      <c r="H15" s="101">
        <v>76</v>
      </c>
      <c r="I15" s="100">
        <v>-12.643678160919535</v>
      </c>
      <c r="J15" s="100">
        <v>11.764705882352944</v>
      </c>
      <c r="K15" s="100"/>
      <c r="L15" s="375"/>
      <c r="M15" s="375"/>
    </row>
    <row r="16" spans="2:13" s="17" customFormat="1" ht="15">
      <c r="B16" s="17" t="s">
        <v>69</v>
      </c>
      <c r="C16" s="30"/>
      <c r="D16" s="16">
        <v>574</v>
      </c>
      <c r="E16" s="16">
        <v>628</v>
      </c>
      <c r="F16" s="16">
        <v>614</v>
      </c>
      <c r="G16" s="16">
        <v>515</v>
      </c>
      <c r="H16" s="103">
        <v>665</v>
      </c>
      <c r="I16" s="16">
        <v>29.126213592233018</v>
      </c>
      <c r="J16" s="16">
        <v>15.853658536585357</v>
      </c>
      <c r="K16" s="100"/>
      <c r="L16" s="375"/>
      <c r="M16" s="375"/>
    </row>
    <row r="17" spans="3:11" ht="14.25">
      <c r="C17" s="31"/>
      <c r="D17" s="100"/>
      <c r="E17" s="100"/>
      <c r="F17" s="100"/>
      <c r="G17" s="100"/>
      <c r="H17" s="387"/>
      <c r="I17" s="434"/>
      <c r="J17" s="434"/>
      <c r="K17" s="100"/>
    </row>
    <row r="18" spans="2:11" s="17" customFormat="1" ht="15">
      <c r="B18" s="29" t="s">
        <v>217</v>
      </c>
      <c r="D18" s="16">
        <v>315</v>
      </c>
      <c r="E18" s="16">
        <v>307</v>
      </c>
      <c r="F18" s="16">
        <v>338</v>
      </c>
      <c r="G18" s="16">
        <v>397</v>
      </c>
      <c r="H18" s="103">
        <v>270</v>
      </c>
      <c r="I18" s="16">
        <v>-31.98992443324937</v>
      </c>
      <c r="J18" s="16">
        <v>-14.28571428571429</v>
      </c>
      <c r="K18" s="100"/>
    </row>
    <row r="19" spans="2:11" s="19" customFormat="1" ht="15">
      <c r="B19" s="29"/>
      <c r="C19" s="104" t="s">
        <v>217</v>
      </c>
      <c r="D19" s="100">
        <v>315</v>
      </c>
      <c r="E19" s="100">
        <v>307</v>
      </c>
      <c r="F19" s="100">
        <v>338</v>
      </c>
      <c r="G19" s="100">
        <v>397</v>
      </c>
      <c r="H19" s="101">
        <v>270</v>
      </c>
      <c r="I19" s="100">
        <v>-31.98992443324937</v>
      </c>
      <c r="J19" s="100">
        <v>-14.28571428571429</v>
      </c>
      <c r="K19" s="100"/>
    </row>
    <row r="20" spans="2:11" s="17" customFormat="1" ht="14.25" customHeight="1">
      <c r="B20" s="29" t="s">
        <v>330</v>
      </c>
      <c r="D20" s="16">
        <v>143</v>
      </c>
      <c r="E20" s="16">
        <v>151</v>
      </c>
      <c r="F20" s="16">
        <v>162</v>
      </c>
      <c r="G20" s="16">
        <v>40</v>
      </c>
      <c r="H20" s="103">
        <v>120</v>
      </c>
      <c r="I20" s="16" t="s">
        <v>403</v>
      </c>
      <c r="J20" s="16">
        <v>-16.083916083916083</v>
      </c>
      <c r="K20" s="100"/>
    </row>
    <row r="21" spans="3:11" s="19" customFormat="1" ht="14.25">
      <c r="C21" s="104" t="s">
        <v>264</v>
      </c>
      <c r="D21" s="100">
        <v>86</v>
      </c>
      <c r="E21" s="100">
        <v>116</v>
      </c>
      <c r="F21" s="100">
        <v>103</v>
      </c>
      <c r="G21" s="100">
        <v>25</v>
      </c>
      <c r="H21" s="101">
        <v>102</v>
      </c>
      <c r="I21" s="100" t="s">
        <v>403</v>
      </c>
      <c r="J21" s="100">
        <v>18.60465116279071</v>
      </c>
      <c r="K21" s="100"/>
    </row>
    <row r="22" spans="3:11" s="19" customFormat="1" ht="14.25">
      <c r="C22" s="104" t="s">
        <v>28</v>
      </c>
      <c r="D22" s="112">
        <v>0</v>
      </c>
      <c r="E22" s="112">
        <v>13</v>
      </c>
      <c r="F22" s="112">
        <v>41</v>
      </c>
      <c r="G22" s="112">
        <v>0</v>
      </c>
      <c r="H22" s="118">
        <v>1</v>
      </c>
      <c r="I22" s="100" t="s">
        <v>316</v>
      </c>
      <c r="J22" s="100" t="s">
        <v>316</v>
      </c>
      <c r="K22" s="100"/>
    </row>
    <row r="23" spans="3:11" s="19" customFormat="1" ht="43.5" customHeight="1">
      <c r="C23" s="104" t="s">
        <v>362</v>
      </c>
      <c r="D23" s="100">
        <v>57</v>
      </c>
      <c r="E23" s="100">
        <v>22</v>
      </c>
      <c r="F23" s="100">
        <v>18</v>
      </c>
      <c r="G23" s="100">
        <v>15</v>
      </c>
      <c r="H23" s="101">
        <v>17</v>
      </c>
      <c r="I23" s="100">
        <v>13.33333333333333</v>
      </c>
      <c r="J23" s="100">
        <v>-70.17543859649122</v>
      </c>
      <c r="K23" s="100"/>
    </row>
    <row r="24" spans="4:11" s="19" customFormat="1" ht="14.25">
      <c r="D24" s="100"/>
      <c r="E24" s="100"/>
      <c r="F24" s="100"/>
      <c r="G24" s="100"/>
      <c r="H24" s="101"/>
      <c r="I24" s="111"/>
      <c r="J24" s="100"/>
      <c r="K24" s="100"/>
    </row>
    <row r="25" spans="3:11" ht="14.25">
      <c r="C25" s="21"/>
      <c r="D25" s="127"/>
      <c r="E25" s="127"/>
      <c r="F25" s="127"/>
      <c r="G25" s="127"/>
      <c r="H25" s="101"/>
      <c r="I25" s="388"/>
      <c r="J25" s="251"/>
      <c r="K25" s="100"/>
    </row>
    <row r="26" spans="2:10" ht="14.25">
      <c r="B26" s="19" t="s">
        <v>305</v>
      </c>
      <c r="C26" s="19" t="s">
        <v>361</v>
      </c>
      <c r="D26" s="100"/>
      <c r="E26" s="100"/>
      <c r="F26" s="100"/>
      <c r="G26" s="100"/>
      <c r="H26" s="290"/>
      <c r="I26" s="388"/>
      <c r="J26" s="251"/>
    </row>
    <row r="27" spans="3:10" ht="14.25">
      <c r="C27" s="21"/>
      <c r="D27" s="100"/>
      <c r="E27" s="100"/>
      <c r="F27" s="100"/>
      <c r="G27" s="100"/>
      <c r="H27" s="290"/>
      <c r="I27" s="388"/>
      <c r="J27" s="251"/>
    </row>
    <row r="28" spans="3:10" ht="14.25">
      <c r="C28" s="21"/>
      <c r="D28" s="100"/>
      <c r="E28" s="100"/>
      <c r="F28" s="100"/>
      <c r="G28" s="100"/>
      <c r="H28" s="290"/>
      <c r="I28" s="388"/>
      <c r="J28" s="251"/>
    </row>
    <row r="29" spans="3:10" ht="14.25">
      <c r="C29" s="21"/>
      <c r="D29" s="100"/>
      <c r="E29" s="100"/>
      <c r="F29" s="100"/>
      <c r="G29" s="100"/>
      <c r="H29" s="290"/>
      <c r="I29" s="388"/>
      <c r="J29" s="251"/>
    </row>
    <row r="30" spans="3:10" ht="14.25">
      <c r="C30" s="21"/>
      <c r="D30" s="100"/>
      <c r="E30" s="100"/>
      <c r="F30" s="100"/>
      <c r="G30" s="100"/>
      <c r="H30" s="290"/>
      <c r="I30" s="388"/>
      <c r="J30" s="251"/>
    </row>
    <row r="31" spans="3:10" ht="14.25">
      <c r="C31" s="21"/>
      <c r="D31" s="100"/>
      <c r="E31" s="100"/>
      <c r="F31" s="100"/>
      <c r="G31" s="100"/>
      <c r="H31" s="290"/>
      <c r="I31" s="388"/>
      <c r="J31" s="251"/>
    </row>
    <row r="32" spans="3:10" ht="14.25">
      <c r="C32" s="21"/>
      <c r="D32" s="100"/>
      <c r="E32" s="100"/>
      <c r="F32" s="100"/>
      <c r="G32" s="100"/>
      <c r="H32" s="290"/>
      <c r="I32" s="388"/>
      <c r="J32" s="251"/>
    </row>
    <row r="33" spans="3:10" ht="14.25">
      <c r="C33" s="233"/>
      <c r="D33" s="100"/>
      <c r="E33" s="100"/>
      <c r="F33" s="100"/>
      <c r="G33" s="100"/>
      <c r="H33" s="290"/>
      <c r="I33" s="388"/>
      <c r="J33" s="251"/>
    </row>
    <row r="34" spans="3:10" ht="14.25">
      <c r="C34" s="233"/>
      <c r="H34" s="290"/>
      <c r="I34" s="251"/>
      <c r="J34" s="251"/>
    </row>
    <row r="35" spans="8:10" ht="14.25">
      <c r="H35" s="290"/>
      <c r="I35" s="251"/>
      <c r="J35" s="251"/>
    </row>
    <row r="36" spans="8:10" ht="14.25">
      <c r="H36" s="290"/>
      <c r="I36" s="251"/>
      <c r="J36" s="251"/>
    </row>
    <row r="37" spans="8:10" ht="14.25">
      <c r="H37" s="290"/>
      <c r="I37" s="251"/>
      <c r="J37" s="251"/>
    </row>
    <row r="38" spans="8:10" ht="14.25">
      <c r="H38" s="250"/>
      <c r="I38" s="251"/>
      <c r="J38" s="251"/>
    </row>
    <row r="39" spans="8:10" ht="14.25">
      <c r="H39" s="250"/>
      <c r="I39" s="251"/>
      <c r="J39" s="251"/>
    </row>
    <row r="40" spans="8:10" ht="14.25">
      <c r="H40" s="250"/>
      <c r="I40" s="251"/>
      <c r="J40" s="251"/>
    </row>
    <row r="41" spans="8:10" ht="14.25">
      <c r="H41" s="250"/>
      <c r="I41" s="251"/>
      <c r="J41" s="251"/>
    </row>
    <row r="42" spans="8:10" ht="14.25">
      <c r="H42" s="250"/>
      <c r="I42" s="251"/>
      <c r="J42" s="251"/>
    </row>
    <row r="43" spans="8:10" ht="14.25">
      <c r="H43" s="250"/>
      <c r="I43" s="251"/>
      <c r="J43" s="251"/>
    </row>
    <row r="44" spans="8:10" ht="14.25">
      <c r="H44" s="250"/>
      <c r="I44" s="251"/>
      <c r="J44" s="251"/>
    </row>
    <row r="45" spans="8:10" ht="14.25">
      <c r="H45" s="250"/>
      <c r="I45" s="251"/>
      <c r="J45" s="251"/>
    </row>
    <row r="46" spans="8:10" ht="14.25">
      <c r="H46" s="250"/>
      <c r="I46" s="251"/>
      <c r="J46" s="251"/>
    </row>
    <row r="47" spans="8:10" ht="14.25">
      <c r="H47" s="250"/>
      <c r="I47" s="251"/>
      <c r="J47" s="251"/>
    </row>
    <row r="48" spans="8:10" ht="14.25">
      <c r="H48" s="250"/>
      <c r="I48" s="251"/>
      <c r="J48" s="251"/>
    </row>
    <row r="49" spans="8:10" ht="14.25">
      <c r="H49" s="250"/>
      <c r="I49" s="251"/>
      <c r="J49" s="251"/>
    </row>
    <row r="50" spans="8:10" ht="14.25">
      <c r="H50" s="250"/>
      <c r="I50" s="251"/>
      <c r="J50" s="251"/>
    </row>
    <row r="51" spans="8:10" ht="14.25">
      <c r="H51" s="250"/>
      <c r="I51" s="251"/>
      <c r="J51" s="251"/>
    </row>
    <row r="52" spans="8:10" ht="14.25">
      <c r="H52" s="250"/>
      <c r="I52" s="251"/>
      <c r="J52" s="251"/>
    </row>
    <row r="53" spans="8:10" ht="14.25">
      <c r="H53" s="250"/>
      <c r="I53" s="251"/>
      <c r="J53" s="251"/>
    </row>
    <row r="54" spans="8:10" ht="14.25">
      <c r="H54" s="250"/>
      <c r="I54" s="251"/>
      <c r="J54" s="251"/>
    </row>
    <row r="55" spans="8:10" ht="14.25">
      <c r="H55" s="250"/>
      <c r="I55" s="251"/>
      <c r="J55" s="251"/>
    </row>
    <row r="56" spans="8:10" ht="14.25">
      <c r="H56" s="250"/>
      <c r="I56" s="251"/>
      <c r="J56" s="251"/>
    </row>
    <row r="57" spans="8:10" ht="14.25">
      <c r="H57" s="250"/>
      <c r="I57" s="251"/>
      <c r="J57" s="251"/>
    </row>
    <row r="58" spans="8:10" ht="14.25">
      <c r="H58" s="250"/>
      <c r="I58" s="251"/>
      <c r="J58" s="251"/>
    </row>
    <row r="59" spans="8:10" ht="14.25">
      <c r="H59" s="250"/>
      <c r="I59" s="251"/>
      <c r="J59" s="251"/>
    </row>
    <row r="60" spans="8:10" ht="14.25">
      <c r="H60" s="250"/>
      <c r="I60" s="251"/>
      <c r="J60" s="251"/>
    </row>
    <row r="61" spans="8:10" ht="14.25">
      <c r="H61" s="250"/>
      <c r="I61" s="251"/>
      <c r="J61" s="251"/>
    </row>
    <row r="62" spans="8:10" ht="14.25">
      <c r="H62" s="250"/>
      <c r="I62" s="251"/>
      <c r="J62" s="251"/>
    </row>
    <row r="63" spans="8:10" ht="14.25">
      <c r="H63" s="250"/>
      <c r="I63" s="251"/>
      <c r="J63" s="251"/>
    </row>
    <row r="64" spans="8:10" ht="14.25">
      <c r="H64" s="250"/>
      <c r="I64" s="251"/>
      <c r="J64" s="251"/>
    </row>
    <row r="65" spans="8:10" ht="14.25">
      <c r="H65" s="250"/>
      <c r="I65" s="251"/>
      <c r="J65" s="251"/>
    </row>
    <row r="66" spans="8:10" ht="14.25">
      <c r="H66" s="250"/>
      <c r="I66" s="251"/>
      <c r="J66" s="251"/>
    </row>
    <row r="67" spans="8:10" ht="14.25">
      <c r="H67" s="250"/>
      <c r="I67" s="251"/>
      <c r="J67" s="251"/>
    </row>
    <row r="68" spans="8:10" ht="14.25">
      <c r="H68" s="250"/>
      <c r="I68" s="251"/>
      <c r="J68" s="251"/>
    </row>
    <row r="69" spans="8:10" ht="14.25">
      <c r="H69" s="250"/>
      <c r="I69" s="251"/>
      <c r="J69" s="251"/>
    </row>
    <row r="70" spans="8:10" ht="14.25">
      <c r="H70" s="250"/>
      <c r="I70" s="251"/>
      <c r="J70" s="251"/>
    </row>
    <row r="71" spans="8:10" ht="14.25">
      <c r="H71" s="250"/>
      <c r="I71" s="251"/>
      <c r="J71" s="251"/>
    </row>
    <row r="72" spans="8:10" ht="14.25">
      <c r="H72" s="250"/>
      <c r="I72" s="251"/>
      <c r="J72" s="251"/>
    </row>
    <row r="73" spans="8:10" ht="14.25">
      <c r="H73" s="250"/>
      <c r="I73" s="251"/>
      <c r="J73" s="251"/>
    </row>
    <row r="74" spans="8:10" ht="14.25">
      <c r="H74" s="250"/>
      <c r="I74" s="251"/>
      <c r="J74" s="251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70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5" sqref="A5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9.28125" style="64" bestFit="1" customWidth="1"/>
    <col min="8" max="8" width="9.28125" style="98" bestFit="1" customWidth="1"/>
    <col min="9" max="10" width="10.28125" style="64" bestFit="1" customWidth="1"/>
    <col min="11" max="11" width="4.28125" style="64" customWidth="1"/>
    <col min="12" max="16384" width="9.140625" style="21" customWidth="1"/>
  </cols>
  <sheetData>
    <row r="1" spans="1:11" s="39" customFormat="1" ht="20.25">
      <c r="A1" s="38" t="s">
        <v>0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188" t="s">
        <v>382</v>
      </c>
      <c r="I2" s="188" t="s">
        <v>383</v>
      </c>
      <c r="J2" s="188" t="s">
        <v>384</v>
      </c>
      <c r="K2" s="389"/>
    </row>
    <row r="3" spans="1:11" s="23" customFormat="1" ht="14.25" customHeight="1">
      <c r="A3" s="8"/>
      <c r="D3" s="16"/>
      <c r="E3" s="16"/>
      <c r="F3" s="16"/>
      <c r="G3" s="16"/>
      <c r="H3" s="103"/>
      <c r="I3" s="16"/>
      <c r="J3" s="16"/>
      <c r="K3" s="30"/>
    </row>
    <row r="4" spans="1:11" s="23" customFormat="1" ht="14.25" customHeight="1">
      <c r="A4" s="44" t="s">
        <v>79</v>
      </c>
      <c r="D4" s="16"/>
      <c r="E4" s="16"/>
      <c r="F4" s="16"/>
      <c r="G4" s="16"/>
      <c r="H4" s="103"/>
      <c r="I4" s="100"/>
      <c r="J4" s="16"/>
      <c r="K4" s="30"/>
    </row>
    <row r="5" spans="1:11" s="17" customFormat="1" ht="17.25">
      <c r="A5" s="29" t="s">
        <v>406</v>
      </c>
      <c r="D5" s="16">
        <v>1265</v>
      </c>
      <c r="E5" s="16">
        <v>1285</v>
      </c>
      <c r="F5" s="16">
        <v>1199</v>
      </c>
      <c r="G5" s="16">
        <v>1223</v>
      </c>
      <c r="H5" s="273">
        <v>1248</v>
      </c>
      <c r="I5" s="261">
        <v>2.044153720359776</v>
      </c>
      <c r="J5" s="261">
        <v>-1.3438735177865646</v>
      </c>
      <c r="K5" s="16"/>
    </row>
    <row r="6" spans="2:11" s="17" customFormat="1" ht="15">
      <c r="B6" s="29" t="s">
        <v>29</v>
      </c>
      <c r="D6" s="16">
        <v>706</v>
      </c>
      <c r="E6" s="16">
        <v>683</v>
      </c>
      <c r="F6" s="16">
        <v>672</v>
      </c>
      <c r="G6" s="16">
        <v>664</v>
      </c>
      <c r="H6" s="273">
        <v>711</v>
      </c>
      <c r="I6" s="261">
        <v>7.078313253012047</v>
      </c>
      <c r="J6" s="261">
        <v>0.7082152974504208</v>
      </c>
      <c r="K6" s="16"/>
    </row>
    <row r="7" spans="2:11" s="17" customFormat="1" ht="15">
      <c r="B7" s="29" t="s">
        <v>30</v>
      </c>
      <c r="D7" s="16">
        <v>559</v>
      </c>
      <c r="E7" s="16">
        <v>602</v>
      </c>
      <c r="F7" s="16">
        <v>527</v>
      </c>
      <c r="G7" s="16">
        <v>559</v>
      </c>
      <c r="H7" s="273">
        <v>537</v>
      </c>
      <c r="I7" s="261">
        <v>-3.9355992844364973</v>
      </c>
      <c r="J7" s="261">
        <v>-3.9355992844364973</v>
      </c>
      <c r="K7" s="16"/>
    </row>
    <row r="8" spans="2:11" ht="15">
      <c r="B8" s="29"/>
      <c r="C8" s="31" t="s">
        <v>31</v>
      </c>
      <c r="D8" s="100">
        <v>97</v>
      </c>
      <c r="E8" s="100">
        <v>98</v>
      </c>
      <c r="F8" s="100">
        <v>100</v>
      </c>
      <c r="G8" s="100">
        <v>107</v>
      </c>
      <c r="H8" s="272">
        <v>100</v>
      </c>
      <c r="I8" s="251">
        <v>-6.542056074766355</v>
      </c>
      <c r="J8" s="251">
        <v>3.092783505154628</v>
      </c>
      <c r="K8" s="100"/>
    </row>
    <row r="9" spans="2:11" ht="15">
      <c r="B9" s="29"/>
      <c r="C9" s="31" t="s">
        <v>32</v>
      </c>
      <c r="D9" s="100">
        <v>237</v>
      </c>
      <c r="E9" s="100">
        <v>246</v>
      </c>
      <c r="F9" s="100">
        <v>211</v>
      </c>
      <c r="G9" s="100">
        <v>183</v>
      </c>
      <c r="H9" s="272">
        <v>221</v>
      </c>
      <c r="I9" s="251">
        <v>20.76502732240437</v>
      </c>
      <c r="J9" s="251">
        <v>-6.751054852320671</v>
      </c>
      <c r="K9" s="100"/>
    </row>
    <row r="10" spans="2:11" ht="15">
      <c r="B10" s="29"/>
      <c r="C10" s="31" t="s">
        <v>33</v>
      </c>
      <c r="D10" s="100">
        <v>67</v>
      </c>
      <c r="E10" s="100">
        <v>63</v>
      </c>
      <c r="F10" s="100">
        <v>61</v>
      </c>
      <c r="G10" s="100">
        <v>82</v>
      </c>
      <c r="H10" s="272">
        <v>66</v>
      </c>
      <c r="I10" s="251">
        <v>-19.512195121951216</v>
      </c>
      <c r="J10" s="251">
        <v>-1.4925373134328401</v>
      </c>
      <c r="K10" s="100"/>
    </row>
    <row r="11" spans="3:11" ht="14.25">
      <c r="C11" s="31" t="s">
        <v>34</v>
      </c>
      <c r="D11" s="100">
        <v>158</v>
      </c>
      <c r="E11" s="100">
        <v>195</v>
      </c>
      <c r="F11" s="100">
        <v>155</v>
      </c>
      <c r="G11" s="100">
        <v>187</v>
      </c>
      <c r="H11" s="272">
        <v>150</v>
      </c>
      <c r="I11" s="251">
        <v>-19.786096256684495</v>
      </c>
      <c r="J11" s="251">
        <v>-5.063291139240511</v>
      </c>
      <c r="K11" s="100"/>
    </row>
    <row r="12" spans="3:11" ht="14.25">
      <c r="C12" s="21"/>
      <c r="D12" s="100"/>
      <c r="E12" s="100"/>
      <c r="F12" s="100"/>
      <c r="G12" s="100"/>
      <c r="H12" s="387"/>
      <c r="I12" s="434"/>
      <c r="J12" s="434"/>
      <c r="K12" s="100"/>
    </row>
    <row r="13" spans="1:11" s="23" customFormat="1" ht="14.25" customHeight="1">
      <c r="A13" s="73" t="s">
        <v>78</v>
      </c>
      <c r="D13" s="100"/>
      <c r="E13" s="100"/>
      <c r="F13" s="100"/>
      <c r="G13" s="100"/>
      <c r="H13" s="387"/>
      <c r="I13" s="434"/>
      <c r="J13" s="434"/>
      <c r="K13" s="30"/>
    </row>
    <row r="14" spans="2:11" ht="14.25">
      <c r="B14" s="21" t="s">
        <v>80</v>
      </c>
      <c r="C14" s="21"/>
      <c r="D14" s="100">
        <v>67</v>
      </c>
      <c r="E14" s="100">
        <v>67</v>
      </c>
      <c r="F14" s="100">
        <v>67</v>
      </c>
      <c r="G14" s="100">
        <v>74</v>
      </c>
      <c r="H14" s="272">
        <v>71</v>
      </c>
      <c r="I14" s="296">
        <v>-4.054054054054057</v>
      </c>
      <c r="J14" s="251">
        <v>5.970149253731338</v>
      </c>
      <c r="K14" s="100"/>
    </row>
    <row r="15" spans="3:11" ht="4.5" customHeight="1">
      <c r="C15" s="21"/>
      <c r="D15" s="100"/>
      <c r="E15" s="100"/>
      <c r="F15" s="100"/>
      <c r="G15" s="100"/>
      <c r="H15" s="387"/>
      <c r="I15" s="577"/>
      <c r="J15" s="434"/>
      <c r="K15" s="100"/>
    </row>
    <row r="16" spans="2:11" ht="14.25">
      <c r="B16" s="32" t="s">
        <v>368</v>
      </c>
      <c r="C16" s="21"/>
      <c r="D16" s="100">
        <v>22082</v>
      </c>
      <c r="E16" s="100">
        <v>21912</v>
      </c>
      <c r="F16" s="100">
        <v>22180</v>
      </c>
      <c r="G16" s="100">
        <v>22194</v>
      </c>
      <c r="H16" s="272">
        <v>22331</v>
      </c>
      <c r="I16" s="296">
        <v>0.6172839506172867</v>
      </c>
      <c r="J16" s="296">
        <v>1.1276152522416538</v>
      </c>
      <c r="K16" s="100"/>
    </row>
    <row r="17" spans="2:11" s="545" customFormat="1" ht="14.25">
      <c r="B17" s="546" t="s">
        <v>365</v>
      </c>
      <c r="C17" s="547"/>
      <c r="D17" s="548">
        <v>22037</v>
      </c>
      <c r="E17" s="548">
        <v>21814</v>
      </c>
      <c r="F17" s="548">
        <v>21880</v>
      </c>
      <c r="G17" s="548">
        <v>21689</v>
      </c>
      <c r="H17" s="601">
        <v>21673</v>
      </c>
      <c r="I17" s="296">
        <v>-0.07377011388260968</v>
      </c>
      <c r="J17" s="296">
        <v>-1.651767481962152</v>
      </c>
      <c r="K17" s="548"/>
    </row>
    <row r="18" spans="4:11" ht="14.25">
      <c r="D18" s="214"/>
      <c r="E18" s="214"/>
      <c r="F18" s="214"/>
      <c r="G18" s="100"/>
      <c r="H18" s="272"/>
      <c r="I18" s="500"/>
      <c r="J18" s="251"/>
      <c r="K18" s="100"/>
    </row>
    <row r="19" spans="4:11" ht="14.25">
      <c r="D19" s="214"/>
      <c r="E19" s="214"/>
      <c r="F19" s="214"/>
      <c r="G19" s="100"/>
      <c r="H19" s="101"/>
      <c r="I19" s="343"/>
      <c r="J19" s="100"/>
      <c r="K19" s="100"/>
    </row>
    <row r="20" spans="2:11" ht="14.25">
      <c r="B20" s="19" t="s">
        <v>305</v>
      </c>
      <c r="C20" s="19" t="s">
        <v>361</v>
      </c>
      <c r="D20" s="214"/>
      <c r="E20" s="214"/>
      <c r="F20" s="214"/>
      <c r="G20" s="100"/>
      <c r="H20" s="101"/>
      <c r="I20" s="343"/>
      <c r="J20" s="100"/>
      <c r="K20" s="100"/>
    </row>
    <row r="21" spans="4:9" ht="14.25">
      <c r="D21" s="214"/>
      <c r="E21" s="214"/>
      <c r="F21" s="214"/>
      <c r="G21" s="214"/>
      <c r="H21" s="290"/>
      <c r="I21" s="343"/>
    </row>
    <row r="22" spans="4:9" ht="14.25">
      <c r="D22" s="214"/>
      <c r="E22" s="214"/>
      <c r="F22" s="214"/>
      <c r="G22" s="214"/>
      <c r="H22" s="290"/>
      <c r="I22" s="343"/>
    </row>
    <row r="23" spans="4:8" ht="14.25">
      <c r="D23" s="214"/>
      <c r="E23" s="214"/>
      <c r="F23" s="214"/>
      <c r="G23" s="214"/>
      <c r="H23" s="290"/>
    </row>
    <row r="24" spans="4:8" ht="14.25">
      <c r="D24" s="214"/>
      <c r="E24" s="214"/>
      <c r="F24" s="214"/>
      <c r="G24" s="214"/>
      <c r="H24" s="290"/>
    </row>
    <row r="25" ht="14.25">
      <c r="H25" s="290"/>
    </row>
    <row r="26" ht="14.25">
      <c r="H26" s="290"/>
    </row>
    <row r="27" ht="14.25">
      <c r="H27" s="290"/>
    </row>
    <row r="28" ht="14.25">
      <c r="H28" s="290"/>
    </row>
    <row r="29" ht="14.25">
      <c r="H29" s="290"/>
    </row>
    <row r="30" ht="14.25">
      <c r="H30" s="290"/>
    </row>
    <row r="31" ht="14.25">
      <c r="H31" s="290"/>
    </row>
    <row r="32" ht="14.25">
      <c r="H32" s="290"/>
    </row>
    <row r="33" ht="14.25">
      <c r="H33" s="290"/>
    </row>
    <row r="34" ht="14.25">
      <c r="H34" s="290"/>
    </row>
    <row r="35" ht="14.25">
      <c r="H35" s="290"/>
    </row>
    <row r="36" ht="14.25">
      <c r="H36" s="290"/>
    </row>
    <row r="37" ht="14.25">
      <c r="H37" s="290"/>
    </row>
    <row r="38" ht="14.25">
      <c r="H38" s="290"/>
    </row>
    <row r="39" ht="14.25">
      <c r="H39" s="290"/>
    </row>
    <row r="40" ht="14.25">
      <c r="H40" s="25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  <row r="148" ht="14.25">
      <c r="H148" s="26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1"/>
  <sheetViews>
    <sheetView zoomScale="80" zoomScaleNormal="80" zoomScalePageLayoutView="0" workbookViewId="0" topLeftCell="A2">
      <selection activeCell="A5" sqref="A5:C6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42.421875" style="9" customWidth="1"/>
    <col min="4" max="5" width="8.8515625" style="64" customWidth="1"/>
    <col min="6" max="6" width="9.28125" style="64" customWidth="1"/>
    <col min="7" max="7" width="8.8515625" style="64" customWidth="1"/>
    <col min="8" max="8" width="8.8515625" style="98" customWidth="1"/>
    <col min="9" max="9" width="10.00390625" style="64" customWidth="1"/>
    <col min="10" max="10" width="9.00390625" style="64" bestFit="1" customWidth="1"/>
    <col min="11" max="11" width="7.28125" style="64" customWidth="1"/>
    <col min="12" max="16384" width="9.140625" style="21" customWidth="1"/>
  </cols>
  <sheetData>
    <row r="1" spans="1:11" s="39" customFormat="1" ht="20.25">
      <c r="A1" s="38" t="s">
        <v>5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642" t="s">
        <v>59</v>
      </c>
      <c r="B2" s="642"/>
      <c r="C2" s="642"/>
      <c r="D2" s="188" t="s">
        <v>328</v>
      </c>
      <c r="E2" s="188" t="s">
        <v>346</v>
      </c>
      <c r="F2" s="188" t="s">
        <v>364</v>
      </c>
      <c r="G2" s="188" t="s">
        <v>371</v>
      </c>
      <c r="H2" s="188" t="s">
        <v>382</v>
      </c>
      <c r="I2" s="188" t="s">
        <v>383</v>
      </c>
      <c r="J2" s="188" t="s">
        <v>384</v>
      </c>
      <c r="K2" s="389"/>
    </row>
    <row r="3" spans="1:11" s="23" customFormat="1" ht="10.5" customHeight="1">
      <c r="A3" s="8"/>
      <c r="D3" s="16"/>
      <c r="E3" s="16"/>
      <c r="F3" s="16"/>
      <c r="G3" s="16"/>
      <c r="H3" s="103"/>
      <c r="I3" s="16"/>
      <c r="J3" s="16"/>
      <c r="K3" s="30"/>
    </row>
    <row r="4" spans="1:11" s="23" customFormat="1" ht="15">
      <c r="A4" s="44" t="s">
        <v>79</v>
      </c>
      <c r="D4" s="213"/>
      <c r="E4" s="213"/>
      <c r="F4" s="213"/>
      <c r="G4" s="370"/>
      <c r="H4" s="289"/>
      <c r="I4" s="261"/>
      <c r="J4" s="261"/>
      <c r="K4" s="262"/>
    </row>
    <row r="5" spans="1:11" s="17" customFormat="1" ht="15">
      <c r="A5" s="29" t="s">
        <v>81</v>
      </c>
      <c r="D5" s="16">
        <v>170</v>
      </c>
      <c r="E5" s="16">
        <v>366</v>
      </c>
      <c r="F5" s="16">
        <v>436</v>
      </c>
      <c r="G5" s="16">
        <v>462</v>
      </c>
      <c r="H5" s="103">
        <v>200</v>
      </c>
      <c r="I5" s="16">
        <v>-56.709956709956714</v>
      </c>
      <c r="J5" s="16">
        <v>17.647058823529417</v>
      </c>
      <c r="K5" s="16"/>
    </row>
    <row r="6" spans="2:11" s="17" customFormat="1" ht="17.25">
      <c r="B6" s="29" t="s">
        <v>407</v>
      </c>
      <c r="D6" s="633">
        <v>0</v>
      </c>
      <c r="E6" s="16">
        <v>-228</v>
      </c>
      <c r="F6" s="88">
        <v>169</v>
      </c>
      <c r="G6" s="88">
        <v>0</v>
      </c>
      <c r="H6" s="445">
        <v>0</v>
      </c>
      <c r="I6" s="633">
        <v>0</v>
      </c>
      <c r="J6" s="633">
        <v>0</v>
      </c>
      <c r="K6" s="16"/>
    </row>
    <row r="7" spans="2:11" s="17" customFormat="1" ht="15">
      <c r="B7" s="29" t="s">
        <v>348</v>
      </c>
      <c r="C7" s="74"/>
      <c r="D7" s="16">
        <v>170</v>
      </c>
      <c r="E7" s="16">
        <v>576</v>
      </c>
      <c r="F7" s="16">
        <v>261</v>
      </c>
      <c r="G7" s="16">
        <v>447</v>
      </c>
      <c r="H7" s="103">
        <v>198</v>
      </c>
      <c r="I7" s="16">
        <v>-55.70469798657718</v>
      </c>
      <c r="J7" s="16">
        <v>16.470588235294127</v>
      </c>
      <c r="K7" s="496"/>
    </row>
    <row r="8" spans="3:11" s="51" customFormat="1" ht="14.25">
      <c r="C8" s="76" t="s">
        <v>144</v>
      </c>
      <c r="D8" s="491">
        <v>123</v>
      </c>
      <c r="E8" s="491">
        <v>336</v>
      </c>
      <c r="F8" s="491">
        <v>220</v>
      </c>
      <c r="G8" s="491">
        <v>432</v>
      </c>
      <c r="H8" s="513">
        <v>193</v>
      </c>
      <c r="I8" s="491">
        <v>-55.32407407407407</v>
      </c>
      <c r="J8" s="491">
        <v>56.91056910569105</v>
      </c>
      <c r="K8" s="511"/>
    </row>
    <row r="9" spans="1:11" ht="14.25">
      <c r="A9" s="19"/>
      <c r="B9" s="32"/>
      <c r="C9" s="489" t="s">
        <v>37</v>
      </c>
      <c r="D9" s="100">
        <v>23</v>
      </c>
      <c r="E9" s="100">
        <v>226</v>
      </c>
      <c r="F9" s="100">
        <v>44</v>
      </c>
      <c r="G9" s="100">
        <v>184</v>
      </c>
      <c r="H9" s="101">
        <v>123</v>
      </c>
      <c r="I9" s="100">
        <v>-33.152173913043484</v>
      </c>
      <c r="J9" s="100" t="s">
        <v>403</v>
      </c>
      <c r="K9" s="100"/>
    </row>
    <row r="10" spans="1:11" ht="14.25">
      <c r="A10" s="19"/>
      <c r="B10" s="32"/>
      <c r="C10" s="489" t="s">
        <v>38</v>
      </c>
      <c r="D10" s="100">
        <v>23</v>
      </c>
      <c r="E10" s="100">
        <v>38</v>
      </c>
      <c r="F10" s="100">
        <v>51</v>
      </c>
      <c r="G10" s="100">
        <v>53</v>
      </c>
      <c r="H10" s="101">
        <v>10</v>
      </c>
      <c r="I10" s="100">
        <v>-81.13207547169812</v>
      </c>
      <c r="J10" s="100">
        <v>-56.52173913043479</v>
      </c>
      <c r="K10" s="100"/>
    </row>
    <row r="11" spans="1:11" ht="14.25">
      <c r="A11" s="19"/>
      <c r="B11" s="32"/>
      <c r="C11" s="489" t="s">
        <v>55</v>
      </c>
      <c r="D11" s="100">
        <v>16</v>
      </c>
      <c r="E11" s="100">
        <v>39</v>
      </c>
      <c r="F11" s="100">
        <v>29</v>
      </c>
      <c r="G11" s="100">
        <v>23</v>
      </c>
      <c r="H11" s="101">
        <v>11</v>
      </c>
      <c r="I11" s="100">
        <v>-52.17391304347826</v>
      </c>
      <c r="J11" s="100">
        <v>-31.25</v>
      </c>
      <c r="K11" s="100"/>
    </row>
    <row r="12" spans="2:11" ht="14.25">
      <c r="B12" s="33"/>
      <c r="C12" s="490" t="s">
        <v>312</v>
      </c>
      <c r="D12" s="100">
        <v>52</v>
      </c>
      <c r="E12" s="100">
        <v>35</v>
      </c>
      <c r="F12" s="100">
        <v>55</v>
      </c>
      <c r="G12" s="100">
        <v>83</v>
      </c>
      <c r="H12" s="101">
        <v>38</v>
      </c>
      <c r="I12" s="100">
        <v>-54.216867469879524</v>
      </c>
      <c r="J12" s="100">
        <v>-26.923076923076927</v>
      </c>
      <c r="K12" s="100"/>
    </row>
    <row r="13" spans="2:11" ht="14.25">
      <c r="B13" s="33"/>
      <c r="C13" s="489" t="s">
        <v>58</v>
      </c>
      <c r="D13" s="100">
        <v>9</v>
      </c>
      <c r="E13" s="100">
        <v>-2</v>
      </c>
      <c r="F13" s="100">
        <v>41</v>
      </c>
      <c r="G13" s="100">
        <v>89</v>
      </c>
      <c r="H13" s="101">
        <v>11</v>
      </c>
      <c r="I13" s="100">
        <v>-87.64044943820225</v>
      </c>
      <c r="J13" s="100">
        <v>22.222222222222232</v>
      </c>
      <c r="K13" s="100"/>
    </row>
    <row r="14" spans="3:11" s="51" customFormat="1" ht="14.25">
      <c r="C14" s="76" t="s">
        <v>347</v>
      </c>
      <c r="D14" s="491">
        <v>47</v>
      </c>
      <c r="E14" s="491">
        <v>240</v>
      </c>
      <c r="F14" s="491">
        <v>41</v>
      </c>
      <c r="G14" s="491">
        <v>15</v>
      </c>
      <c r="H14" s="513">
        <v>5</v>
      </c>
      <c r="I14" s="491">
        <v>-66.66666666666667</v>
      </c>
      <c r="J14" s="491">
        <v>-89.36170212765957</v>
      </c>
      <c r="K14" s="511"/>
    </row>
    <row r="15" spans="1:11" s="23" customFormat="1" ht="14.25" customHeight="1">
      <c r="A15" s="17"/>
      <c r="B15" s="488" t="s">
        <v>349</v>
      </c>
      <c r="C15" s="89"/>
      <c r="D15" s="634">
        <v>0</v>
      </c>
      <c r="E15" s="491">
        <v>18</v>
      </c>
      <c r="F15" s="491">
        <v>6</v>
      </c>
      <c r="G15" s="491">
        <v>15</v>
      </c>
      <c r="H15" s="513">
        <v>2</v>
      </c>
      <c r="I15" s="16">
        <v>-86.66666666666667</v>
      </c>
      <c r="J15" s="16" t="s">
        <v>316</v>
      </c>
      <c r="K15" s="512"/>
    </row>
    <row r="16" spans="3:11" ht="14.25">
      <c r="C16" s="21"/>
      <c r="D16" s="100"/>
      <c r="E16" s="100"/>
      <c r="F16" s="100"/>
      <c r="G16" s="434"/>
      <c r="H16" s="387"/>
      <c r="I16" s="434"/>
      <c r="J16" s="434"/>
      <c r="K16" s="251"/>
    </row>
    <row r="17" spans="1:10" ht="15">
      <c r="A17" s="73" t="s">
        <v>147</v>
      </c>
      <c r="B17" s="23"/>
      <c r="C17" s="23"/>
      <c r="D17" s="100"/>
      <c r="E17" s="100"/>
      <c r="F17" s="100"/>
      <c r="G17" s="434"/>
      <c r="H17" s="387"/>
      <c r="I17" s="434"/>
      <c r="J17" s="434"/>
    </row>
    <row r="18" spans="2:10" ht="14.25">
      <c r="B18" s="51" t="s">
        <v>102</v>
      </c>
      <c r="C18" s="75"/>
      <c r="D18" s="100"/>
      <c r="E18" s="100"/>
      <c r="F18" s="100"/>
      <c r="G18" s="434"/>
      <c r="H18" s="387"/>
      <c r="I18" s="434"/>
      <c r="J18" s="434"/>
    </row>
    <row r="19" spans="3:11" ht="14.25">
      <c r="C19" s="75" t="s">
        <v>145</v>
      </c>
      <c r="D19" s="100">
        <v>77</v>
      </c>
      <c r="E19" s="100">
        <v>286</v>
      </c>
      <c r="F19" s="100">
        <v>94</v>
      </c>
      <c r="G19" s="100">
        <v>180</v>
      </c>
      <c r="H19" s="101">
        <v>53</v>
      </c>
      <c r="I19" s="100">
        <v>-70.55555555555554</v>
      </c>
      <c r="J19" s="100">
        <v>-31.16883116883117</v>
      </c>
      <c r="K19" s="100"/>
    </row>
    <row r="20" spans="3:11" ht="14.25">
      <c r="C20" s="21" t="s">
        <v>146</v>
      </c>
      <c r="D20" s="100">
        <v>76</v>
      </c>
      <c r="E20" s="100">
        <v>81</v>
      </c>
      <c r="F20" s="100">
        <v>173</v>
      </c>
      <c r="G20" s="100">
        <v>305</v>
      </c>
      <c r="H20" s="101">
        <v>190</v>
      </c>
      <c r="I20" s="100">
        <v>-37.704918032786885</v>
      </c>
      <c r="J20" s="100" t="s">
        <v>403</v>
      </c>
      <c r="K20" s="100"/>
    </row>
    <row r="21" spans="2:11" ht="14.25">
      <c r="B21" s="51" t="s">
        <v>101</v>
      </c>
      <c r="C21" s="21"/>
      <c r="D21" s="100"/>
      <c r="E21" s="100"/>
      <c r="F21" s="100"/>
      <c r="G21" s="100"/>
      <c r="H21" s="387"/>
      <c r="I21" s="434"/>
      <c r="J21" s="434"/>
      <c r="K21" s="100"/>
    </row>
    <row r="22" spans="3:11" ht="14.25">
      <c r="C22" s="21" t="s">
        <v>48</v>
      </c>
      <c r="D22" s="112">
        <v>1</v>
      </c>
      <c r="E22" s="112">
        <v>1</v>
      </c>
      <c r="F22" s="112">
        <v>1</v>
      </c>
      <c r="G22" s="112">
        <v>1</v>
      </c>
      <c r="H22" s="118">
        <v>0</v>
      </c>
      <c r="I22" s="112">
        <v>-100</v>
      </c>
      <c r="J22" s="100">
        <v>-100</v>
      </c>
      <c r="K22" s="112"/>
    </row>
    <row r="23" spans="3:11" ht="14.25">
      <c r="C23" s="21" t="s">
        <v>49</v>
      </c>
      <c r="D23" s="100">
        <v>13</v>
      </c>
      <c r="E23" s="100">
        <v>14</v>
      </c>
      <c r="F23" s="100">
        <v>30</v>
      </c>
      <c r="G23" s="100">
        <v>34</v>
      </c>
      <c r="H23" s="101">
        <v>27</v>
      </c>
      <c r="I23" s="100">
        <v>-20.588235294117652</v>
      </c>
      <c r="J23" s="100" t="s">
        <v>403</v>
      </c>
      <c r="K23" s="100"/>
    </row>
    <row r="24" spans="3:11" ht="14.25">
      <c r="C24" s="21" t="s">
        <v>50</v>
      </c>
      <c r="D24" s="100">
        <v>16</v>
      </c>
      <c r="E24" s="100">
        <v>16</v>
      </c>
      <c r="F24" s="100">
        <v>16</v>
      </c>
      <c r="G24" s="100">
        <v>18</v>
      </c>
      <c r="H24" s="101">
        <v>23</v>
      </c>
      <c r="I24" s="100">
        <v>27.777777777777768</v>
      </c>
      <c r="J24" s="100">
        <v>43.75</v>
      </c>
      <c r="K24" s="100"/>
    </row>
    <row r="25" spans="2:11" s="17" customFormat="1" ht="15">
      <c r="B25" s="17" t="s">
        <v>144</v>
      </c>
      <c r="D25" s="261">
        <v>123</v>
      </c>
      <c r="E25" s="261">
        <v>336</v>
      </c>
      <c r="F25" s="261">
        <v>220</v>
      </c>
      <c r="G25" s="16">
        <v>432</v>
      </c>
      <c r="H25" s="103">
        <v>193</v>
      </c>
      <c r="I25" s="16">
        <v>-55.32407407407407</v>
      </c>
      <c r="J25" s="16">
        <v>56.91056910569105</v>
      </c>
      <c r="K25" s="16"/>
    </row>
    <row r="26" spans="4:10" ht="14.25">
      <c r="D26" s="214"/>
      <c r="E26" s="214"/>
      <c r="F26" s="214"/>
      <c r="G26" s="214"/>
      <c r="H26" s="290"/>
      <c r="I26" s="251"/>
      <c r="J26" s="251"/>
    </row>
    <row r="27" spans="4:10" ht="14.25">
      <c r="D27" s="214"/>
      <c r="E27" s="214"/>
      <c r="F27" s="214"/>
      <c r="G27" s="214"/>
      <c r="H27" s="290"/>
      <c r="I27" s="251"/>
      <c r="J27" s="251"/>
    </row>
    <row r="28" spans="2:10" ht="14.25">
      <c r="B28" s="19" t="s">
        <v>305</v>
      </c>
      <c r="C28" s="19" t="s">
        <v>361</v>
      </c>
      <c r="D28" s="214"/>
      <c r="E28" s="214"/>
      <c r="F28" s="214"/>
      <c r="G28" s="214"/>
      <c r="H28" s="290"/>
      <c r="I28" s="251"/>
      <c r="J28" s="251"/>
    </row>
    <row r="29" spans="4:10" ht="14.25">
      <c r="D29" s="214"/>
      <c r="E29" s="214"/>
      <c r="F29" s="214"/>
      <c r="G29" s="214"/>
      <c r="H29" s="290"/>
      <c r="I29" s="251"/>
      <c r="J29" s="251"/>
    </row>
    <row r="30" spans="4:10" ht="14.25">
      <c r="D30" s="214"/>
      <c r="E30" s="214"/>
      <c r="F30" s="214"/>
      <c r="G30" s="214"/>
      <c r="H30" s="290"/>
      <c r="I30" s="251"/>
      <c r="J30" s="251"/>
    </row>
    <row r="31" spans="8:10" ht="14.25">
      <c r="H31" s="290"/>
      <c r="I31" s="251"/>
      <c r="J31" s="251"/>
    </row>
    <row r="32" spans="8:10" ht="14.25">
      <c r="H32" s="290"/>
      <c r="I32" s="251"/>
      <c r="J32" s="251"/>
    </row>
    <row r="33" spans="8:10" ht="14.25">
      <c r="H33" s="290"/>
      <c r="I33" s="251"/>
      <c r="J33" s="251"/>
    </row>
    <row r="34" spans="8:10" ht="14.25">
      <c r="H34" s="290"/>
      <c r="I34" s="251"/>
      <c r="J34" s="251"/>
    </row>
    <row r="35" spans="8:10" ht="14.25">
      <c r="H35" s="290"/>
      <c r="I35" s="251"/>
      <c r="J35" s="251"/>
    </row>
    <row r="36" spans="8:10" ht="14.25">
      <c r="H36" s="290"/>
      <c r="I36" s="251"/>
      <c r="J36" s="251"/>
    </row>
    <row r="37" spans="8:10" ht="14.25">
      <c r="H37" s="290"/>
      <c r="I37" s="251"/>
      <c r="J37" s="251"/>
    </row>
    <row r="38" spans="8:10" ht="14.25">
      <c r="H38" s="290"/>
      <c r="I38" s="251"/>
      <c r="J38" s="251"/>
    </row>
    <row r="39" ht="14.25">
      <c r="H39" s="290"/>
    </row>
    <row r="40" ht="14.25">
      <c r="H40" s="290"/>
    </row>
    <row r="41" ht="14.25">
      <c r="H41" s="250"/>
    </row>
    <row r="42" ht="14.25">
      <c r="H42" s="25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50"/>
    </row>
    <row r="144" ht="14.25">
      <c r="H144" s="250"/>
    </row>
    <row r="145" ht="14.25">
      <c r="H145" s="250"/>
    </row>
    <row r="146" ht="14.25">
      <c r="H146" s="265"/>
    </row>
    <row r="147" ht="14.25">
      <c r="H147" s="265"/>
    </row>
    <row r="148" ht="14.25">
      <c r="H148" s="265"/>
    </row>
    <row r="149" ht="14.25">
      <c r="H149" s="265"/>
    </row>
    <row r="150" ht="14.25">
      <c r="H150" s="265"/>
    </row>
    <row r="151" ht="14.25">
      <c r="H151" s="265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P27" sqref="P27"/>
    </sheetView>
  </sheetViews>
  <sheetFormatPr defaultColWidth="9.140625" defaultRowHeight="12.75"/>
  <cols>
    <col min="1" max="1" width="3.00390625" style="21" customWidth="1"/>
    <col min="2" max="2" width="55.8515625" style="99" customWidth="1"/>
    <col min="3" max="3" width="1.1484375" style="9" hidden="1" customWidth="1"/>
    <col min="4" max="7" width="10.140625" style="64" customWidth="1"/>
    <col min="8" max="8" width="10.140625" style="98" customWidth="1"/>
    <col min="9" max="9" width="8.28125" style="64" customWidth="1"/>
    <col min="10" max="10" width="8.00390625" style="64" customWidth="1"/>
    <col min="11" max="11" width="3.8515625" style="20" customWidth="1"/>
    <col min="12" max="16384" width="9.140625" style="21" customWidth="1"/>
  </cols>
  <sheetData>
    <row r="1" spans="1:11" s="39" customFormat="1" ht="20.25">
      <c r="A1" s="38" t="s">
        <v>14</v>
      </c>
      <c r="B1" s="334"/>
      <c r="D1" s="179"/>
      <c r="E1" s="179"/>
      <c r="F1" s="179"/>
      <c r="G1" s="179"/>
      <c r="H1" s="179"/>
      <c r="I1" s="102"/>
      <c r="J1" s="102"/>
      <c r="K1" s="40"/>
    </row>
    <row r="2" spans="1:11" s="41" customFormat="1" ht="45">
      <c r="A2" s="642" t="s">
        <v>59</v>
      </c>
      <c r="B2" s="642"/>
      <c r="C2" s="642"/>
      <c r="D2" s="549">
        <v>42430</v>
      </c>
      <c r="E2" s="549">
        <v>42522</v>
      </c>
      <c r="F2" s="549">
        <v>42614</v>
      </c>
      <c r="G2" s="549">
        <v>42705</v>
      </c>
      <c r="H2" s="550">
        <v>42795</v>
      </c>
      <c r="I2" s="549" t="s">
        <v>385</v>
      </c>
      <c r="J2" s="549" t="s">
        <v>386</v>
      </c>
      <c r="K2" s="189"/>
    </row>
    <row r="3" spans="1:10" s="23" customFormat="1" ht="6.75" customHeight="1">
      <c r="A3" s="8"/>
      <c r="B3" s="30"/>
      <c r="D3" s="16"/>
      <c r="E3" s="16"/>
      <c r="F3" s="16"/>
      <c r="G3" s="16"/>
      <c r="H3" s="252"/>
      <c r="I3" s="16"/>
      <c r="J3" s="16"/>
    </row>
    <row r="4" spans="1:10" s="23" customFormat="1" ht="15">
      <c r="A4" s="37" t="s">
        <v>166</v>
      </c>
      <c r="B4" s="30"/>
      <c r="D4" s="16"/>
      <c r="E4" s="16"/>
      <c r="F4" s="16"/>
      <c r="G4" s="16"/>
      <c r="H4" s="266"/>
      <c r="I4" s="16"/>
      <c r="J4" s="16"/>
    </row>
    <row r="5" spans="1:11" s="17" customFormat="1" ht="15">
      <c r="A5" s="29" t="s">
        <v>164</v>
      </c>
      <c r="B5" s="335"/>
      <c r="D5" s="16">
        <v>277665</v>
      </c>
      <c r="E5" s="16">
        <v>288344</v>
      </c>
      <c r="F5" s="16">
        <v>293817</v>
      </c>
      <c r="G5" s="16">
        <v>305415</v>
      </c>
      <c r="H5" s="273">
        <v>302942</v>
      </c>
      <c r="I5" s="261">
        <v>-0.8097179247908537</v>
      </c>
      <c r="J5" s="261">
        <v>9.103415986890685</v>
      </c>
      <c r="K5" s="14"/>
    </row>
    <row r="6" spans="1:11" s="17" customFormat="1" ht="15">
      <c r="A6" s="76" t="s">
        <v>71</v>
      </c>
      <c r="B6" s="335"/>
      <c r="D6" s="16"/>
      <c r="E6" s="16"/>
      <c r="F6" s="16"/>
      <c r="G6" s="16"/>
      <c r="H6" s="273"/>
      <c r="I6" s="261"/>
      <c r="J6" s="261"/>
      <c r="K6" s="14"/>
    </row>
    <row r="7" spans="1:11" ht="14.25">
      <c r="A7" s="33"/>
      <c r="B7" s="31" t="s">
        <v>149</v>
      </c>
      <c r="C7" s="21"/>
      <c r="D7" s="100">
        <v>792</v>
      </c>
      <c r="E7" s="100">
        <v>1061</v>
      </c>
      <c r="F7" s="100">
        <v>925</v>
      </c>
      <c r="G7" s="100">
        <v>1270</v>
      </c>
      <c r="H7" s="272">
        <v>1272</v>
      </c>
      <c r="I7" s="251">
        <v>0.15748031496063408</v>
      </c>
      <c r="J7" s="251">
        <v>60.606060606060595</v>
      </c>
      <c r="K7" s="18"/>
    </row>
    <row r="8" spans="1:11" ht="14.25">
      <c r="A8" s="33"/>
      <c r="B8" s="31" t="s">
        <v>150</v>
      </c>
      <c r="C8" s="21"/>
      <c r="D8" s="100">
        <v>2744</v>
      </c>
      <c r="E8" s="100">
        <v>2469</v>
      </c>
      <c r="F8" s="100">
        <v>2685</v>
      </c>
      <c r="G8" s="100">
        <v>2629</v>
      </c>
      <c r="H8" s="272">
        <v>3230</v>
      </c>
      <c r="I8" s="251">
        <v>22.86040319513123</v>
      </c>
      <c r="J8" s="251">
        <v>17.71137026239067</v>
      </c>
      <c r="K8" s="18"/>
    </row>
    <row r="9" spans="1:11" s="17" customFormat="1" ht="15">
      <c r="A9" s="29" t="s">
        <v>165</v>
      </c>
      <c r="B9" s="30"/>
      <c r="D9" s="16">
        <v>274129</v>
      </c>
      <c r="E9" s="16">
        <v>284814</v>
      </c>
      <c r="F9" s="16">
        <v>290207</v>
      </c>
      <c r="G9" s="16">
        <v>301516</v>
      </c>
      <c r="H9" s="273">
        <v>298440</v>
      </c>
      <c r="I9" s="261">
        <v>-1.0201780336698496</v>
      </c>
      <c r="J9" s="261">
        <v>8.868452443922381</v>
      </c>
      <c r="K9" s="14"/>
    </row>
    <row r="10" spans="2:11" ht="15">
      <c r="B10" s="30"/>
      <c r="C10" s="31"/>
      <c r="D10" s="100"/>
      <c r="E10" s="100"/>
      <c r="F10" s="16"/>
      <c r="G10" s="16"/>
      <c r="H10" s="435"/>
      <c r="I10" s="251"/>
      <c r="J10" s="261"/>
      <c r="K10" s="367"/>
    </row>
    <row r="11" spans="1:11" s="17" customFormat="1" ht="15">
      <c r="A11" s="17" t="s">
        <v>164</v>
      </c>
      <c r="B11" s="335"/>
      <c r="D11" s="16">
        <v>277665</v>
      </c>
      <c r="E11" s="16">
        <v>288344</v>
      </c>
      <c r="F11" s="16">
        <v>293817</v>
      </c>
      <c r="G11" s="16">
        <v>305415</v>
      </c>
      <c r="H11" s="273">
        <v>302942</v>
      </c>
      <c r="I11" s="261">
        <v>-0.8097179247908537</v>
      </c>
      <c r="J11" s="261">
        <v>9.103415986890685</v>
      </c>
      <c r="K11" s="368"/>
    </row>
    <row r="12" spans="1:11" ht="14.25">
      <c r="A12" s="76" t="s">
        <v>236</v>
      </c>
      <c r="C12" s="21"/>
      <c r="D12" s="127"/>
      <c r="E12" s="127"/>
      <c r="F12" s="100"/>
      <c r="G12" s="100"/>
      <c r="H12" s="387"/>
      <c r="I12" s="434"/>
      <c r="J12" s="434"/>
      <c r="K12" s="367"/>
    </row>
    <row r="13" spans="2:11" s="19" customFormat="1" ht="14.25">
      <c r="B13" s="332" t="s">
        <v>242</v>
      </c>
      <c r="D13" s="100">
        <v>88637</v>
      </c>
      <c r="E13" s="100">
        <v>90800</v>
      </c>
      <c r="F13" s="100">
        <v>93267</v>
      </c>
      <c r="G13" s="100">
        <v>95085</v>
      </c>
      <c r="H13" s="272">
        <v>94810</v>
      </c>
      <c r="I13" s="251">
        <v>-0.2892149129726018</v>
      </c>
      <c r="J13" s="251">
        <v>6.9643602558750795</v>
      </c>
      <c r="K13" s="367"/>
    </row>
    <row r="14" spans="2:11" s="19" customFormat="1" ht="14.25">
      <c r="B14" s="332" t="s">
        <v>222</v>
      </c>
      <c r="C14" s="32"/>
      <c r="D14" s="100">
        <v>187581</v>
      </c>
      <c r="E14" s="100">
        <v>195845</v>
      </c>
      <c r="F14" s="100">
        <v>198917</v>
      </c>
      <c r="G14" s="100">
        <v>207282</v>
      </c>
      <c r="H14" s="272">
        <v>204773</v>
      </c>
      <c r="I14" s="251">
        <v>-1.2104283054003684</v>
      </c>
      <c r="J14" s="251">
        <v>9.165107340295652</v>
      </c>
      <c r="K14" s="367"/>
    </row>
    <row r="15" spans="2:11" ht="14.25">
      <c r="B15" s="99" t="s">
        <v>27</v>
      </c>
      <c r="C15" s="33"/>
      <c r="D15" s="100">
        <v>1447</v>
      </c>
      <c r="E15" s="100">
        <v>1699</v>
      </c>
      <c r="F15" s="100">
        <v>1633</v>
      </c>
      <c r="G15" s="100">
        <v>3048</v>
      </c>
      <c r="H15" s="272">
        <v>3359</v>
      </c>
      <c r="I15" s="251">
        <v>10.203412073490803</v>
      </c>
      <c r="J15" s="251" t="s">
        <v>403</v>
      </c>
      <c r="K15" s="367"/>
    </row>
    <row r="16" spans="1:11" s="23" customFormat="1" ht="17.25" customHeight="1">
      <c r="A16" s="51" t="s">
        <v>237</v>
      </c>
      <c r="B16" s="30"/>
      <c r="D16" s="237"/>
      <c r="E16" s="237"/>
      <c r="F16" s="16"/>
      <c r="G16" s="16"/>
      <c r="H16" s="273"/>
      <c r="I16" s="261"/>
      <c r="J16" s="261"/>
      <c r="K16" s="369"/>
    </row>
    <row r="17" spans="2:11" ht="14.25">
      <c r="B17" s="99" t="s">
        <v>37</v>
      </c>
      <c r="C17" s="21"/>
      <c r="D17" s="100">
        <v>136221</v>
      </c>
      <c r="E17" s="100">
        <v>141894</v>
      </c>
      <c r="F17" s="100">
        <v>139351</v>
      </c>
      <c r="G17" s="100">
        <v>145025</v>
      </c>
      <c r="H17" s="101">
        <v>145816</v>
      </c>
      <c r="I17" s="100">
        <v>0.545423202896056</v>
      </c>
      <c r="J17" s="100">
        <v>7.043701044626016</v>
      </c>
      <c r="K17" s="18"/>
    </row>
    <row r="18" spans="2:11" ht="14.25">
      <c r="B18" s="99" t="s">
        <v>38</v>
      </c>
      <c r="C18" s="21"/>
      <c r="D18" s="100">
        <v>46250</v>
      </c>
      <c r="E18" s="100">
        <v>48923</v>
      </c>
      <c r="F18" s="100">
        <v>49109</v>
      </c>
      <c r="G18" s="100">
        <v>50223</v>
      </c>
      <c r="H18" s="101">
        <v>49087</v>
      </c>
      <c r="I18" s="100">
        <v>-2.2619118730462184</v>
      </c>
      <c r="J18" s="100">
        <v>6.13405405405405</v>
      </c>
      <c r="K18" s="18"/>
    </row>
    <row r="19" spans="2:11" ht="14.25">
      <c r="B19" s="99" t="s">
        <v>55</v>
      </c>
      <c r="C19" s="21"/>
      <c r="D19" s="100">
        <v>39531</v>
      </c>
      <c r="E19" s="100">
        <v>36469</v>
      </c>
      <c r="F19" s="100">
        <v>41811</v>
      </c>
      <c r="G19" s="100">
        <v>43060</v>
      </c>
      <c r="H19" s="101">
        <v>42650</v>
      </c>
      <c r="I19" s="100">
        <v>-0.9521597770552725</v>
      </c>
      <c r="J19" s="100">
        <v>7.8900103716071035</v>
      </c>
      <c r="K19" s="18"/>
    </row>
    <row r="20" spans="2:11" ht="14.25">
      <c r="B20" s="332" t="s">
        <v>312</v>
      </c>
      <c r="C20" s="21"/>
      <c r="D20" s="100">
        <v>26397</v>
      </c>
      <c r="E20" s="100">
        <v>27094</v>
      </c>
      <c r="F20" s="100">
        <v>28619</v>
      </c>
      <c r="G20" s="100">
        <v>27389</v>
      </c>
      <c r="H20" s="101">
        <v>25732</v>
      </c>
      <c r="I20" s="100">
        <v>-6.049874037022162</v>
      </c>
      <c r="J20" s="100">
        <v>-2.519225669583669</v>
      </c>
      <c r="K20" s="18"/>
    </row>
    <row r="21" spans="2:11" ht="14.25">
      <c r="B21" s="332" t="s">
        <v>58</v>
      </c>
      <c r="C21" s="21"/>
      <c r="D21" s="100">
        <v>29266</v>
      </c>
      <c r="E21" s="100">
        <v>33964</v>
      </c>
      <c r="F21" s="100">
        <v>34927</v>
      </c>
      <c r="G21" s="100">
        <v>39718</v>
      </c>
      <c r="H21" s="101">
        <v>39657</v>
      </c>
      <c r="I21" s="100">
        <v>-0.15358275844704616</v>
      </c>
      <c r="J21" s="100">
        <v>35.50536458689264</v>
      </c>
      <c r="K21" s="18"/>
    </row>
    <row r="22" spans="1:11" ht="14.25">
      <c r="A22" s="76" t="s">
        <v>68</v>
      </c>
      <c r="C22" s="21"/>
      <c r="D22" s="122"/>
      <c r="E22" s="122"/>
      <c r="F22" s="100"/>
      <c r="G22" s="100"/>
      <c r="H22" s="387"/>
      <c r="I22" s="434"/>
      <c r="J22" s="434"/>
      <c r="K22" s="367"/>
    </row>
    <row r="23" spans="2:11" ht="14.25">
      <c r="B23" s="99" t="s">
        <v>62</v>
      </c>
      <c r="C23" s="21"/>
      <c r="D23" s="100">
        <v>30808</v>
      </c>
      <c r="E23" s="100">
        <v>30087</v>
      </c>
      <c r="F23" s="100">
        <v>30872</v>
      </c>
      <c r="G23" s="100">
        <v>31235</v>
      </c>
      <c r="H23" s="272">
        <v>30690</v>
      </c>
      <c r="I23" s="251">
        <v>-1.7448375220105672</v>
      </c>
      <c r="J23" s="251">
        <v>-0.3830173980784224</v>
      </c>
      <c r="K23" s="367"/>
    </row>
    <row r="24" spans="2:11" ht="14.25">
      <c r="B24" s="99" t="s">
        <v>63</v>
      </c>
      <c r="C24" s="21"/>
      <c r="D24" s="100">
        <v>54403</v>
      </c>
      <c r="E24" s="100">
        <v>56048</v>
      </c>
      <c r="F24" s="100">
        <v>55881</v>
      </c>
      <c r="G24" s="100">
        <v>58358</v>
      </c>
      <c r="H24" s="272">
        <v>57565</v>
      </c>
      <c r="I24" s="251">
        <v>-1.3588539703211167</v>
      </c>
      <c r="J24" s="251">
        <v>5.812179475396584</v>
      </c>
      <c r="K24" s="367"/>
    </row>
    <row r="25" spans="2:11" ht="14.25">
      <c r="B25" s="99" t="s">
        <v>64</v>
      </c>
      <c r="C25" s="21"/>
      <c r="D25" s="100">
        <v>59391</v>
      </c>
      <c r="E25" s="100">
        <v>60913</v>
      </c>
      <c r="F25" s="100">
        <v>62692</v>
      </c>
      <c r="G25" s="100">
        <v>64465</v>
      </c>
      <c r="H25" s="272">
        <v>64629</v>
      </c>
      <c r="I25" s="251">
        <v>0.25440161327852095</v>
      </c>
      <c r="J25" s="251">
        <v>8.81951810880437</v>
      </c>
      <c r="K25" s="367"/>
    </row>
    <row r="26" spans="2:11" ht="14.25">
      <c r="B26" s="99" t="s">
        <v>65</v>
      </c>
      <c r="C26" s="21"/>
      <c r="D26" s="100">
        <v>42135</v>
      </c>
      <c r="E26" s="100">
        <v>45206</v>
      </c>
      <c r="F26" s="100">
        <v>45559</v>
      </c>
      <c r="G26" s="100">
        <v>46881</v>
      </c>
      <c r="H26" s="272">
        <v>46796</v>
      </c>
      <c r="I26" s="251">
        <v>-0.18131012563724624</v>
      </c>
      <c r="J26" s="251">
        <v>11.062062418416986</v>
      </c>
      <c r="K26" s="367"/>
    </row>
    <row r="27" spans="2:11" ht="14.25">
      <c r="B27" s="99" t="s">
        <v>66</v>
      </c>
      <c r="C27" s="21"/>
      <c r="D27" s="100">
        <v>24961</v>
      </c>
      <c r="E27" s="100">
        <v>27819</v>
      </c>
      <c r="F27" s="100">
        <v>28591</v>
      </c>
      <c r="G27" s="100">
        <v>31964</v>
      </c>
      <c r="H27" s="272">
        <v>31218</v>
      </c>
      <c r="I27" s="251">
        <v>-2.33387561006132</v>
      </c>
      <c r="J27" s="251">
        <v>25.067104683305953</v>
      </c>
      <c r="K27" s="367"/>
    </row>
    <row r="28" spans="2:11" ht="14.25">
      <c r="B28" s="19" t="s">
        <v>67</v>
      </c>
      <c r="C28" s="21"/>
      <c r="D28" s="100">
        <v>13243</v>
      </c>
      <c r="E28" s="100">
        <v>15254</v>
      </c>
      <c r="F28" s="100">
        <v>15525</v>
      </c>
      <c r="G28" s="100">
        <v>16742</v>
      </c>
      <c r="H28" s="272">
        <v>16594</v>
      </c>
      <c r="I28" s="251">
        <v>-0.8840043005614584</v>
      </c>
      <c r="J28" s="251">
        <v>25.303934153892627</v>
      </c>
      <c r="K28" s="367"/>
    </row>
    <row r="29" spans="2:11" ht="30.75" customHeight="1">
      <c r="B29" s="99" t="s">
        <v>254</v>
      </c>
      <c r="C29" s="99"/>
      <c r="D29" s="100">
        <v>23441</v>
      </c>
      <c r="E29" s="100">
        <v>24042</v>
      </c>
      <c r="F29" s="100">
        <v>24663</v>
      </c>
      <c r="G29" s="100">
        <v>25091</v>
      </c>
      <c r="H29" s="272">
        <v>24692</v>
      </c>
      <c r="I29" s="251">
        <v>-1.5902116296680036</v>
      </c>
      <c r="J29" s="251">
        <v>5.336803037413085</v>
      </c>
      <c r="K29" s="367"/>
    </row>
    <row r="30" spans="2:11" ht="14.25">
      <c r="B30" s="99" t="s">
        <v>27</v>
      </c>
      <c r="C30" s="21"/>
      <c r="D30" s="100">
        <v>29283</v>
      </c>
      <c r="E30" s="100">
        <v>28975</v>
      </c>
      <c r="F30" s="100">
        <v>30034</v>
      </c>
      <c r="G30" s="100">
        <v>30679</v>
      </c>
      <c r="H30" s="272">
        <v>30758</v>
      </c>
      <c r="I30" s="251">
        <v>0.2575051338048917</v>
      </c>
      <c r="J30" s="251">
        <v>5.037052214595494</v>
      </c>
      <c r="K30" s="367"/>
    </row>
    <row r="31" spans="1:11" ht="15">
      <c r="A31" s="76" t="s">
        <v>226</v>
      </c>
      <c r="C31" s="21"/>
      <c r="D31" s="122"/>
      <c r="E31" s="122"/>
      <c r="F31" s="100"/>
      <c r="G31" s="100"/>
      <c r="H31" s="387"/>
      <c r="I31" s="261"/>
      <c r="J31" s="251"/>
      <c r="K31" s="367"/>
    </row>
    <row r="32" spans="2:11" ht="14.25">
      <c r="B32" s="99" t="s">
        <v>73</v>
      </c>
      <c r="C32" s="21"/>
      <c r="D32" s="100">
        <v>118144</v>
      </c>
      <c r="E32" s="100">
        <v>121457</v>
      </c>
      <c r="F32" s="100">
        <v>121203</v>
      </c>
      <c r="G32" s="100">
        <v>123733</v>
      </c>
      <c r="H32" s="272">
        <v>124096</v>
      </c>
      <c r="I32" s="251">
        <v>0.29337363516603876</v>
      </c>
      <c r="J32" s="251">
        <v>5.037919826652226</v>
      </c>
      <c r="K32" s="367"/>
    </row>
    <row r="33" spans="2:11" ht="14.25">
      <c r="B33" s="99" t="s">
        <v>75</v>
      </c>
      <c r="C33" s="21"/>
      <c r="D33" s="100">
        <v>83860</v>
      </c>
      <c r="E33" s="100">
        <v>93437</v>
      </c>
      <c r="F33" s="100">
        <v>95509</v>
      </c>
      <c r="G33" s="100">
        <v>102120</v>
      </c>
      <c r="H33" s="272">
        <v>100487</v>
      </c>
      <c r="I33" s="251">
        <v>-1.5990990990990994</v>
      </c>
      <c r="J33" s="251">
        <v>19.827092773670408</v>
      </c>
      <c r="K33" s="367"/>
    </row>
    <row r="34" spans="2:11" ht="14.25">
      <c r="B34" s="99" t="s">
        <v>74</v>
      </c>
      <c r="C34" s="21"/>
      <c r="D34" s="100">
        <v>32691</v>
      </c>
      <c r="E34" s="100">
        <v>32825</v>
      </c>
      <c r="F34" s="100">
        <v>33415</v>
      </c>
      <c r="G34" s="100">
        <v>35588</v>
      </c>
      <c r="H34" s="272">
        <v>33502</v>
      </c>
      <c r="I34" s="251">
        <v>-5.861526357199054</v>
      </c>
      <c r="J34" s="251">
        <v>2.480805114557527</v>
      </c>
      <c r="K34" s="367"/>
    </row>
    <row r="35" spans="2:11" ht="14.25">
      <c r="B35" s="332" t="s">
        <v>295</v>
      </c>
      <c r="C35" s="21"/>
      <c r="D35" s="100">
        <v>16180</v>
      </c>
      <c r="E35" s="100">
        <v>11732</v>
      </c>
      <c r="F35" s="100">
        <v>12296</v>
      </c>
      <c r="G35" s="100">
        <v>11577</v>
      </c>
      <c r="H35" s="272">
        <v>10912</v>
      </c>
      <c r="I35" s="251">
        <v>-5.744147879416084</v>
      </c>
      <c r="J35" s="251">
        <v>-32.55871446229913</v>
      </c>
      <c r="K35" s="367"/>
    </row>
    <row r="36" spans="2:11" ht="14.25">
      <c r="B36" s="99" t="s">
        <v>27</v>
      </c>
      <c r="C36" s="21"/>
      <c r="D36" s="100">
        <v>26790</v>
      </c>
      <c r="E36" s="100">
        <v>28893</v>
      </c>
      <c r="F36" s="100">
        <v>31394</v>
      </c>
      <c r="G36" s="100">
        <v>32397</v>
      </c>
      <c r="H36" s="272">
        <v>33945</v>
      </c>
      <c r="I36" s="251">
        <v>4.77822020557459</v>
      </c>
      <c r="J36" s="251">
        <v>26.707726763717798</v>
      </c>
      <c r="K36" s="367"/>
    </row>
    <row r="37" spans="8:11" ht="14.25">
      <c r="H37" s="101"/>
      <c r="I37" s="251"/>
      <c r="J37" s="251"/>
      <c r="K37" s="18"/>
    </row>
    <row r="38" spans="4:11" ht="14.25">
      <c r="D38" s="100"/>
      <c r="E38" s="100"/>
      <c r="F38" s="100"/>
      <c r="G38" s="100"/>
      <c r="H38" s="250"/>
      <c r="I38" s="251"/>
      <c r="J38" s="251"/>
      <c r="K38" s="18"/>
    </row>
    <row r="39" spans="4:11" ht="14.25">
      <c r="D39" s="100"/>
      <c r="E39" s="100"/>
      <c r="F39" s="100"/>
      <c r="G39" s="100"/>
      <c r="H39" s="250"/>
      <c r="I39" s="251"/>
      <c r="J39" s="251"/>
      <c r="K39" s="18"/>
    </row>
    <row r="40" spans="8:10" ht="14.25">
      <c r="H40" s="250"/>
      <c r="I40" s="251"/>
      <c r="J40" s="251"/>
    </row>
    <row r="41" spans="8:10" ht="14.25">
      <c r="H41" s="250"/>
      <c r="I41" s="251"/>
      <c r="J41" s="251"/>
    </row>
    <row r="42" spans="8:10" ht="14.25">
      <c r="H42" s="250"/>
      <c r="I42" s="251"/>
      <c r="J42" s="251"/>
    </row>
    <row r="43" spans="8:10" ht="14.25">
      <c r="H43" s="250"/>
      <c r="I43" s="251"/>
      <c r="J43" s="251"/>
    </row>
    <row r="44" spans="8:10" ht="14.25">
      <c r="H44" s="250"/>
      <c r="I44" s="251"/>
      <c r="J44" s="251"/>
    </row>
    <row r="45" spans="8:10" ht="14.25">
      <c r="H45" s="250"/>
      <c r="I45" s="251"/>
      <c r="J45" s="251"/>
    </row>
    <row r="46" spans="2:10" ht="14.25">
      <c r="B46" s="336"/>
      <c r="H46" s="250"/>
      <c r="I46" s="251"/>
      <c r="J46" s="251"/>
    </row>
    <row r="47" spans="2:10" ht="14.25">
      <c r="B47" s="336"/>
      <c r="H47" s="250"/>
      <c r="I47" s="251"/>
      <c r="J47" s="251"/>
    </row>
    <row r="48" spans="8:10" ht="14.25">
      <c r="H48" s="250"/>
      <c r="I48" s="251"/>
      <c r="J48" s="251"/>
    </row>
    <row r="49" spans="8:10" ht="14.25">
      <c r="H49" s="250"/>
      <c r="I49" s="251"/>
      <c r="J49" s="251"/>
    </row>
    <row r="50" spans="8:10" ht="14.25">
      <c r="H50" s="250"/>
      <c r="I50" s="251"/>
      <c r="J50" s="251"/>
    </row>
    <row r="51" spans="8:10" ht="14.25">
      <c r="H51" s="250"/>
      <c r="I51" s="251"/>
      <c r="J51" s="251"/>
    </row>
    <row r="52" spans="8:10" ht="14.25">
      <c r="H52" s="250"/>
      <c r="I52" s="251"/>
      <c r="J52" s="251"/>
    </row>
    <row r="53" spans="8:10" ht="14.25">
      <c r="H53" s="250"/>
      <c r="I53" s="251"/>
      <c r="J53" s="251"/>
    </row>
    <row r="54" spans="8:10" ht="14.25">
      <c r="H54" s="250"/>
      <c r="I54" s="251"/>
      <c r="J54" s="251"/>
    </row>
    <row r="55" spans="8:10" ht="14.25">
      <c r="H55" s="250"/>
      <c r="I55" s="251"/>
      <c r="J55" s="251"/>
    </row>
    <row r="56" spans="8:10" ht="14.25">
      <c r="H56" s="250"/>
      <c r="I56" s="100"/>
      <c r="J56" s="100"/>
    </row>
    <row r="57" spans="8:10" ht="14.25">
      <c r="H57" s="250"/>
      <c r="I57" s="100"/>
      <c r="J57" s="100"/>
    </row>
    <row r="58" spans="8:10" ht="14.25">
      <c r="H58" s="250"/>
      <c r="I58" s="100"/>
      <c r="J58" s="100"/>
    </row>
    <row r="59" spans="8:10" ht="14.25">
      <c r="H59" s="250"/>
      <c r="I59" s="100"/>
      <c r="J59" s="100"/>
    </row>
    <row r="60" spans="8:10" ht="14.25">
      <c r="H60" s="250"/>
      <c r="I60" s="100"/>
      <c r="J60" s="10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65"/>
    </row>
    <row r="144" ht="14.25">
      <c r="H144" s="265"/>
    </row>
    <row r="145" ht="14.25">
      <c r="H145" s="265"/>
    </row>
    <row r="146" ht="14.25">
      <c r="H146" s="265"/>
    </row>
    <row r="147" ht="14.25">
      <c r="H147" s="265"/>
    </row>
    <row r="148" ht="14.25">
      <c r="H148" s="265"/>
    </row>
    <row r="149" ht="14.25">
      <c r="H149" s="265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" right="0.0393700787401575" top="0.78740157480315" bottom="0.78740157480315" header="0" footer="0"/>
  <pageSetup blackAndWhite="1" horizontalDpi="600" verticalDpi="600" orientation="landscape" paperSize="9" scale="7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3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Q12" sqref="Q12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4" customWidth="1"/>
    <col min="8" max="8" width="9.8515625" style="98" customWidth="1"/>
    <col min="9" max="9" width="9.140625" style="106" customWidth="1"/>
    <col min="10" max="10" width="9.140625" style="64" customWidth="1"/>
    <col min="11" max="11" width="4.421875" style="20" customWidth="1"/>
    <col min="12" max="16384" width="9.140625" style="21" customWidth="1"/>
  </cols>
  <sheetData>
    <row r="1" spans="1:11" s="39" customFormat="1" ht="20.25">
      <c r="A1" s="38" t="s">
        <v>97</v>
      </c>
      <c r="D1" s="102"/>
      <c r="E1" s="102"/>
      <c r="F1" s="102"/>
      <c r="G1" s="102"/>
      <c r="H1" s="102"/>
      <c r="I1" s="102"/>
      <c r="J1" s="102"/>
      <c r="K1" s="40"/>
    </row>
    <row r="2" spans="1:11" s="41" customFormat="1" ht="45">
      <c r="A2" s="551" t="s">
        <v>59</v>
      </c>
      <c r="B2" s="551"/>
      <c r="C2" s="551"/>
      <c r="D2" s="549" t="s">
        <v>328</v>
      </c>
      <c r="E2" s="549" t="s">
        <v>346</v>
      </c>
      <c r="F2" s="549" t="s">
        <v>364</v>
      </c>
      <c r="G2" s="549" t="s">
        <v>371</v>
      </c>
      <c r="H2" s="188" t="s">
        <v>382</v>
      </c>
      <c r="I2" s="188" t="s">
        <v>383</v>
      </c>
      <c r="J2" s="188" t="s">
        <v>384</v>
      </c>
      <c r="K2" s="189"/>
    </row>
    <row r="3" spans="1:10" s="23" customFormat="1" ht="9" customHeight="1">
      <c r="A3" s="8"/>
      <c r="D3" s="16"/>
      <c r="E3" s="16"/>
      <c r="F3" s="16"/>
      <c r="G3" s="16"/>
      <c r="H3" s="103"/>
      <c r="I3" s="107"/>
      <c r="J3" s="16"/>
    </row>
    <row r="4" spans="1:10" s="23" customFormat="1" ht="14.25" customHeight="1">
      <c r="A4" s="44" t="s">
        <v>163</v>
      </c>
      <c r="D4" s="16"/>
      <c r="E4" s="16"/>
      <c r="F4" s="16"/>
      <c r="G4" s="16"/>
      <c r="H4" s="103"/>
      <c r="I4" s="107"/>
      <c r="J4" s="16"/>
    </row>
    <row r="5" spans="2:11" s="17" customFormat="1" ht="15">
      <c r="B5" s="17" t="s">
        <v>152</v>
      </c>
      <c r="D5" s="16">
        <v>39831</v>
      </c>
      <c r="E5" s="16">
        <v>38604</v>
      </c>
      <c r="F5" s="16">
        <v>38064</v>
      </c>
      <c r="G5" s="16">
        <v>38906</v>
      </c>
      <c r="H5" s="103">
        <v>41302</v>
      </c>
      <c r="I5" s="16">
        <v>6.158433146558373</v>
      </c>
      <c r="J5" s="16">
        <v>3.693103361703187</v>
      </c>
      <c r="K5" s="14"/>
    </row>
    <row r="6" spans="3:11" ht="14.25">
      <c r="C6" s="33" t="s">
        <v>98</v>
      </c>
      <c r="D6" s="100">
        <v>8139</v>
      </c>
      <c r="E6" s="100">
        <v>8025</v>
      </c>
      <c r="F6" s="100">
        <v>6711</v>
      </c>
      <c r="G6" s="100">
        <v>6454</v>
      </c>
      <c r="H6" s="101">
        <v>6970</v>
      </c>
      <c r="I6" s="100">
        <v>7.9950418345212215</v>
      </c>
      <c r="J6" s="100">
        <v>-14.362943850595899</v>
      </c>
      <c r="K6" s="18"/>
    </row>
    <row r="7" spans="3:11" ht="14.25">
      <c r="C7" s="33" t="s">
        <v>99</v>
      </c>
      <c r="D7" s="100">
        <v>16201</v>
      </c>
      <c r="E7" s="100">
        <v>14568</v>
      </c>
      <c r="F7" s="100">
        <v>16052</v>
      </c>
      <c r="G7" s="100">
        <v>15987</v>
      </c>
      <c r="H7" s="101">
        <v>17923</v>
      </c>
      <c r="I7" s="100">
        <v>12.109839244386066</v>
      </c>
      <c r="J7" s="100">
        <v>10.628973520153085</v>
      </c>
      <c r="K7" s="18"/>
    </row>
    <row r="8" spans="3:11" ht="14.25">
      <c r="C8" s="32" t="s">
        <v>293</v>
      </c>
      <c r="D8" s="100">
        <v>13824</v>
      </c>
      <c r="E8" s="100">
        <v>14330</v>
      </c>
      <c r="F8" s="100">
        <v>13681</v>
      </c>
      <c r="G8" s="100">
        <v>14897</v>
      </c>
      <c r="H8" s="101">
        <v>14879</v>
      </c>
      <c r="I8" s="100">
        <v>-0.12082969725447645</v>
      </c>
      <c r="J8" s="100">
        <v>7.631655092592582</v>
      </c>
      <c r="K8" s="18"/>
    </row>
    <row r="9" spans="2:11" ht="15">
      <c r="B9" s="29"/>
      <c r="C9" s="33" t="s">
        <v>100</v>
      </c>
      <c r="D9" s="100">
        <v>1667</v>
      </c>
      <c r="E9" s="100">
        <v>1681</v>
      </c>
      <c r="F9" s="100">
        <v>1620</v>
      </c>
      <c r="G9" s="100">
        <v>1568</v>
      </c>
      <c r="H9" s="101">
        <v>1530</v>
      </c>
      <c r="I9" s="100">
        <v>-2.423469387755106</v>
      </c>
      <c r="J9" s="100">
        <v>-8.218356328734256</v>
      </c>
      <c r="K9" s="18"/>
    </row>
    <row r="10" spans="3:11" ht="14.25">
      <c r="C10" s="21"/>
      <c r="D10" s="127"/>
      <c r="E10" s="127"/>
      <c r="F10" s="127"/>
      <c r="G10" s="127"/>
      <c r="H10" s="387"/>
      <c r="I10" s="440"/>
      <c r="J10" s="434"/>
      <c r="K10" s="18"/>
    </row>
    <row r="11" spans="1:11" ht="15">
      <c r="A11" s="73" t="s">
        <v>103</v>
      </c>
      <c r="C11" s="21"/>
      <c r="D11" s="127"/>
      <c r="E11" s="127"/>
      <c r="F11" s="127"/>
      <c r="G11" s="127"/>
      <c r="H11" s="387"/>
      <c r="I11" s="440"/>
      <c r="J11" s="434"/>
      <c r="K11" s="18"/>
    </row>
    <row r="12" spans="2:11" s="17" customFormat="1" ht="15">
      <c r="B12" s="17" t="s">
        <v>218</v>
      </c>
      <c r="D12" s="16">
        <v>96</v>
      </c>
      <c r="E12" s="16">
        <v>518</v>
      </c>
      <c r="F12" s="16">
        <v>512</v>
      </c>
      <c r="G12" s="88">
        <v>603</v>
      </c>
      <c r="H12" s="630">
        <v>26</v>
      </c>
      <c r="I12" s="16">
        <v>-95.6882255389718</v>
      </c>
      <c r="J12" s="16">
        <v>-72.91666666666667</v>
      </c>
      <c r="K12" s="14"/>
    </row>
    <row r="13" spans="3:11" ht="14.25">
      <c r="C13" s="21" t="s">
        <v>219</v>
      </c>
      <c r="D13" s="100">
        <v>503</v>
      </c>
      <c r="E13" s="100">
        <v>77</v>
      </c>
      <c r="F13" s="112">
        <v>161</v>
      </c>
      <c r="G13" s="112">
        <v>-556</v>
      </c>
      <c r="H13" s="631">
        <v>302</v>
      </c>
      <c r="I13" s="112" t="s">
        <v>316</v>
      </c>
      <c r="J13" s="112">
        <v>-39.960238568588466</v>
      </c>
      <c r="K13" s="495"/>
    </row>
    <row r="14" spans="3:11" ht="14.25">
      <c r="C14" s="21" t="s">
        <v>240</v>
      </c>
      <c r="D14" s="100">
        <v>-72</v>
      </c>
      <c r="E14" s="100">
        <v>-77</v>
      </c>
      <c r="F14" s="112">
        <v>-88</v>
      </c>
      <c r="G14" s="112">
        <v>-24</v>
      </c>
      <c r="H14" s="631">
        <v>-89</v>
      </c>
      <c r="I14" s="112" t="s">
        <v>404</v>
      </c>
      <c r="J14" s="112">
        <v>-23.611111111111114</v>
      </c>
      <c r="K14" s="495"/>
    </row>
    <row r="15" spans="3:11" ht="14.25">
      <c r="C15" s="21" t="s">
        <v>190</v>
      </c>
      <c r="D15" s="100">
        <v>-9</v>
      </c>
      <c r="E15" s="112">
        <v>-1</v>
      </c>
      <c r="F15" s="112">
        <v>16</v>
      </c>
      <c r="G15" s="112">
        <v>8</v>
      </c>
      <c r="H15" s="631">
        <v>-10</v>
      </c>
      <c r="I15" s="112" t="s">
        <v>316</v>
      </c>
      <c r="J15" s="112">
        <v>-11.111111111111116</v>
      </c>
      <c r="K15" s="495"/>
    </row>
    <row r="16" spans="3:11" ht="14.25">
      <c r="C16" s="21" t="s">
        <v>324</v>
      </c>
      <c r="D16" s="112">
        <v>3</v>
      </c>
      <c r="E16" s="112">
        <v>-5</v>
      </c>
      <c r="F16" s="112">
        <v>0</v>
      </c>
      <c r="G16" s="112">
        <v>-3</v>
      </c>
      <c r="H16" s="631">
        <v>0</v>
      </c>
      <c r="I16" s="112">
        <v>-100</v>
      </c>
      <c r="J16" s="112">
        <v>-100</v>
      </c>
      <c r="K16" s="495"/>
    </row>
    <row r="17" spans="3:11" ht="14.25">
      <c r="C17" s="19" t="s">
        <v>323</v>
      </c>
      <c r="D17" s="100">
        <v>-3</v>
      </c>
      <c r="E17" s="112">
        <v>0</v>
      </c>
      <c r="F17" s="112">
        <v>2</v>
      </c>
      <c r="G17" s="112">
        <v>-2</v>
      </c>
      <c r="H17" s="631">
        <v>-1</v>
      </c>
      <c r="I17" s="112">
        <v>50</v>
      </c>
      <c r="J17" s="112">
        <v>66.66666666666667</v>
      </c>
      <c r="K17" s="495"/>
    </row>
    <row r="18" spans="3:11" ht="14.25">
      <c r="C18" s="19"/>
      <c r="D18" s="100"/>
      <c r="E18" s="112"/>
      <c r="F18" s="112"/>
      <c r="G18" s="112"/>
      <c r="H18" s="631"/>
      <c r="I18" s="112"/>
      <c r="J18" s="112"/>
      <c r="K18" s="495"/>
    </row>
    <row r="19" spans="2:11" s="17" customFormat="1" ht="15">
      <c r="B19" s="17" t="s">
        <v>96</v>
      </c>
      <c r="D19" s="16">
        <v>518</v>
      </c>
      <c r="E19" s="88">
        <v>512</v>
      </c>
      <c r="F19" s="88">
        <v>603</v>
      </c>
      <c r="G19" s="88">
        <v>26</v>
      </c>
      <c r="H19" s="632">
        <v>228</v>
      </c>
      <c r="I19" s="112" t="s">
        <v>403</v>
      </c>
      <c r="J19" s="88">
        <v>-55.98455598455598</v>
      </c>
      <c r="K19" s="501"/>
    </row>
    <row r="20" spans="4:11" ht="14.25">
      <c r="D20" s="100"/>
      <c r="E20" s="112"/>
      <c r="F20" s="112"/>
      <c r="G20" s="112"/>
      <c r="H20" s="552"/>
      <c r="I20" s="437"/>
      <c r="J20" s="437"/>
      <c r="K20" s="495"/>
    </row>
    <row r="21" spans="2:11" s="17" customFormat="1" ht="15">
      <c r="B21" s="17" t="s">
        <v>231</v>
      </c>
      <c r="D21" s="16">
        <v>8</v>
      </c>
      <c r="E21" s="88">
        <v>21</v>
      </c>
      <c r="F21" s="88">
        <v>16</v>
      </c>
      <c r="G21" s="88">
        <v>7</v>
      </c>
      <c r="H21" s="632">
        <v>19</v>
      </c>
      <c r="I21" s="88" t="s">
        <v>403</v>
      </c>
      <c r="J21" s="88" t="s">
        <v>403</v>
      </c>
      <c r="K21" s="501"/>
    </row>
    <row r="22" spans="3:11" ht="14.25">
      <c r="C22" s="21" t="s">
        <v>219</v>
      </c>
      <c r="D22" s="100">
        <v>-18</v>
      </c>
      <c r="E22" s="112">
        <v>-21</v>
      </c>
      <c r="F22" s="112">
        <v>-24</v>
      </c>
      <c r="G22" s="112">
        <v>7</v>
      </c>
      <c r="H22" s="631">
        <v>12</v>
      </c>
      <c r="I22" s="112">
        <v>71.42857142857142</v>
      </c>
      <c r="J22" s="112" t="s">
        <v>316</v>
      </c>
      <c r="K22" s="495"/>
    </row>
    <row r="23" spans="3:11" ht="14.25">
      <c r="C23" s="19" t="s">
        <v>240</v>
      </c>
      <c r="D23" s="100">
        <v>39</v>
      </c>
      <c r="E23" s="112">
        <v>16</v>
      </c>
      <c r="F23" s="112">
        <v>14</v>
      </c>
      <c r="G23" s="112">
        <v>5</v>
      </c>
      <c r="H23" s="631">
        <v>3</v>
      </c>
      <c r="I23" s="112">
        <v>-40</v>
      </c>
      <c r="J23" s="112">
        <v>-92.3076923076923</v>
      </c>
      <c r="K23" s="495"/>
    </row>
    <row r="24" spans="3:11" ht="14.25">
      <c r="C24" s="21" t="s">
        <v>190</v>
      </c>
      <c r="D24" s="100">
        <v>-3</v>
      </c>
      <c r="E24" s="112">
        <v>-1</v>
      </c>
      <c r="F24" s="112">
        <v>4</v>
      </c>
      <c r="G24" s="112">
        <v>-2</v>
      </c>
      <c r="H24" s="631">
        <v>-3</v>
      </c>
      <c r="I24" s="112">
        <v>-50</v>
      </c>
      <c r="J24" s="112">
        <v>0</v>
      </c>
      <c r="K24" s="495"/>
    </row>
    <row r="25" spans="3:11" ht="14.25">
      <c r="C25" s="21" t="s">
        <v>324</v>
      </c>
      <c r="D25" s="112">
        <v>-3</v>
      </c>
      <c r="E25" s="112">
        <v>3</v>
      </c>
      <c r="F25" s="112">
        <v>0</v>
      </c>
      <c r="G25" s="112">
        <v>0</v>
      </c>
      <c r="H25" s="631">
        <v>0</v>
      </c>
      <c r="I25" s="112">
        <v>0</v>
      </c>
      <c r="J25" s="112">
        <v>-100</v>
      </c>
      <c r="K25" s="495"/>
    </row>
    <row r="26" spans="3:11" ht="14.25">
      <c r="C26" s="19" t="s">
        <v>323</v>
      </c>
      <c r="D26" s="112">
        <v>-2</v>
      </c>
      <c r="E26" s="112">
        <v>-2</v>
      </c>
      <c r="F26" s="112">
        <v>-3</v>
      </c>
      <c r="G26" s="112">
        <v>2</v>
      </c>
      <c r="H26" s="631">
        <v>-1</v>
      </c>
      <c r="I26" s="112" t="s">
        <v>316</v>
      </c>
      <c r="J26" s="112">
        <v>50</v>
      </c>
      <c r="K26" s="495"/>
    </row>
    <row r="27" spans="2:11" s="17" customFormat="1" ht="15">
      <c r="B27" s="17" t="s">
        <v>232</v>
      </c>
      <c r="D27" s="16">
        <v>21</v>
      </c>
      <c r="E27" s="88">
        <v>16</v>
      </c>
      <c r="F27" s="88">
        <v>7</v>
      </c>
      <c r="G27" s="88">
        <v>19</v>
      </c>
      <c r="H27" s="632">
        <v>30</v>
      </c>
      <c r="I27" s="88">
        <v>57.89473684210527</v>
      </c>
      <c r="J27" s="88">
        <v>42.85714285714286</v>
      </c>
      <c r="K27" s="501"/>
    </row>
    <row r="28" spans="4:11" ht="14.25">
      <c r="D28" s="122"/>
      <c r="E28" s="247"/>
      <c r="F28" s="247"/>
      <c r="G28" s="247"/>
      <c r="H28" s="118"/>
      <c r="I28" s="112"/>
      <c r="J28" s="112"/>
      <c r="K28" s="495"/>
    </row>
    <row r="29" spans="4:11" ht="14.25">
      <c r="D29" s="122"/>
      <c r="E29" s="247"/>
      <c r="F29" s="247"/>
      <c r="G29" s="247"/>
      <c r="H29" s="432"/>
      <c r="I29" s="437"/>
      <c r="J29" s="437"/>
      <c r="K29" s="503"/>
    </row>
    <row r="30" spans="4:10" ht="14.25">
      <c r="D30" s="214"/>
      <c r="E30" s="537"/>
      <c r="F30" s="214"/>
      <c r="G30" s="214"/>
      <c r="H30" s="290"/>
      <c r="I30" s="440"/>
      <c r="J30" s="434"/>
    </row>
    <row r="31" spans="4:8" ht="14.25">
      <c r="D31" s="214"/>
      <c r="E31" s="214"/>
      <c r="F31" s="214"/>
      <c r="G31" s="214"/>
      <c r="H31" s="290"/>
    </row>
    <row r="32" spans="4:8" ht="14.25">
      <c r="D32" s="214"/>
      <c r="E32" s="214"/>
      <c r="F32" s="214"/>
      <c r="G32" s="214"/>
      <c r="H32" s="290"/>
    </row>
    <row r="33" spans="4:8" ht="14.25">
      <c r="D33" s="214"/>
      <c r="E33" s="214"/>
      <c r="F33" s="214"/>
      <c r="G33" s="214"/>
      <c r="H33" s="290"/>
    </row>
    <row r="34" spans="4:8" ht="14.25">
      <c r="D34" s="214"/>
      <c r="E34" s="214"/>
      <c r="F34" s="214"/>
      <c r="G34" s="214"/>
      <c r="H34" s="290"/>
    </row>
    <row r="35" spans="4:8" ht="14.25">
      <c r="D35" s="214"/>
      <c r="E35" s="214"/>
      <c r="F35" s="214"/>
      <c r="G35" s="214"/>
      <c r="H35" s="290"/>
    </row>
    <row r="36" ht="14.25">
      <c r="H36" s="290"/>
    </row>
    <row r="37" ht="14.25">
      <c r="H37" s="290"/>
    </row>
    <row r="38" ht="14.25">
      <c r="H38" s="290"/>
    </row>
    <row r="39" ht="14.25">
      <c r="H39" s="290"/>
    </row>
    <row r="40" ht="14.25">
      <c r="H40" s="290"/>
    </row>
    <row r="41" ht="14.25">
      <c r="H41" s="290"/>
    </row>
    <row r="42" ht="14.25">
      <c r="H42" s="290"/>
    </row>
    <row r="43" ht="14.25">
      <c r="H43" s="250"/>
    </row>
    <row r="44" ht="14.25">
      <c r="H44" s="250"/>
    </row>
    <row r="45" ht="14.25">
      <c r="H45" s="250"/>
    </row>
    <row r="46" ht="14.25">
      <c r="H46" s="250"/>
    </row>
    <row r="47" ht="14.25">
      <c r="H47" s="250"/>
    </row>
    <row r="48" ht="14.25">
      <c r="H48" s="250"/>
    </row>
    <row r="49" ht="14.25">
      <c r="H49" s="250"/>
    </row>
    <row r="50" ht="14.25">
      <c r="H50" s="250"/>
    </row>
    <row r="51" ht="14.25">
      <c r="H51" s="250"/>
    </row>
    <row r="52" ht="14.25">
      <c r="H52" s="250"/>
    </row>
    <row r="53" ht="14.25">
      <c r="H53" s="250"/>
    </row>
    <row r="54" ht="14.25">
      <c r="H54" s="250"/>
    </row>
    <row r="55" ht="14.25">
      <c r="H55" s="250"/>
    </row>
    <row r="56" ht="14.25">
      <c r="H56" s="250"/>
    </row>
    <row r="57" ht="14.25">
      <c r="H57" s="250"/>
    </row>
    <row r="58" ht="14.25">
      <c r="H58" s="250"/>
    </row>
    <row r="59" ht="14.25">
      <c r="H59" s="250"/>
    </row>
    <row r="60" ht="14.25">
      <c r="H60" s="250"/>
    </row>
    <row r="61" ht="14.25">
      <c r="H61" s="250"/>
    </row>
    <row r="62" ht="14.25">
      <c r="H62" s="250"/>
    </row>
    <row r="63" ht="14.25">
      <c r="H63" s="250"/>
    </row>
    <row r="64" ht="14.25">
      <c r="H64" s="250"/>
    </row>
    <row r="65" ht="14.25">
      <c r="H65" s="250"/>
    </row>
    <row r="66" ht="14.25">
      <c r="H66" s="250"/>
    </row>
    <row r="67" ht="14.25">
      <c r="H67" s="250"/>
    </row>
    <row r="68" ht="14.25">
      <c r="H68" s="250"/>
    </row>
    <row r="69" ht="14.25">
      <c r="H69" s="250"/>
    </row>
    <row r="70" ht="14.25">
      <c r="H70" s="250"/>
    </row>
    <row r="71" ht="14.25">
      <c r="H71" s="250"/>
    </row>
    <row r="72" ht="14.25">
      <c r="H72" s="250"/>
    </row>
    <row r="73" ht="14.25">
      <c r="H73" s="250"/>
    </row>
    <row r="74" ht="14.25">
      <c r="H74" s="250"/>
    </row>
    <row r="75" ht="14.25">
      <c r="H75" s="250"/>
    </row>
    <row r="76" ht="14.25">
      <c r="H76" s="250"/>
    </row>
    <row r="77" ht="14.25">
      <c r="H77" s="250"/>
    </row>
    <row r="78" ht="14.25">
      <c r="H78" s="250"/>
    </row>
    <row r="79" ht="14.25">
      <c r="H79" s="250"/>
    </row>
    <row r="80" ht="14.25">
      <c r="H80" s="250"/>
    </row>
    <row r="81" ht="14.25">
      <c r="H81" s="250"/>
    </row>
    <row r="82" ht="14.25">
      <c r="H82" s="250"/>
    </row>
    <row r="83" ht="14.25">
      <c r="H83" s="250"/>
    </row>
    <row r="84" ht="14.25">
      <c r="H84" s="250"/>
    </row>
    <row r="85" ht="14.25">
      <c r="H85" s="250"/>
    </row>
    <row r="86" ht="14.25">
      <c r="H86" s="250"/>
    </row>
    <row r="87" ht="14.25">
      <c r="H87" s="250"/>
    </row>
    <row r="88" ht="14.25">
      <c r="H88" s="250"/>
    </row>
    <row r="89" ht="14.25">
      <c r="H89" s="250"/>
    </row>
    <row r="90" ht="14.25">
      <c r="H90" s="250"/>
    </row>
    <row r="91" ht="14.25">
      <c r="H91" s="250"/>
    </row>
    <row r="92" ht="14.25">
      <c r="H92" s="250"/>
    </row>
    <row r="93" ht="14.25">
      <c r="H93" s="250"/>
    </row>
    <row r="94" ht="14.25">
      <c r="H94" s="250"/>
    </row>
    <row r="95" ht="14.25">
      <c r="H95" s="250"/>
    </row>
    <row r="96" ht="14.25">
      <c r="H96" s="250"/>
    </row>
    <row r="97" ht="14.25">
      <c r="H97" s="250"/>
    </row>
    <row r="98" ht="14.25">
      <c r="H98" s="250"/>
    </row>
    <row r="99" ht="14.25">
      <c r="H99" s="250"/>
    </row>
    <row r="100" ht="14.25">
      <c r="H100" s="250"/>
    </row>
    <row r="101" ht="14.25">
      <c r="H101" s="250"/>
    </row>
    <row r="102" ht="14.25">
      <c r="H102" s="250"/>
    </row>
    <row r="103" ht="14.25">
      <c r="H103" s="250"/>
    </row>
    <row r="104" ht="14.25">
      <c r="H104" s="250"/>
    </row>
    <row r="105" ht="14.25">
      <c r="H105" s="250"/>
    </row>
    <row r="106" ht="14.25">
      <c r="H106" s="250"/>
    </row>
    <row r="107" ht="14.25">
      <c r="H107" s="250"/>
    </row>
    <row r="108" ht="14.25">
      <c r="H108" s="250"/>
    </row>
    <row r="109" ht="14.25">
      <c r="H109" s="250"/>
    </row>
    <row r="110" ht="14.25">
      <c r="H110" s="250"/>
    </row>
    <row r="111" ht="14.25">
      <c r="H111" s="250"/>
    </row>
    <row r="112" ht="14.25">
      <c r="H112" s="250"/>
    </row>
    <row r="113" ht="14.25">
      <c r="H113" s="250"/>
    </row>
    <row r="114" ht="14.25">
      <c r="H114" s="250"/>
    </row>
    <row r="115" ht="14.25">
      <c r="H115" s="250"/>
    </row>
    <row r="116" ht="14.25">
      <c r="H116" s="250"/>
    </row>
    <row r="117" ht="14.25">
      <c r="H117" s="250"/>
    </row>
    <row r="118" ht="14.25">
      <c r="H118" s="250"/>
    </row>
    <row r="119" ht="14.25">
      <c r="H119" s="250"/>
    </row>
    <row r="120" ht="14.25">
      <c r="H120" s="250"/>
    </row>
    <row r="121" ht="14.25">
      <c r="H121" s="250"/>
    </row>
    <row r="122" ht="14.25">
      <c r="H122" s="250"/>
    </row>
    <row r="123" ht="14.25">
      <c r="H123" s="250"/>
    </row>
    <row r="124" ht="14.25">
      <c r="H124" s="250"/>
    </row>
    <row r="125" ht="14.25">
      <c r="H125" s="250"/>
    </row>
    <row r="126" ht="14.25">
      <c r="H126" s="250"/>
    </row>
    <row r="127" ht="14.25">
      <c r="H127" s="250"/>
    </row>
    <row r="128" ht="14.25">
      <c r="H128" s="250"/>
    </row>
    <row r="129" ht="14.25">
      <c r="H129" s="250"/>
    </row>
    <row r="130" ht="14.25">
      <c r="H130" s="250"/>
    </row>
    <row r="131" ht="14.25">
      <c r="H131" s="250"/>
    </row>
    <row r="132" ht="14.25">
      <c r="H132" s="250"/>
    </row>
    <row r="133" ht="14.25">
      <c r="H133" s="250"/>
    </row>
    <row r="134" ht="14.25">
      <c r="H134" s="250"/>
    </row>
    <row r="135" ht="14.25">
      <c r="H135" s="250"/>
    </row>
    <row r="136" ht="14.25">
      <c r="H136" s="250"/>
    </row>
    <row r="137" ht="14.25">
      <c r="H137" s="250"/>
    </row>
    <row r="138" ht="14.25">
      <c r="H138" s="250"/>
    </row>
    <row r="139" ht="14.25">
      <c r="H139" s="250"/>
    </row>
    <row r="140" ht="14.25">
      <c r="H140" s="250"/>
    </row>
    <row r="141" ht="14.25">
      <c r="H141" s="250"/>
    </row>
    <row r="142" ht="14.25">
      <c r="H142" s="250"/>
    </row>
    <row r="143" ht="14.25">
      <c r="H143" s="250"/>
    </row>
    <row r="144" ht="14.25">
      <c r="H144" s="250"/>
    </row>
    <row r="145" ht="14.25">
      <c r="H145" s="250"/>
    </row>
    <row r="146" ht="14.25">
      <c r="H146" s="250"/>
    </row>
    <row r="147" ht="14.25">
      <c r="H147" s="250"/>
    </row>
    <row r="148" ht="14.25">
      <c r="H148" s="265"/>
    </row>
    <row r="149" ht="14.25">
      <c r="H149" s="265"/>
    </row>
    <row r="150" ht="14.25">
      <c r="H150" s="265"/>
    </row>
    <row r="151" ht="14.25">
      <c r="H151" s="265"/>
    </row>
    <row r="152" ht="14.25">
      <c r="H152" s="265"/>
    </row>
    <row r="153" ht="14.25">
      <c r="H153" s="265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2017-04-27T07:22:27Z</cp:lastPrinted>
  <dcterms:created xsi:type="dcterms:W3CDTF">2009-09-01T03:31:48Z</dcterms:created>
  <dcterms:modified xsi:type="dcterms:W3CDTF">2017-04-30T10:01:45Z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