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720" yWindow="15" windowWidth="9780" windowHeight="6930" tabRatio="885" firstSheet="1" activeTab="4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  <sheet name="Sheet1" sheetId="31" r:id="rId31"/>
  </sheets>
  <definedNames>
    <definedName name="_xlnm.Print_Area" localSheetId="1">'1.Highlights'!$A$1:$K$36</definedName>
    <definedName name="_xlnm.Print_Area" localSheetId="10">'10. Debts issued'!$A$1:$K$15</definedName>
    <definedName name="_xlnm.Print_Area" localSheetId="11">'11.NPL,Coverage ratios'!$A$1:$K$20</definedName>
    <definedName name="_xlnm.Print_Area" localSheetId="12">'12.NPA'!$A$1:$K$59</definedName>
    <definedName name="_xlnm.Print_Area" localSheetId="13">'13.CumulativeAllowances'!$A$1:$K$36</definedName>
    <definedName name="_xlnm.Print_Area" localSheetId="14">'14.Capital'!$A$1:$K$31</definedName>
    <definedName name="_xlnm.Print_Area" localSheetId="15">'15.Mix'!$A$1:$K$41</definedName>
    <definedName name="_xlnm.Print_Area" localSheetId="16">'16.Consumer'!$A$1:$K$16</definedName>
    <definedName name="_xlnm.Print_Area" localSheetId="17">'17.Institutional'!$A$1:$K$16</definedName>
    <definedName name="_xlnm.Print_Area" localSheetId="18">'18.Treasury'!$A$1:$K$16</definedName>
    <definedName name="_xlnm.Print_Area" localSheetId="19">'19.Others'!$A$1:$K$16</definedName>
    <definedName name="_xlnm.Print_Area" localSheetId="2">'2.PerShare'!$A$1:$K$41</definedName>
    <definedName name="_xlnm.Print_Area" localSheetId="20">'20.S''pore'!$A$1:$K$17</definedName>
    <definedName name="_xlnm.Print_Area" localSheetId="21">'21.HK'!$A$1:$K$17</definedName>
    <definedName name="_xlnm.Print_Area" localSheetId="22">'22.GreaterChina'!$A$1:$K$17</definedName>
    <definedName name="_xlnm.Print_Area" localSheetId="23">'23.SSEA'!$A$1:$K$17</definedName>
    <definedName name="_xlnm.Print_Area" localSheetId="24">'24.ROW'!$A$1:$K$17</definedName>
    <definedName name="_xlnm.Print_Area" localSheetId="26">'25.P&amp;L'!$A$1:$G$29</definedName>
    <definedName name="_xlnm.Print_Area" localSheetId="27">'26.BalSheet'!$A$1:$J$46</definedName>
    <definedName name="_xlnm.Print_Area" localSheetId="28">'27.CashFlow'!$A$1:$E$66</definedName>
    <definedName name="_xlnm.Print_Area" localSheetId="3">'3.NetInterest'!$A$1:$K$34</definedName>
    <definedName name="_xlnm.Print_Area" localSheetId="4">'4.NonInterest'!$A$1:$K$24</definedName>
    <definedName name="_xlnm.Print_Area" localSheetId="5">'5.Expenses'!$A$1:$K$15</definedName>
    <definedName name="_xlnm.Print_Area" localSheetId="6">'6.Allowances'!$A$1:$K$14</definedName>
    <definedName name="_xlnm.Print_Area" localSheetId="7">'7.Loans'!$A$1:$K$36</definedName>
    <definedName name="_xlnm.Print_Area" localSheetId="8">'8.AFS'!$A$11:$J$27</definedName>
    <definedName name="_xlnm.Print_Area" localSheetId="9">'9.Deposits'!$A$1:$K$30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<sst xmlns="http://schemas.openxmlformats.org/spreadsheetml/2006/main" count="1025" uniqueCount="398">
  <si>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</si>
  <si>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</si>
  <si>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</si>
  <si>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</si>
  <si>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</si>
  <si>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</si>
  <si>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</si>
  <si>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</si>
  <si>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</si>
  <si>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</si>
  <si>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</si>
  <si>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</si>
  <si>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</si>
  <si>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</si>
  <si>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</si>
  <si>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</si>
  <si>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</si>
  <si>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</si>
  <si>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</si>
  <si>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</si>
  <si>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</si>
  <si>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</si>
  <si>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</si>
  <si>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</si>
  <si>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</si>
  <si>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</si>
  <si>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</si>
  <si>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</si>
  <si>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</si>
  <si>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</si>
  <si>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</si>
  <si>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</si>
  <si>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</si>
  <si>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</si>
  <si>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</si>
  <si>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</si>
  <si>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</si>
  <si>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</si>
  <si>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</si>
  <si>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</si>
  <si>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</si>
  <si>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</si>
  <si>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</si>
  <si>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</si>
  <si>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</si>
  <si>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</si>
  <si>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</si>
  <si>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</si>
  <si>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</si>
  <si>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</si>
  <si>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</si>
  <si>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</si>
  <si>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</si>
  <si>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</si>
  <si>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</si>
  <si>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</si>
  <si>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</si>
  <si>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</si>
  <si>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</si>
  <si>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</si>
  <si>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</si>
  <si>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</si>
  <si>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</si>
  <si>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</si>
  <si>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</si>
  <si>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</si>
  <si>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</si>
  <si>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</si>
  <si>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</si>
  <si>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</si>
  <si>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</si>
  <si>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</si>
  <si>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</si>
  <si>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</si>
  <si>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</si>
  <si>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</si>
  <si>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</si>
  <si>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</si>
  <si>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</si>
  <si>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</si>
  <si>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</si>
  <si>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</si>
  <si>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</si>
  <si>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</si>
  <si>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</si>
  <si>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</si>
  <si>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</si>
  <si>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</si>
  <si>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</si>
  <si>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</si>
  <si>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</si>
  <si>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</si>
  <si>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</si>
  <si>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</si>
  <si>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</si>
  <si>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</si>
  <si>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</si>
  <si>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</si>
  <si>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</si>
  <si>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</si>
  <si>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</si>
  <si>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</si>
  <si>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</si>
  <si>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</si>
  <si>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</si>
  <si>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</si>
  <si>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</si>
  <si>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</si>
  <si>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</si>
  <si>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</si>
  <si>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</si>
  <si>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</si>
  <si>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</si>
  <si>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</si>
  <si>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</si>
  <si>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</si>
  <si>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</si>
  <si>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</si>
  <si>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</si>
  <si>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</si>
  <si>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</si>
  <si>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</si>
  <si>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</si>
  <si>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</si>
  <si>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</si>
  <si>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</si>
  <si>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</si>
  <si>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</si>
  <si>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</si>
  <si>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</si>
  <si>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</si>
  <si>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</si>
  <si>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</si>
  <si>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</si>
  <si>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</si>
  <si>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</si>
  <si>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</si>
  <si>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</si>
  <si>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</si>
  <si>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</si>
  <si>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</si>
  <si>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</si>
  <si>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</si>
  <si>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</si>
  <si>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</si>
  <si>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</si>
  <si>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</si>
  <si>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</si>
  <si>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</si>
  <si>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</si>
  <si>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</si>
  <si>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</si>
  <si>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</si>
  <si>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</si>
  <si>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</si>
  <si>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</si>
  <si>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</si>
  <si>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</si>
  <si>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</si>
  <si>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</si>
  <si>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</si>
  <si>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</si>
  <si>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</si>
  <si>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</si>
  <si>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</si>
  <si>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</si>
  <si>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</si>
  <si>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</si>
  <si>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</si>
  <si>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</si>
  <si>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</si>
  <si>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</si>
  <si>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</si>
  <si>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</si>
  <si>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</si>
  <si>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</si>
  <si>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</si>
  <si>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</si>
  <si>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</si>
  <si>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</si>
  <si>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</si>
  <si>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</si>
  <si>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</si>
  <si>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</si>
  <si>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</si>
  <si>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</si>
  <si>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</si>
  <si>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</si>
  <si>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</si>
  <si>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</si>
  <si>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Preference dividends (S$m)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</si>
  <si>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</si>
  <si>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</si>
  <si>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</si>
  <si>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</si>
  <si>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</si>
  <si>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</si>
  <si>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</si>
  <si>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</si>
  <si>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</si>
  <si>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</si>
  <si>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</si>
  <si>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</si>
  <si>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</si>
  <si>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</si>
  <si>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</si>
  <si>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</si>
  <si>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</si>
  <si>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</si>
  <si>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</si>
  <si>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</si>
  <si>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</si>
  <si>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</si>
  <si>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Other liabilities</t>
  </si>
  <si>
    <t>Other reserves</t>
  </si>
  <si>
    <t>Revenue reserves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</si>
  <si>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</si>
  <si>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</si>
  <si>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</si>
  <si>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</si>
  <si>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</si>
  <si>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</si>
  <si>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</si>
  <si>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</si>
  <si>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</si>
  <si>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</si>
  <si>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</si>
  <si>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</si>
  <si>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</si>
  <si>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</si>
  <si>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</si>
  <si>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</si>
  <si>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Data used in earnings per share calculations</t>
  </si>
  <si>
    <t>Data used in net book value per share calculations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</si>
  <si>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</si>
  <si>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</si>
  <si>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</si>
  <si>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</si>
  <si>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</si>
  <si>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</si>
  <si>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</si>
  <si>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</si>
  <si>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</si>
  <si>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</si>
  <si>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</si>
  <si>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</si>
  <si>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</si>
  <si>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</si>
  <si>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</si>
  <si>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</si>
  <si>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</si>
  <si>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</si>
  <si>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</si>
  <si>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</si>
  <si>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</si>
  <si>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</si>
  <si>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</si>
  <si>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</si>
  <si>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</si>
  <si>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</si>
  <si>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</si>
  <si>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</si>
  <si>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</si>
  <si>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</si>
  <si>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</si>
  <si>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</si>
  <si>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</si>
  <si>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</si>
  <si>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</si>
  <si>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</si>
  <si>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</si>
  <si>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</si>
  <si>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</si>
  <si>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</si>
  <si>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</si>
  <si>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</si>
  <si>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</si>
  <si>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Note: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</si>
  <si>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</si>
  <si>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</si>
  <si>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</si>
  <si>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</si>
  <si>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</si>
  <si>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</si>
  <si>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</si>
  <si>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</si>
  <si>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</si>
  <si>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</si>
  <si>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</si>
  <si>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</si>
  <si>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</si>
  <si>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</si>
  <si>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</si>
  <si>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</si>
  <si>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</si>
  <si>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</si>
  <si>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</si>
  <si>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r>
      <t>Per basic share (S$)</t>
    </r>
    <r>
      <rPr>
        <b/>
        <u val="single"/>
        <vertAlign val="superscript"/>
        <sz val="11"/>
        <rFont val="Arial"/>
        <family val="2"/>
      </rPr>
      <t xml:space="preserve"> (a)</t>
    </r>
  </si>
  <si>
    <r>
      <t xml:space="preserve">Per diluted share (S$) </t>
    </r>
    <r>
      <rPr>
        <b/>
        <u val="single"/>
        <vertAlign val="superscript"/>
        <sz val="11"/>
        <rFont val="Arial"/>
        <family val="2"/>
      </rPr>
      <t>(a)</t>
    </r>
  </si>
  <si>
    <t>Perpetual securities dividends (S$m)</t>
  </si>
  <si>
    <t>(a)  Net profit used in the computation of basic EPS is net of preference and perpetual dividends, whereas diluted EPS is net of perpetual dividends only.</t>
  </si>
  <si>
    <t>Common Equity Tier 1 CAR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</si>
  <si>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</si>
  <si>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</si>
  <si>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</si>
  <si>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</si>
  <si>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</si>
  <si>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</si>
  <si>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</si>
  <si>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</si>
  <si>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</si>
  <si>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</si>
  <si>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</si>
  <si>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</si>
  <si>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</si>
  <si>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</si>
  <si>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</si>
  <si>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</si>
  <si>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</si>
  <si>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</si>
  <si>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</si>
  <si>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</si>
  <si>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</si>
  <si>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Net profit including one-time items</t>
  </si>
  <si>
    <t>Chinese Yuan</t>
  </si>
  <si>
    <t>Institutional Banking and Others</t>
  </si>
  <si>
    <t>4th Qtr 2014</t>
  </si>
  <si>
    <t xml:space="preserve">One-time items </t>
  </si>
  <si>
    <t xml:space="preserve">Consolidated balance sheets </t>
  </si>
  <si>
    <t>Total assets before goodwill and intangibles (as % of Group)</t>
  </si>
  <si>
    <t>1Q15</t>
  </si>
  <si>
    <t>1st Qtr 2015</t>
  </si>
  <si>
    <t>Cost of share-based payments</t>
  </si>
  <si>
    <t>Net cash used in financing activities (3)</t>
  </si>
  <si>
    <t>Share of other comprehensive income of associates and joint venture</t>
  </si>
  <si>
    <t>Loan-related</t>
  </si>
  <si>
    <t>1/</t>
  </si>
  <si>
    <t>New NPAs</t>
  </si>
  <si>
    <t>Upgrades, recoveries and translations</t>
  </si>
  <si>
    <t>Write-offs</t>
  </si>
  <si>
    <t>3rd Qtr 2014</t>
  </si>
  <si>
    <t>2Q15</t>
  </si>
  <si>
    <t>2nd Qtr 2015</t>
  </si>
  <si>
    <t>Leverage ratio</t>
  </si>
  <si>
    <t>South and Southeast Asia</t>
  </si>
  <si>
    <t>Business and Geographical mix</t>
  </si>
  <si>
    <t>3Q15</t>
  </si>
  <si>
    <t>3rd Qtr 2015</t>
  </si>
  <si>
    <t>Covered bonds</t>
  </si>
  <si>
    <t>nm</t>
  </si>
  <si>
    <t>4Q15</t>
  </si>
  <si>
    <t>4th Qtr 2015</t>
  </si>
  <si>
    <t>Year 2014</t>
  </si>
  <si>
    <t>Year 2015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</si>
  <si>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</si>
  <si>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1/ Calculated by dividing Common Equity Tier 1 capital after all regulatory adjustments applicable from 1 January 2018 by RWA as at each reporting date.</t>
  </si>
  <si>
    <t>Share of profits of associates</t>
  </si>
  <si>
    <t>Share of other comprehensive income of associates</t>
  </si>
  <si>
    <t>Associates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</si>
  <si>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</si>
  <si>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</si>
  <si>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</si>
  <si>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</si>
  <si>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t>Exclude one-time items</t>
  </si>
  <si>
    <t>Of which: Restructured NPAs</t>
  </si>
  <si>
    <t>1Q16</t>
  </si>
  <si>
    <t>1Q16
vs 
4Q15</t>
  </si>
  <si>
    <t>1Q16
vs 
1Q15</t>
  </si>
  <si>
    <t>1st Qtr 2016</t>
  </si>
  <si>
    <t xml:space="preserve">1st Qtr </t>
  </si>
  <si>
    <t>Cash and cash equivalents at 31 March</t>
  </si>
  <si>
    <t>Financial Data Supplement for the First Quarter ended 31 March 2016</t>
  </si>
  <si>
    <t>Others (including rental income and share of profits of associates)</t>
  </si>
  <si>
    <t>Purchase of subordinated term debts</t>
  </si>
  <si>
    <t>Issuance of subordinated term debts</t>
  </si>
  <si>
    <t>Net cash used in investing activities (2)</t>
  </si>
  <si>
    <t>Net cash (used in)/generated from operating activities (1)</t>
  </si>
  <si>
    <r>
      <t xml:space="preserve">Other income </t>
    </r>
    <r>
      <rPr>
        <vertAlign val="superscript"/>
        <sz val="11"/>
        <rFont val="Arial"/>
        <family val="2"/>
      </rPr>
      <t>1/</t>
    </r>
  </si>
  <si>
    <t xml:space="preserve">Investment banking </t>
  </si>
  <si>
    <t>Trade and transaction services</t>
  </si>
  <si>
    <t>Shareholders</t>
  </si>
  <si>
    <t>Non-controlling interests</t>
  </si>
  <si>
    <t>The Group</t>
  </si>
  <si>
    <t>The Company</t>
  </si>
  <si>
    <t>Assets</t>
  </si>
  <si>
    <t>Net assets</t>
  </si>
  <si>
    <t>Liabilities</t>
  </si>
  <si>
    <t>Equity</t>
  </si>
  <si>
    <t>Shareholders' funds</t>
  </si>
  <si>
    <t>Total equity</t>
  </si>
  <si>
    <t>Other information</t>
  </si>
  <si>
    <t>Selected income statement items ($m)</t>
  </si>
  <si>
    <t>Selected balance sheet items ($m)</t>
  </si>
  <si>
    <t>Key financial ratios (%) (excluding one-time items)</t>
  </si>
  <si>
    <t>Average all-currency liquidity coverage ratio</t>
  </si>
  <si>
    <t>&gt;100</t>
  </si>
  <si>
    <t>(&gt;100)</t>
  </si>
  <si>
    <t>Change in non-controlling interests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</si>
</sst>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  <numFmt numFmtId="169" formatCode="#,##0.0000000000000000000000_);\(#,##0.0000000000000000000000\)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sz val="11"/>
      <color rgb="FFFF0000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sz val="11"/>
      <color rgb="FFC00000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b/>
      <sz val="11"/>
      <color rgb="FF0000CC"/>
      <name val="Arial"/>
      <family val="2"/>
    </font>
    <font>
      <u val="single"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quotePrefix="1">
      <alignment horizontal="left"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19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 indent="2"/>
    </xf>
    <xf numFmtId="0" fontId="21" fillId="0" borderId="12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37" fontId="23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Fill="1" applyBorder="1" applyAlignment="1">
      <alignment horizontal="right" wrapText="1"/>
    </xf>
    <xf numFmtId="37" fontId="22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5" fillId="0" borderId="0" xfId="0" applyFont="1" applyFill="1" applyBorder="1" applyAlignment="1">
      <alignment horizontal="left"/>
    </xf>
    <xf numFmtId="37" fontId="25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Alignment="1">
      <alignment horizontal="right" wrapText="1"/>
    </xf>
    <xf numFmtId="37" fontId="24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3" fillId="0" borderId="0" xfId="42" applyNumberFormat="1" applyFont="1" applyFill="1" applyAlignment="1">
      <alignment horizontal="right" wrapText="1"/>
    </xf>
    <xf numFmtId="0" fontId="84" fillId="0" borderId="0" xfId="0" applyFont="1" applyAlignment="1">
      <alignment/>
    </xf>
    <xf numFmtId="166" fontId="83" fillId="0" borderId="0" xfId="42" applyNumberFormat="1" applyFont="1" applyFill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85" fillId="34" borderId="0" xfId="0" applyNumberFormat="1" applyFont="1" applyFill="1" applyBorder="1" applyAlignment="1">
      <alignment horizontal="right" wrapText="1"/>
    </xf>
    <xf numFmtId="37" fontId="86" fillId="0" borderId="0" xfId="0" applyNumberFormat="1" applyFont="1" applyFill="1" applyBorder="1" applyAlignment="1">
      <alignment horizontal="right" wrapText="1"/>
    </xf>
    <xf numFmtId="37" fontId="87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6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85" fillId="0" borderId="0" xfId="0" applyNumberFormat="1" applyFont="1" applyAlignment="1">
      <alignment horizontal="right"/>
    </xf>
    <xf numFmtId="0" fontId="85" fillId="0" borderId="0" xfId="0" applyFont="1" applyAlignment="1">
      <alignment/>
    </xf>
    <xf numFmtId="37" fontId="87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horizontal="right" vertical="top" wrapText="1"/>
    </xf>
    <xf numFmtId="37" fontId="88" fillId="0" borderId="0" xfId="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wrapText="1"/>
    </xf>
    <xf numFmtId="0" fontId="89" fillId="0" borderId="0" xfId="0" applyFont="1" applyAlignment="1">
      <alignment/>
    </xf>
    <xf numFmtId="37" fontId="90" fillId="0" borderId="0" xfId="0" applyNumberFormat="1" applyFont="1" applyFill="1" applyBorder="1" applyAlignment="1">
      <alignment horizontal="left"/>
    </xf>
    <xf numFmtId="0" fontId="91" fillId="0" borderId="0" xfId="0" applyFont="1" applyAlignment="1">
      <alignment/>
    </xf>
    <xf numFmtId="37" fontId="92" fillId="34" borderId="0" xfId="0" applyNumberFormat="1" applyFont="1" applyFill="1" applyBorder="1" applyAlignment="1">
      <alignment horizontal="right" wrapText="1"/>
    </xf>
    <xf numFmtId="37" fontId="93" fillId="34" borderId="0" xfId="0" applyNumberFormat="1" applyFont="1" applyFill="1" applyBorder="1" applyAlignment="1">
      <alignment horizontal="right" wrapText="1"/>
    </xf>
    <xf numFmtId="37" fontId="92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85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 horizontal="left" wrapText="1"/>
    </xf>
    <xf numFmtId="37" fontId="86" fillId="34" borderId="0" xfId="0" applyNumberFormat="1" applyFont="1" applyFill="1" applyBorder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7" fontId="86" fillId="0" borderId="0" xfId="0" applyNumberFormat="1" applyFont="1" applyFill="1" applyBorder="1" applyAlignment="1">
      <alignment horizontal="right"/>
    </xf>
    <xf numFmtId="166" fontId="88" fillId="0" borderId="0" xfId="4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7" applyFont="1" applyAlignment="1">
      <alignment horizontal="right" wrapText="1"/>
      <protection/>
    </xf>
    <xf numFmtId="3" fontId="4" fillId="0" borderId="0" xfId="57" applyNumberFormat="1" applyFont="1" applyAlignment="1">
      <alignment horizontal="right" wrapText="1"/>
      <protection/>
    </xf>
    <xf numFmtId="43" fontId="4" fillId="0" borderId="0" xfId="42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left"/>
    </xf>
    <xf numFmtId="0" fontId="94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39" fontId="90" fillId="0" borderId="0" xfId="0" applyNumberFormat="1" applyFont="1" applyFill="1" applyBorder="1" applyAlignment="1">
      <alignment horizontal="left"/>
    </xf>
    <xf numFmtId="0" fontId="95" fillId="37" borderId="0" xfId="0" applyFont="1" applyFill="1" applyAlignment="1">
      <alignment/>
    </xf>
    <xf numFmtId="37" fontId="84" fillId="37" borderId="0" xfId="0" applyNumberFormat="1" applyFont="1" applyFill="1" applyAlignment="1">
      <alignment/>
    </xf>
    <xf numFmtId="37" fontId="84" fillId="37" borderId="0" xfId="0" applyNumberFormat="1" applyFont="1" applyFill="1" applyAlignment="1">
      <alignment horizontal="right"/>
    </xf>
    <xf numFmtId="43" fontId="86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92" fillId="0" borderId="0" xfId="0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 wrapText="1"/>
    </xf>
    <xf numFmtId="37" fontId="97" fillId="34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98" fillId="0" borderId="0" xfId="0" applyFont="1" applyAlignment="1">
      <alignment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7" fontId="88" fillId="0" borderId="0" xfId="0" applyNumberFormat="1" applyFont="1" applyFill="1" applyBorder="1" applyAlignment="1">
      <alignment horizontal="right"/>
    </xf>
    <xf numFmtId="166" fontId="21" fillId="0" borderId="0" xfId="42" applyNumberFormat="1" applyFont="1" applyFill="1" applyBorder="1" applyAlignment="1">
      <alignment horizontal="right" wrapText="1"/>
    </xf>
    <xf numFmtId="37" fontId="96" fillId="34" borderId="0" xfId="0" applyNumberFormat="1" applyFont="1" applyFill="1" applyBorder="1" applyAlignment="1">
      <alignment horizontal="right"/>
    </xf>
    <xf numFmtId="37" fontId="97" fillId="34" borderId="0" xfId="0" applyNumberFormat="1" applyFont="1" applyFill="1" applyBorder="1" applyAlignment="1">
      <alignment horizontal="right"/>
    </xf>
    <xf numFmtId="166" fontId="86" fillId="0" borderId="0" xfId="42" applyNumberFormat="1" applyFont="1" applyFill="1" applyBorder="1" applyAlignment="1">
      <alignment horizontal="right" wrapText="1"/>
    </xf>
    <xf numFmtId="0" fontId="86" fillId="0" borderId="0" xfId="0" applyFont="1" applyAlignment="1">
      <alignment/>
    </xf>
    <xf numFmtId="166" fontId="86" fillId="0" borderId="0" xfId="42" applyNumberFormat="1" applyFont="1" applyAlignment="1">
      <alignment horizontal="right"/>
    </xf>
    <xf numFmtId="37" fontId="86" fillId="0" borderId="0" xfId="0" applyNumberFormat="1" applyFont="1" applyAlignment="1">
      <alignment horizontal="right"/>
    </xf>
    <xf numFmtId="0" fontId="99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9" fontId="86" fillId="0" borderId="0" xfId="0" applyNumberFormat="1" applyFont="1" applyFill="1" applyAlignment="1">
      <alignment horizontal="right" wrapText="1"/>
    </xf>
    <xf numFmtId="164" fontId="86" fillId="0" borderId="0" xfId="0" applyNumberFormat="1" applyFont="1" applyFill="1" applyBorder="1" applyAlignment="1">
      <alignment horizontal="right" wrapText="1"/>
    </xf>
    <xf numFmtId="37" fontId="8" fillId="36" borderId="0" xfId="0" applyNumberFormat="1" applyFont="1" applyFill="1" applyBorder="1" applyAlignment="1">
      <alignment horizontal="right" wrapText="1"/>
    </xf>
    <xf numFmtId="166" fontId="87" fillId="34" borderId="0" xfId="42" applyNumberFormat="1" applyFont="1" applyFill="1" applyAlignment="1">
      <alignment horizontal="right" wrapText="1"/>
    </xf>
    <xf numFmtId="0" fontId="87" fillId="34" borderId="0" xfId="0" applyFont="1" applyFill="1" applyAlignment="1">
      <alignment horizontal="right" wrapText="1"/>
    </xf>
    <xf numFmtId="0" fontId="100" fillId="34" borderId="0" xfId="0" applyFont="1" applyFill="1" applyAlignment="1">
      <alignment horizontal="right" wrapText="1"/>
    </xf>
    <xf numFmtId="0" fontId="100" fillId="0" borderId="0" xfId="0" applyFont="1" applyFill="1" applyAlignment="1">
      <alignment horizontal="right" wrapText="1"/>
    </xf>
    <xf numFmtId="37" fontId="85" fillId="34" borderId="0" xfId="0" applyNumberFormat="1" applyFont="1" applyFill="1" applyBorder="1" applyAlignment="1">
      <alignment horizontal="right"/>
    </xf>
    <xf numFmtId="166" fontId="101" fillId="34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0" fillId="35" borderId="0" xfId="53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0" fontId="102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43" fontId="5" fillId="0" borderId="0" xfId="42" applyFont="1" applyFill="1" applyBorder="1" applyAlignment="1">
      <alignment horizontal="right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166" fontId="103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16" fontId="6" fillId="0" borderId="0" xfId="0" applyNumberFormat="1" applyFont="1" applyAlignment="1">
      <alignment horizontal="right" wrapText="1"/>
    </xf>
    <xf numFmtId="16" fontId="6" fillId="0" borderId="0" xfId="57" applyNumberFormat="1" applyFont="1" applyAlignment="1">
      <alignment horizontal="right" wrapText="1"/>
      <protection/>
    </xf>
    <xf numFmtId="37" fontId="6" fillId="0" borderId="0" xfId="0" applyNumberFormat="1" applyFont="1" applyAlignment="1">
      <alignment vertical="top" wrapText="1"/>
    </xf>
    <xf numFmtId="37" fontId="17" fillId="0" borderId="0" xfId="0" applyNumberFormat="1" applyFont="1" applyAlignment="1">
      <alignment horizontal="right" wrapText="1"/>
    </xf>
    <xf numFmtId="37" fontId="9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top" wrapText="1" indent="1"/>
    </xf>
    <xf numFmtId="37" fontId="17" fillId="0" borderId="12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3" fontId="25" fillId="0" borderId="0" xfId="0" applyNumberFormat="1" applyFont="1" applyAlignment="1">
      <alignment/>
    </xf>
    <xf numFmtId="0" fontId="31" fillId="0" borderId="0" xfId="0" applyFont="1" applyAlignment="1">
      <alignment horizontal="right" wrapText="1"/>
    </xf>
    <xf numFmtId="37" fontId="104" fillId="0" borderId="0" xfId="0" applyNumberFormat="1" applyFont="1" applyFill="1" applyBorder="1" applyAlignment="1">
      <alignment horizontal="right" wrapText="1"/>
    </xf>
    <xf numFmtId="9" fontId="4" fillId="0" borderId="0" xfId="60" applyFont="1" applyFill="1" applyBorder="1" applyAlignment="1">
      <alignment horizontal="left" wrapText="1"/>
    </xf>
    <xf numFmtId="9" fontId="4" fillId="0" borderId="0" xfId="60" applyFont="1" applyFill="1" applyBorder="1" applyAlignment="1">
      <alignment horizontal="left"/>
    </xf>
    <xf numFmtId="37" fontId="0" fillId="0" borderId="0" xfId="0" applyNumberFormat="1" applyFont="1" applyAlignment="1">
      <alignment horizontal="right"/>
    </xf>
    <xf numFmtId="37" fontId="97" fillId="0" borderId="0" xfId="0" applyNumberFormat="1" applyFont="1" applyFill="1" applyBorder="1" applyAlignment="1">
      <alignment horizontal="right" wrapText="1"/>
    </xf>
    <xf numFmtId="164" fontId="97" fillId="0" borderId="0" xfId="0" applyNumberFormat="1" applyFont="1" applyFill="1" applyBorder="1" applyAlignment="1">
      <alignment horizontal="right" wrapText="1"/>
    </xf>
    <xf numFmtId="166" fontId="97" fillId="0" borderId="14" xfId="42" applyNumberFormat="1" applyFont="1" applyBorder="1" applyAlignment="1">
      <alignment horizontal="right" wrapText="1"/>
    </xf>
    <xf numFmtId="166" fontId="97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4" fillId="0" borderId="0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>
      <alignment horizontal="right"/>
    </xf>
    <xf numFmtId="37" fontId="90" fillId="0" borderId="0" xfId="0" applyNumberFormat="1" applyFont="1" applyFill="1" applyBorder="1" applyAlignment="1">
      <alignment/>
    </xf>
    <xf numFmtId="37" fontId="96" fillId="0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97" fillId="0" borderId="0" xfId="0" applyNumberFormat="1" applyFont="1" applyFill="1" applyBorder="1" applyAlignment="1">
      <alignment horizontal="right"/>
    </xf>
    <xf numFmtId="166" fontId="96" fillId="0" borderId="12" xfId="42" applyNumberFormat="1" applyFont="1" applyBorder="1" applyAlignment="1">
      <alignment horizontal="right" wrapText="1"/>
    </xf>
    <xf numFmtId="166" fontId="22" fillId="0" borderId="12" xfId="42" applyNumberFormat="1" applyFont="1" applyBorder="1" applyAlignment="1">
      <alignment horizontal="right" wrapText="1"/>
    </xf>
    <xf numFmtId="166" fontId="97" fillId="0" borderId="12" xfId="42" applyNumberFormat="1" applyFont="1" applyBorder="1" applyAlignment="1">
      <alignment horizontal="right" wrapText="1"/>
    </xf>
    <xf numFmtId="166" fontId="97" fillId="0" borderId="0" xfId="42" applyNumberFormat="1" applyFont="1" applyAlignment="1">
      <alignment horizontal="right"/>
    </xf>
    <xf numFmtId="166" fontId="22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98" fillId="0" borderId="0" xfId="42" applyNumberFormat="1" applyFont="1" applyAlignment="1">
      <alignment horizontal="right"/>
    </xf>
    <xf numFmtId="166" fontId="24" fillId="0" borderId="0" xfId="42" applyNumberFormat="1" applyFont="1" applyAlignment="1">
      <alignment horizontal="right"/>
    </xf>
    <xf numFmtId="166" fontId="105" fillId="0" borderId="0" xfId="42" applyNumberFormat="1" applyFont="1" applyAlignment="1">
      <alignment horizontal="right"/>
    </xf>
    <xf numFmtId="166" fontId="86" fillId="0" borderId="0" xfId="42" applyNumberFormat="1" applyFont="1" applyAlignment="1">
      <alignment horizontal="right" wrapText="1"/>
    </xf>
    <xf numFmtId="43" fontId="4" fillId="0" borderId="0" xfId="42" applyFont="1" applyFill="1" applyBorder="1" applyAlignment="1">
      <alignment horizontal="left"/>
    </xf>
    <xf numFmtId="37" fontId="106" fillId="34" borderId="0" xfId="0" applyNumberFormat="1" applyFont="1" applyFill="1" applyBorder="1" applyAlignment="1">
      <alignment horizontal="right" wrapText="1"/>
    </xf>
    <xf numFmtId="39" fontId="106" fillId="34" borderId="0" xfId="0" applyNumberFormat="1" applyFont="1" applyFill="1" applyBorder="1" applyAlignment="1">
      <alignment horizontal="right" wrapText="1"/>
    </xf>
    <xf numFmtId="43" fontId="106" fillId="34" borderId="0" xfId="42" applyNumberFormat="1" applyFont="1" applyFill="1" applyBorder="1" applyAlignment="1">
      <alignment horizontal="right" wrapText="1"/>
    </xf>
    <xf numFmtId="37" fontId="86" fillId="0" borderId="0" xfId="42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 wrapText="1"/>
    </xf>
    <xf numFmtId="166" fontId="107" fillId="34" borderId="0" xfId="42" applyNumberFormat="1" applyFont="1" applyFill="1" applyAlignment="1">
      <alignment horizontal="right" wrapText="1"/>
    </xf>
    <xf numFmtId="166" fontId="108" fillId="34" borderId="0" xfId="42" applyNumberFormat="1" applyFont="1" applyFill="1" applyAlignment="1">
      <alignment horizontal="right" wrapText="1"/>
    </xf>
    <xf numFmtId="166" fontId="109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0" fillId="0" borderId="0" xfId="0" applyFont="1" applyAlignment="1">
      <alignment horizontal="right" wrapText="1"/>
    </xf>
    <xf numFmtId="37" fontId="96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88" fillId="0" borderId="0" xfId="42" applyNumberFormat="1" applyFont="1" applyAlignment="1">
      <alignment horizontal="right" wrapText="1"/>
    </xf>
    <xf numFmtId="166" fontId="88" fillId="0" borderId="15" xfId="42" applyNumberFormat="1" applyFont="1" applyBorder="1" applyAlignment="1">
      <alignment horizontal="right" wrapText="1"/>
    </xf>
    <xf numFmtId="166" fontId="88" fillId="0" borderId="0" xfId="42" applyNumberFormat="1" applyFont="1" applyFill="1" applyAlignment="1">
      <alignment horizontal="right" wrapText="1"/>
    </xf>
    <xf numFmtId="166" fontId="88" fillId="0" borderId="0" xfId="42" applyNumberFormat="1" applyFont="1" applyBorder="1" applyAlignment="1">
      <alignment horizontal="right" wrapText="1"/>
    </xf>
    <xf numFmtId="166" fontId="88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37" fontId="12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166" fontId="8" fillId="37" borderId="11" xfId="42" applyNumberFormat="1" applyFont="1" applyFill="1" applyBorder="1" applyAlignment="1">
      <alignment horizontal="center"/>
    </xf>
    <xf numFmtId="166" fontId="5" fillId="37" borderId="11" xfId="42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166" fontId="96" fillId="0" borderId="0" xfId="42" applyNumberFormat="1" applyFont="1" applyAlignment="1">
      <alignment horizontal="right"/>
    </xf>
    <xf numFmtId="166" fontId="111" fillId="0" borderId="0" xfId="42" applyNumberFormat="1" applyFont="1" applyAlignment="1">
      <alignment horizontal="right"/>
    </xf>
    <xf numFmtId="166" fontId="33" fillId="0" borderId="0" xfId="42" applyNumberFormat="1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166" fontId="112" fillId="0" borderId="0" xfId="42" applyNumberFormat="1" applyFont="1" applyAlignment="1">
      <alignment horizontal="right"/>
    </xf>
    <xf numFmtId="37" fontId="33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37" fontId="29" fillId="0" borderId="0" xfId="0" applyNumberFormat="1" applyFont="1" applyAlignment="1">
      <alignment/>
    </xf>
    <xf numFmtId="39" fontId="97" fillId="0" borderId="0" xfId="0" applyNumberFormat="1" applyFont="1" applyFill="1" applyBorder="1" applyAlignment="1">
      <alignment horizontal="right"/>
    </xf>
    <xf numFmtId="43" fontId="97" fillId="0" borderId="0" xfId="42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7" fontId="5" fillId="0" borderId="0" xfId="0" applyNumberFormat="1" applyFont="1" applyAlignment="1">
      <alignment vertical="top" wrapText="1"/>
    </xf>
    <xf numFmtId="164" fontId="5" fillId="34" borderId="0" xfId="0" applyNumberFormat="1" applyFont="1" applyFill="1" applyBorder="1" applyAlignment="1">
      <alignment horizontal="right" wrapText="1"/>
    </xf>
    <xf numFmtId="166" fontId="97" fillId="34" borderId="0" xfId="42" applyNumberFormat="1" applyFont="1" applyFill="1" applyBorder="1" applyAlignment="1">
      <alignment horizontal="right" wrapText="1"/>
    </xf>
    <xf numFmtId="37" fontId="86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164" fontId="106" fillId="34" borderId="0" xfId="0" applyNumberFormat="1" applyFont="1" applyFill="1" applyBorder="1" applyAlignment="1">
      <alignment horizontal="right" wrapText="1"/>
    </xf>
    <xf numFmtId="37" fontId="106" fillId="0" borderId="0" xfId="0" applyNumberFormat="1" applyFont="1" applyFill="1" applyBorder="1" applyAlignment="1">
      <alignment horizontal="right" wrapText="1"/>
    </xf>
    <xf numFmtId="164" fontId="106" fillId="0" borderId="0" xfId="0" applyNumberFormat="1" applyFont="1" applyFill="1" applyBorder="1" applyAlignment="1">
      <alignment horizontal="right" wrapText="1"/>
    </xf>
    <xf numFmtId="37" fontId="113" fillId="34" borderId="0" xfId="0" applyNumberFormat="1" applyFont="1" applyFill="1" applyBorder="1" applyAlignment="1">
      <alignment horizontal="right" wrapText="1"/>
    </xf>
    <xf numFmtId="39" fontId="106" fillId="0" borderId="0" xfId="0" applyNumberFormat="1" applyFont="1" applyFill="1" applyBorder="1" applyAlignment="1">
      <alignment horizontal="right" wrapText="1"/>
    </xf>
    <xf numFmtId="39" fontId="113" fillId="0" borderId="0" xfId="0" applyNumberFormat="1" applyFont="1" applyFill="1" applyBorder="1" applyAlignment="1">
      <alignment horizontal="right" wrapText="1"/>
    </xf>
    <xf numFmtId="37" fontId="113" fillId="0" borderId="0" xfId="0" applyNumberFormat="1" applyFont="1" applyFill="1" applyBorder="1" applyAlignment="1">
      <alignment horizontal="right" wrapText="1"/>
    </xf>
    <xf numFmtId="166" fontId="106" fillId="0" borderId="0" xfId="42" applyNumberFormat="1" applyFont="1" applyFill="1" applyBorder="1" applyAlignment="1">
      <alignment horizontal="right" wrapText="1"/>
    </xf>
    <xf numFmtId="37" fontId="106" fillId="34" borderId="0" xfId="0" applyNumberFormat="1" applyFont="1" applyFill="1" applyBorder="1" applyAlignment="1">
      <alignment horizontal="right"/>
    </xf>
    <xf numFmtId="166" fontId="113" fillId="0" borderId="0" xfId="42" applyNumberFormat="1" applyFont="1" applyFill="1" applyBorder="1" applyAlignment="1">
      <alignment horizontal="right" wrapText="1"/>
    </xf>
    <xf numFmtId="37" fontId="106" fillId="0" borderId="0" xfId="42" applyNumberFormat="1" applyFont="1" applyFill="1" applyBorder="1" applyAlignment="1">
      <alignment horizontal="right" wrapText="1"/>
    </xf>
    <xf numFmtId="37" fontId="106" fillId="30" borderId="0" xfId="42" applyNumberFormat="1" applyFont="1" applyFill="1" applyBorder="1" applyAlignment="1">
      <alignment horizontal="right" wrapText="1"/>
    </xf>
    <xf numFmtId="166" fontId="113" fillId="34" borderId="0" xfId="42" applyNumberFormat="1" applyFont="1" applyFill="1" applyBorder="1" applyAlignment="1">
      <alignment horizontal="right" wrapText="1"/>
    </xf>
    <xf numFmtId="37" fontId="113" fillId="0" borderId="0" xfId="0" applyNumberFormat="1" applyFont="1" applyAlignment="1">
      <alignment horizontal="right"/>
    </xf>
    <xf numFmtId="0" fontId="113" fillId="0" borderId="0" xfId="0" applyFont="1" applyAlignment="1">
      <alignment horizontal="right" wrapText="1"/>
    </xf>
    <xf numFmtId="166" fontId="113" fillId="0" borderId="0" xfId="42" applyNumberFormat="1" applyFont="1" applyAlignment="1">
      <alignment horizontal="right" wrapText="1"/>
    </xf>
    <xf numFmtId="37" fontId="113" fillId="37" borderId="0" xfId="0" applyNumberFormat="1" applyFont="1" applyFill="1" applyAlignment="1">
      <alignment horizontal="right"/>
    </xf>
    <xf numFmtId="37" fontId="113" fillId="0" borderId="0" xfId="0" applyNumberFormat="1" applyFont="1" applyAlignment="1">
      <alignment horizontal="right" wrapText="1"/>
    </xf>
    <xf numFmtId="37" fontId="97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39" fontId="5" fillId="34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4" fillId="34" borderId="0" xfId="0" applyNumberFormat="1" applyFont="1" applyFill="1" applyAlignment="1">
      <alignment horizontal="right" wrapText="1"/>
    </xf>
    <xf numFmtId="43" fontId="5" fillId="0" borderId="0" xfId="42" applyFont="1" applyFill="1" applyAlignment="1">
      <alignment horizontal="right" wrapText="1"/>
    </xf>
    <xf numFmtId="3" fontId="5" fillId="34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166" fontId="5" fillId="0" borderId="12" xfId="42" applyNumberFormat="1" applyFont="1" applyBorder="1" applyAlignment="1">
      <alignment horizontal="right"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 wrapText="1"/>
    </xf>
    <xf numFmtId="39" fontId="4" fillId="0" borderId="0" xfId="42" applyNumberFormat="1" applyFont="1" applyFill="1" applyBorder="1" applyAlignment="1">
      <alignment horizontal="right"/>
    </xf>
    <xf numFmtId="37" fontId="5" fillId="30" borderId="0" xfId="0" applyNumberFormat="1" applyFont="1" applyFill="1" applyBorder="1" applyAlignment="1">
      <alignment horizontal="right" wrapText="1"/>
    </xf>
    <xf numFmtId="43" fontId="5" fillId="34" borderId="0" xfId="42" applyFont="1" applyFill="1" applyBorder="1" applyAlignment="1">
      <alignment horizontal="right" wrapText="1"/>
    </xf>
    <xf numFmtId="165" fontId="97" fillId="0" borderId="0" xfId="42" applyNumberFormat="1" applyFont="1" applyFill="1" applyBorder="1" applyAlignment="1">
      <alignment horizontal="right"/>
    </xf>
    <xf numFmtId="43" fontId="97" fillId="0" borderId="0" xfId="42" applyFont="1" applyFill="1" applyBorder="1" applyAlignment="1">
      <alignment horizontal="left"/>
    </xf>
    <xf numFmtId="43" fontId="106" fillId="0" borderId="0" xfId="42" applyFont="1" applyFill="1" applyBorder="1" applyAlignment="1">
      <alignment horizontal="left"/>
    </xf>
    <xf numFmtId="165" fontId="97" fillId="0" borderId="0" xfId="42" applyNumberFormat="1" applyFont="1" applyFill="1" applyBorder="1" applyAlignment="1">
      <alignment horizontal="left"/>
    </xf>
    <xf numFmtId="165" fontId="106" fillId="0" borderId="0" xfId="42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7" fontId="86" fillId="30" borderId="0" xfId="42" applyNumberFormat="1" applyFont="1" applyFill="1" applyBorder="1" applyAlignment="1">
      <alignment horizontal="right" wrapText="1"/>
    </xf>
    <xf numFmtId="37" fontId="88" fillId="30" borderId="0" xfId="42" applyNumberFormat="1" applyFont="1" applyFill="1" applyBorder="1" applyAlignment="1">
      <alignment horizontal="right" wrapText="1"/>
    </xf>
    <xf numFmtId="166" fontId="5" fillId="34" borderId="0" xfId="42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43" fontId="4" fillId="34" borderId="0" xfId="42" applyFont="1" applyFill="1" applyBorder="1" applyAlignment="1">
      <alignment horizontal="right" wrapText="1"/>
    </xf>
    <xf numFmtId="164" fontId="86" fillId="34" borderId="0" xfId="0" applyNumberFormat="1" applyFont="1" applyFill="1" applyBorder="1" applyAlignment="1">
      <alignment horizontal="right" wrapText="1"/>
    </xf>
    <xf numFmtId="166" fontId="86" fillId="34" borderId="0" xfId="42" applyNumberFormat="1" applyFont="1" applyFill="1" applyBorder="1" applyAlignment="1">
      <alignment horizontal="right" wrapText="1"/>
    </xf>
    <xf numFmtId="166" fontId="86" fillId="30" borderId="0" xfId="42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66" fontId="4" fillId="0" borderId="0" xfId="42" applyNumberFormat="1" applyFont="1" applyFill="1" applyBorder="1" applyAlignment="1" quotePrefix="1">
      <alignment horizontal="right" wrapText="1"/>
    </xf>
    <xf numFmtId="0" fontId="5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7" fontId="4" fillId="0" borderId="16" xfId="42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166" fontId="4" fillId="0" borderId="11" xfId="42" applyNumberFormat="1" applyFont="1" applyBorder="1" applyAlignment="1">
      <alignment horizontal="right" wrapText="1"/>
    </xf>
    <xf numFmtId="37" fontId="4" fillId="0" borderId="11" xfId="42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 wrapText="1"/>
    </xf>
    <xf numFmtId="166" fontId="4" fillId="0" borderId="11" xfId="0" applyNumberFormat="1" applyFont="1" applyBorder="1" applyAlignment="1">
      <alignment horizontal="right" wrapText="1"/>
    </xf>
    <xf numFmtId="166" fontId="4" fillId="0" borderId="11" xfId="42" applyNumberFormat="1" applyFont="1" applyFill="1" applyBorder="1" applyAlignment="1">
      <alignment horizontal="right" wrapText="1"/>
    </xf>
    <xf numFmtId="37" fontId="4" fillId="0" borderId="11" xfId="42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6" fillId="0" borderId="0" xfId="0" applyFont="1" applyBorder="1" applyAlignment="1">
      <alignment/>
    </xf>
    <xf numFmtId="37" fontId="4" fillId="0" borderId="11" xfId="0" applyNumberFormat="1" applyFont="1" applyBorder="1" applyAlignment="1">
      <alignment horizontal="right" wrapText="1"/>
    </xf>
    <xf numFmtId="166" fontId="88" fillId="0" borderId="11" xfId="42" applyNumberFormat="1" applyFont="1" applyBorder="1" applyAlignment="1">
      <alignment horizontal="right" wrapText="1"/>
    </xf>
    <xf numFmtId="166" fontId="86" fillId="0" borderId="11" xfId="42" applyNumberFormat="1" applyFont="1" applyBorder="1" applyAlignment="1">
      <alignment horizontal="right" wrapText="1"/>
    </xf>
    <xf numFmtId="0" fontId="20" fillId="0" borderId="11" xfId="0" applyFont="1" applyBorder="1" applyAlignment="1">
      <alignment horizontal="left" wrapText="1" indent="1"/>
    </xf>
    <xf numFmtId="0" fontId="5" fillId="0" borderId="17" xfId="0" applyFont="1" applyBorder="1" applyAlignment="1">
      <alignment wrapText="1"/>
    </xf>
    <xf numFmtId="3" fontId="5" fillId="0" borderId="17" xfId="0" applyNumberFormat="1" applyFont="1" applyFill="1" applyBorder="1" applyAlignment="1">
      <alignment horizontal="right" wrapText="1"/>
    </xf>
    <xf numFmtId="166" fontId="4" fillId="0" borderId="17" xfId="0" applyNumberFormat="1" applyFont="1" applyBorder="1" applyAlignment="1">
      <alignment horizontal="right" wrapText="1"/>
    </xf>
    <xf numFmtId="37" fontId="4" fillId="0" borderId="17" xfId="0" applyNumberFormat="1" applyFont="1" applyBorder="1" applyAlignment="1">
      <alignment horizontal="right" wrapText="1"/>
    </xf>
    <xf numFmtId="166" fontId="4" fillId="0" borderId="17" xfId="42" applyNumberFormat="1" applyFont="1" applyBorder="1" applyAlignment="1">
      <alignment horizontal="right" wrapText="1"/>
    </xf>
    <xf numFmtId="0" fontId="6" fillId="0" borderId="17" xfId="0" applyFont="1" applyBorder="1" applyAlignment="1">
      <alignment vertical="top" wrapText="1"/>
    </xf>
    <xf numFmtId="3" fontId="4" fillId="0" borderId="17" xfId="0" applyNumberFormat="1" applyFont="1" applyFill="1" applyBorder="1" applyAlignment="1">
      <alignment horizontal="right" wrapText="1"/>
    </xf>
    <xf numFmtId="166" fontId="88" fillId="0" borderId="17" xfId="42" applyNumberFormat="1" applyFont="1" applyBorder="1" applyAlignment="1">
      <alignment horizontal="right" wrapText="1"/>
    </xf>
    <xf numFmtId="166" fontId="4" fillId="0" borderId="17" xfId="42" applyNumberFormat="1" applyFont="1" applyFill="1" applyBorder="1" applyAlignment="1">
      <alignment horizontal="right" wrapText="1"/>
    </xf>
    <xf numFmtId="166" fontId="86" fillId="0" borderId="17" xfId="42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right" wrapText="1"/>
    </xf>
    <xf numFmtId="3" fontId="4" fillId="0" borderId="12" xfId="57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center" wrapText="1"/>
    </xf>
    <xf numFmtId="166" fontId="5" fillId="0" borderId="11" xfId="42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1" xfId="57" applyNumberFormat="1" applyFont="1" applyBorder="1" applyAlignment="1">
      <alignment horizontal="right" wrapText="1"/>
      <protection/>
    </xf>
    <xf numFmtId="0" fontId="4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3" fontId="5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66" fontId="5" fillId="0" borderId="17" xfId="42" applyNumberFormat="1" applyFont="1" applyBorder="1" applyAlignment="1">
      <alignment horizontal="right"/>
    </xf>
    <xf numFmtId="0" fontId="21" fillId="0" borderId="11" xfId="0" applyFont="1" applyBorder="1" applyAlignment="1">
      <alignment horizontal="left" vertical="top" wrapText="1" indent="1"/>
    </xf>
    <xf numFmtId="166" fontId="5" fillId="0" borderId="11" xfId="42" applyNumberFormat="1" applyFont="1" applyFill="1" applyBorder="1" applyAlignment="1">
      <alignment horizontal="right" wrapText="1"/>
    </xf>
    <xf numFmtId="37" fontId="93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left" vertical="top" wrapText="1" indent="1"/>
    </xf>
    <xf numFmtId="3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vertical="top" wrapText="1" indent="1"/>
    </xf>
    <xf numFmtId="0" fontId="6" fillId="0" borderId="17" xfId="0" applyFont="1" applyBorder="1" applyAlignment="1">
      <alignment horizontal="left" vertical="top" wrapText="1" indent="1"/>
    </xf>
    <xf numFmtId="166" fontId="5" fillId="0" borderId="17" xfId="42" applyNumberFormat="1" applyFont="1" applyBorder="1" applyAlignment="1">
      <alignment horizontal="right" wrapText="1"/>
    </xf>
    <xf numFmtId="37" fontId="5" fillId="0" borderId="17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166" fontId="4" fillId="0" borderId="0" xfId="42" applyNumberFormat="1" applyFont="1" applyFill="1" applyBorder="1" applyAlignment="1">
      <alignment horizontal="left" wrapText="1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13" fillId="37" borderId="0" xfId="53" applyNumberFormat="1" applyFont="1" applyFill="1" applyBorder="1" applyAlignment="1" applyProtection="1">
      <alignment horizontal="left"/>
      <protection/>
    </xf>
    <xf numFmtId="37" fontId="88" fillId="0" borderId="13" xfId="0" applyNumberFormat="1" applyFont="1" applyBorder="1" applyAlignment="1">
      <alignment horizontal="right" vertical="top" wrapText="1"/>
    </xf>
    <xf numFmtId="37" fontId="88" fillId="0" borderId="12" xfId="0" applyNumberFormat="1" applyFont="1" applyBorder="1" applyAlignment="1">
      <alignment horizontal="right" vertical="top" wrapText="1"/>
    </xf>
    <xf numFmtId="37" fontId="114" fillId="35" borderId="0" xfId="53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C18" sqref="C18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295" t="s">
        <v>295</v>
      </c>
    </row>
    <row r="2" ht="20.25">
      <c r="B2" s="2" t="s">
        <v>371</v>
      </c>
    </row>
    <row r="3" spans="2:11" s="11" customFormat="1" ht="15">
      <c r="B3" s="10"/>
      <c r="K3" s="12"/>
    </row>
    <row r="4" spans="2:11" s="11" customFormat="1" ht="15">
      <c r="B4" s="10"/>
      <c r="K4" s="36" t="s">
        <v>1</v>
      </c>
    </row>
    <row r="5" spans="2:13" s="11" customFormat="1" ht="14.25">
      <c r="B5" s="600" t="s">
        <v>40</v>
      </c>
      <c r="C5" s="600"/>
      <c r="D5" s="600"/>
      <c r="E5" s="600"/>
      <c r="F5" s="600"/>
      <c r="G5" s="600"/>
      <c r="H5" s="600"/>
      <c r="I5" s="600"/>
      <c r="J5" s="600"/>
      <c r="K5" s="66">
        <v>1</v>
      </c>
      <c r="L5" s="85"/>
      <c r="M5" s="85"/>
    </row>
    <row r="6" spans="2:13" s="11" customFormat="1" ht="14.25">
      <c r="B6" s="600" t="s">
        <v>76</v>
      </c>
      <c r="C6" s="600"/>
      <c r="D6" s="600"/>
      <c r="E6" s="600"/>
      <c r="F6" s="600"/>
      <c r="G6" s="600"/>
      <c r="H6" s="600"/>
      <c r="I6" s="600"/>
      <c r="J6" s="600"/>
      <c r="K6" s="66">
        <v>2</v>
      </c>
      <c r="L6" s="85"/>
      <c r="M6" s="85"/>
    </row>
    <row r="7" spans="2:13" s="11" customFormat="1" ht="11.25" customHeight="1">
      <c r="B7" s="86"/>
      <c r="C7" s="85"/>
      <c r="D7" s="85"/>
      <c r="E7" s="85"/>
      <c r="F7" s="85"/>
      <c r="G7" s="85"/>
      <c r="H7" s="85"/>
      <c r="I7" s="85"/>
      <c r="J7" s="85"/>
      <c r="K7" s="87"/>
      <c r="L7" s="85"/>
      <c r="M7" s="85"/>
    </row>
    <row r="8" spans="2:11" s="11" customFormat="1" ht="15">
      <c r="B8" s="88" t="s">
        <v>49</v>
      </c>
      <c r="K8" s="12"/>
    </row>
    <row r="9" spans="1:11" s="11" customFormat="1" ht="15">
      <c r="A9" s="294"/>
      <c r="C9" s="66" t="s">
        <v>110</v>
      </c>
      <c r="K9" s="66">
        <v>3</v>
      </c>
    </row>
    <row r="10" spans="3:11" s="11" customFormat="1" ht="14.25">
      <c r="C10" s="66" t="s">
        <v>22</v>
      </c>
      <c r="K10" s="66">
        <v>4</v>
      </c>
    </row>
    <row r="11" spans="3:11" s="11" customFormat="1" ht="14.25">
      <c r="C11" s="66" t="s">
        <v>0</v>
      </c>
      <c r="K11" s="66">
        <v>5</v>
      </c>
    </row>
    <row r="12" spans="3:11" s="11" customFormat="1" ht="14.25">
      <c r="C12" s="66" t="s">
        <v>5</v>
      </c>
      <c r="K12" s="66">
        <v>6</v>
      </c>
    </row>
    <row r="13" spans="3:11" s="11" customFormat="1" ht="14.25">
      <c r="C13" s="66" t="s">
        <v>14</v>
      </c>
      <c r="K13" s="66">
        <v>7</v>
      </c>
    </row>
    <row r="14" spans="3:11" s="11" customFormat="1" ht="14.25">
      <c r="C14" s="66" t="s">
        <v>111</v>
      </c>
      <c r="K14" s="66">
        <v>8</v>
      </c>
    </row>
    <row r="15" spans="3:11" s="11" customFormat="1" ht="14.25">
      <c r="C15" s="66" t="s">
        <v>18</v>
      </c>
      <c r="K15" s="66">
        <v>9</v>
      </c>
    </row>
    <row r="16" spans="3:11" s="11" customFormat="1" ht="14.25">
      <c r="C16" s="66" t="s">
        <v>307</v>
      </c>
      <c r="K16" s="66">
        <v>10</v>
      </c>
    </row>
    <row r="17" spans="3:11" s="11" customFormat="1" ht="14.25">
      <c r="C17" s="66" t="s">
        <v>187</v>
      </c>
      <c r="K17" s="66">
        <v>11</v>
      </c>
    </row>
    <row r="18" spans="3:11" s="11" customFormat="1" ht="14.25">
      <c r="C18" s="66" t="s">
        <v>83</v>
      </c>
      <c r="K18" s="66">
        <v>12</v>
      </c>
    </row>
    <row r="19" spans="3:11" s="11" customFormat="1" ht="14.25">
      <c r="C19" s="66" t="s">
        <v>172</v>
      </c>
      <c r="K19" s="66">
        <v>13</v>
      </c>
    </row>
    <row r="20" spans="3:11" s="11" customFormat="1" ht="14.25">
      <c r="C20" s="66" t="s">
        <v>95</v>
      </c>
      <c r="K20" s="66">
        <v>14</v>
      </c>
    </row>
    <row r="21" spans="3:11" s="11" customFormat="1" ht="14.25">
      <c r="C21" s="12"/>
      <c r="K21" s="12"/>
    </row>
    <row r="22" spans="2:11" s="11" customFormat="1" ht="15">
      <c r="B22" s="75" t="s">
        <v>112</v>
      </c>
      <c r="K22" s="12"/>
    </row>
    <row r="23" spans="2:11" s="11" customFormat="1" ht="15">
      <c r="B23" s="75"/>
      <c r="C23" s="66" t="s">
        <v>186</v>
      </c>
      <c r="K23" s="66">
        <v>15</v>
      </c>
    </row>
    <row r="24" spans="3:11" s="11" customFormat="1" ht="14.25">
      <c r="C24" s="89" t="s">
        <v>50</v>
      </c>
      <c r="K24" s="12"/>
    </row>
    <row r="25" spans="2:11" s="11" customFormat="1" ht="15">
      <c r="B25" s="75"/>
      <c r="C25" s="66" t="s">
        <v>264</v>
      </c>
      <c r="K25" s="66">
        <v>16</v>
      </c>
    </row>
    <row r="26" spans="2:11" s="11" customFormat="1" ht="15">
      <c r="B26" s="75"/>
      <c r="C26" s="66" t="s">
        <v>242</v>
      </c>
      <c r="K26" s="66">
        <v>17</v>
      </c>
    </row>
    <row r="27" spans="2:11" s="11" customFormat="1" ht="15">
      <c r="B27" s="75"/>
      <c r="C27" s="66" t="s">
        <v>243</v>
      </c>
      <c r="K27" s="66">
        <v>18</v>
      </c>
    </row>
    <row r="28" spans="2:11" s="11" customFormat="1" ht="15">
      <c r="B28" s="75"/>
      <c r="C28" s="66" t="s">
        <v>27</v>
      </c>
      <c r="K28" s="66">
        <v>19</v>
      </c>
    </row>
    <row r="29" spans="2:11" s="11" customFormat="1" ht="15">
      <c r="B29" s="75"/>
      <c r="C29" s="89" t="s">
        <v>51</v>
      </c>
      <c r="K29" s="12"/>
    </row>
    <row r="30" spans="2:11" s="11" customFormat="1" ht="15">
      <c r="B30" s="75"/>
      <c r="C30" s="66" t="s">
        <v>37</v>
      </c>
      <c r="K30" s="66">
        <v>20</v>
      </c>
    </row>
    <row r="31" spans="2:11" s="11" customFormat="1" ht="15">
      <c r="B31" s="75"/>
      <c r="C31" s="66" t="s">
        <v>38</v>
      </c>
      <c r="K31" s="66">
        <v>21</v>
      </c>
    </row>
    <row r="32" spans="2:11" s="11" customFormat="1" ht="15">
      <c r="B32" s="75"/>
      <c r="C32" s="66" t="s">
        <v>59</v>
      </c>
      <c r="K32" s="66">
        <v>22</v>
      </c>
    </row>
    <row r="33" spans="2:11" s="11" customFormat="1" ht="15">
      <c r="B33" s="75"/>
      <c r="C33" s="66" t="s">
        <v>344</v>
      </c>
      <c r="K33" s="66">
        <v>23</v>
      </c>
    </row>
    <row r="34" spans="2:11" s="11" customFormat="1" ht="15">
      <c r="B34" s="75"/>
      <c r="C34" s="66" t="s">
        <v>60</v>
      </c>
      <c r="K34" s="66">
        <v>24</v>
      </c>
    </row>
    <row r="35" spans="2:11" s="11" customFormat="1" ht="15">
      <c r="B35" s="75"/>
      <c r="K35" s="12"/>
    </row>
    <row r="36" spans="2:11" s="11" customFormat="1" ht="14.25">
      <c r="B36" s="600" t="s">
        <v>240</v>
      </c>
      <c r="C36" s="600"/>
      <c r="D36" s="600"/>
      <c r="E36" s="600"/>
      <c r="F36" s="600"/>
      <c r="G36" s="600"/>
      <c r="H36" s="600"/>
      <c r="I36" s="600"/>
      <c r="J36" s="600"/>
      <c r="K36" s="66">
        <v>25</v>
      </c>
    </row>
    <row r="37" spans="1:11" s="11" customFormat="1" ht="15">
      <c r="A37" s="294"/>
      <c r="B37" s="600" t="s">
        <v>302</v>
      </c>
      <c r="C37" s="600"/>
      <c r="D37" s="600"/>
      <c r="E37" s="600"/>
      <c r="F37" s="600"/>
      <c r="G37" s="600"/>
      <c r="H37" s="600"/>
      <c r="I37" s="600"/>
      <c r="J37" s="600"/>
      <c r="K37" s="66">
        <v>26</v>
      </c>
    </row>
    <row r="38" spans="2:11" s="11" customFormat="1" ht="14.25">
      <c r="B38" s="600" t="s">
        <v>241</v>
      </c>
      <c r="C38" s="600"/>
      <c r="D38" s="600"/>
      <c r="E38" s="600"/>
      <c r="F38" s="600"/>
      <c r="G38" s="600"/>
      <c r="H38" s="600"/>
      <c r="I38" s="600"/>
      <c r="J38" s="600"/>
      <c r="K38" s="66">
        <v>27</v>
      </c>
    </row>
    <row r="39" spans="2:11" s="11" customFormat="1" ht="14.25">
      <c r="B39" s="600" t="s">
        <v>139</v>
      </c>
      <c r="C39" s="600"/>
      <c r="D39" s="600"/>
      <c r="E39" s="600"/>
      <c r="F39" s="600"/>
      <c r="G39" s="600"/>
      <c r="H39" s="600"/>
      <c r="I39" s="600"/>
      <c r="J39" s="600"/>
      <c r="K39" s="66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L36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18" sqref="J18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9" customWidth="1"/>
    <col min="8" max="8" width="10.28125" style="106" customWidth="1"/>
    <col min="9" max="9" width="9.140625" style="69" bestFit="1" customWidth="1"/>
    <col min="10" max="10" width="8.28125" style="69" customWidth="1"/>
    <col min="11" max="11" width="6.8515625" style="20" customWidth="1"/>
    <col min="12" max="16384" width="9.140625" style="21" customWidth="1"/>
  </cols>
  <sheetData>
    <row r="1" spans="1:11" s="41" customFormat="1" ht="20.25">
      <c r="A1" s="40" t="s">
        <v>18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0" s="23" customFormat="1" ht="6" customHeight="1">
      <c r="A3" s="8"/>
      <c r="D3" s="224"/>
      <c r="E3" s="224"/>
      <c r="F3" s="224"/>
      <c r="G3" s="224"/>
      <c r="H3" s="108"/>
      <c r="I3" s="16"/>
      <c r="J3" s="16"/>
    </row>
    <row r="4" spans="1:10" s="23" customFormat="1" ht="14.25" customHeight="1">
      <c r="A4" s="39" t="s">
        <v>181</v>
      </c>
      <c r="D4" s="16"/>
      <c r="E4" s="16"/>
      <c r="F4" s="16"/>
      <c r="G4" s="16"/>
      <c r="H4" s="108"/>
      <c r="I4" s="16"/>
      <c r="J4" s="16"/>
    </row>
    <row r="5" spans="1:11" s="17" customFormat="1" ht="15">
      <c r="A5" s="30" t="s">
        <v>18</v>
      </c>
      <c r="D5" s="16">
        <v>324480</v>
      </c>
      <c r="E5" s="16">
        <v>305913</v>
      </c>
      <c r="F5" s="16">
        <v>318005</v>
      </c>
      <c r="G5" s="16">
        <v>320134</v>
      </c>
      <c r="H5" s="108">
        <v>313804</v>
      </c>
      <c r="I5" s="16">
        <v>-1.9772970068783646</v>
      </c>
      <c r="J5" s="16">
        <v>-3.2901873767258394</v>
      </c>
      <c r="K5" s="404"/>
    </row>
    <row r="6" spans="2:12" s="17" customFormat="1" ht="15">
      <c r="B6" s="30" t="s">
        <v>79</v>
      </c>
      <c r="D6" s="16">
        <v>144066</v>
      </c>
      <c r="E6" s="16">
        <v>139544</v>
      </c>
      <c r="F6" s="16">
        <v>140396</v>
      </c>
      <c r="G6" s="16">
        <v>140772</v>
      </c>
      <c r="H6" s="509">
        <v>141905</v>
      </c>
      <c r="I6" s="16">
        <v>0.8048475549114809</v>
      </c>
      <c r="J6" s="16">
        <v>-1.5000069412630324</v>
      </c>
      <c r="K6" s="404"/>
      <c r="L6" s="274"/>
    </row>
    <row r="7" spans="2:11" ht="14.25">
      <c r="B7" s="35"/>
      <c r="C7" s="21" t="s">
        <v>90</v>
      </c>
      <c r="D7" s="105">
        <v>14438</v>
      </c>
      <c r="E7" s="105">
        <v>12363</v>
      </c>
      <c r="F7" s="105">
        <v>13259</v>
      </c>
      <c r="G7" s="105">
        <v>11245</v>
      </c>
      <c r="H7" s="510">
        <v>12933</v>
      </c>
      <c r="I7" s="105">
        <v>15.011116051578476</v>
      </c>
      <c r="J7" s="105">
        <v>-10.423881424019942</v>
      </c>
      <c r="K7" s="403"/>
    </row>
    <row r="8" spans="2:11" ht="14.25">
      <c r="B8" s="35"/>
      <c r="C8" s="21" t="s">
        <v>91</v>
      </c>
      <c r="D8" s="105">
        <v>105070</v>
      </c>
      <c r="E8" s="105">
        <v>104745</v>
      </c>
      <c r="F8" s="105">
        <v>103679</v>
      </c>
      <c r="G8" s="105">
        <v>104541</v>
      </c>
      <c r="H8" s="510">
        <v>104037</v>
      </c>
      <c r="I8" s="105">
        <v>-0.4821074984934115</v>
      </c>
      <c r="J8" s="105">
        <v>-0.9831540877510259</v>
      </c>
      <c r="K8" s="403"/>
    </row>
    <row r="9" spans="2:11" ht="14.25">
      <c r="B9" s="35"/>
      <c r="C9" s="21" t="s">
        <v>92</v>
      </c>
      <c r="D9" s="105">
        <v>24420</v>
      </c>
      <c r="E9" s="105">
        <v>22341</v>
      </c>
      <c r="F9" s="105">
        <v>23365</v>
      </c>
      <c r="G9" s="105">
        <v>24887</v>
      </c>
      <c r="H9" s="510">
        <v>24871</v>
      </c>
      <c r="I9" s="105">
        <v>-0.06429059348254107</v>
      </c>
      <c r="J9" s="105">
        <v>1.846846846846839</v>
      </c>
      <c r="K9" s="403"/>
    </row>
    <row r="10" spans="3:11" ht="14.25">
      <c r="C10" s="32" t="s">
        <v>27</v>
      </c>
      <c r="D10" s="105">
        <v>138</v>
      </c>
      <c r="E10" s="105">
        <v>95</v>
      </c>
      <c r="F10" s="105">
        <v>93</v>
      </c>
      <c r="G10" s="105">
        <v>99</v>
      </c>
      <c r="H10" s="511">
        <v>64</v>
      </c>
      <c r="I10" s="105">
        <v>-35.35353535353535</v>
      </c>
      <c r="J10" s="105">
        <v>-53.623188405797094</v>
      </c>
      <c r="K10" s="403"/>
    </row>
    <row r="11" spans="2:11" s="23" customFormat="1" ht="14.25" customHeight="1">
      <c r="B11" s="23" t="s">
        <v>81</v>
      </c>
      <c r="D11" s="16">
        <v>92374</v>
      </c>
      <c r="E11" s="16">
        <v>85095</v>
      </c>
      <c r="F11" s="16">
        <v>92103</v>
      </c>
      <c r="G11" s="16">
        <v>101298</v>
      </c>
      <c r="H11" s="509">
        <v>95268</v>
      </c>
      <c r="I11" s="16">
        <v>-5.952733518924358</v>
      </c>
      <c r="J11" s="16">
        <v>3.132916188537904</v>
      </c>
      <c r="K11" s="405"/>
    </row>
    <row r="12" spans="2:11" ht="14.25">
      <c r="B12" s="35"/>
      <c r="C12" s="21" t="s">
        <v>90</v>
      </c>
      <c r="D12" s="105">
        <v>54763</v>
      </c>
      <c r="E12" s="105">
        <v>49667</v>
      </c>
      <c r="F12" s="105">
        <v>51368</v>
      </c>
      <c r="G12" s="105">
        <v>59381</v>
      </c>
      <c r="H12" s="510">
        <v>54345</v>
      </c>
      <c r="I12" s="105">
        <v>-8.480827200619723</v>
      </c>
      <c r="J12" s="105">
        <v>-0.7632890820444493</v>
      </c>
      <c r="K12" s="403"/>
    </row>
    <row r="13" spans="2:11" ht="14.25">
      <c r="B13" s="35"/>
      <c r="C13" s="21" t="s">
        <v>91</v>
      </c>
      <c r="D13" s="105">
        <v>8269</v>
      </c>
      <c r="E13" s="105">
        <v>7226</v>
      </c>
      <c r="F13" s="105">
        <v>10390</v>
      </c>
      <c r="G13" s="105">
        <v>13160</v>
      </c>
      <c r="H13" s="510">
        <v>12949</v>
      </c>
      <c r="I13" s="105">
        <v>-1.6033434650455924</v>
      </c>
      <c r="J13" s="105">
        <v>56.596928286370776</v>
      </c>
      <c r="K13" s="403"/>
    </row>
    <row r="14" spans="2:11" ht="14.25">
      <c r="B14" s="35"/>
      <c r="C14" s="21" t="s">
        <v>92</v>
      </c>
      <c r="D14" s="105">
        <v>27782</v>
      </c>
      <c r="E14" s="105">
        <v>26455</v>
      </c>
      <c r="F14" s="105">
        <v>28290</v>
      </c>
      <c r="G14" s="105">
        <v>27354</v>
      </c>
      <c r="H14" s="510">
        <v>26785</v>
      </c>
      <c r="I14" s="105">
        <v>-2.080134532426703</v>
      </c>
      <c r="J14" s="105">
        <v>-3.588654524512269</v>
      </c>
      <c r="K14" s="403"/>
    </row>
    <row r="15" spans="3:11" ht="14.25">
      <c r="C15" s="32" t="s">
        <v>27</v>
      </c>
      <c r="D15" s="105">
        <v>1560</v>
      </c>
      <c r="E15" s="105">
        <v>1747</v>
      </c>
      <c r="F15" s="105">
        <v>2055</v>
      </c>
      <c r="G15" s="105">
        <v>1403</v>
      </c>
      <c r="H15" s="510">
        <v>1189</v>
      </c>
      <c r="I15" s="105">
        <v>-15.253029223093373</v>
      </c>
      <c r="J15" s="105">
        <v>-23.782051282051285</v>
      </c>
      <c r="K15" s="403"/>
    </row>
    <row r="16" spans="2:11" s="17" customFormat="1" ht="15">
      <c r="B16" s="17" t="s">
        <v>80</v>
      </c>
      <c r="D16" s="16">
        <v>37410</v>
      </c>
      <c r="E16" s="16">
        <v>33928</v>
      </c>
      <c r="F16" s="16">
        <v>36220</v>
      </c>
      <c r="G16" s="16">
        <v>31849</v>
      </c>
      <c r="H16" s="509">
        <v>32619</v>
      </c>
      <c r="I16" s="16">
        <v>2.4176583252221384</v>
      </c>
      <c r="J16" s="16">
        <v>-12.806736166800325</v>
      </c>
      <c r="K16" s="404"/>
    </row>
    <row r="17" spans="2:11" ht="14.25">
      <c r="B17" s="35"/>
      <c r="C17" s="21" t="s">
        <v>90</v>
      </c>
      <c r="D17" s="105">
        <v>24494</v>
      </c>
      <c r="E17" s="105">
        <v>19102</v>
      </c>
      <c r="F17" s="105">
        <v>20687</v>
      </c>
      <c r="G17" s="105">
        <v>15872</v>
      </c>
      <c r="H17" s="510">
        <v>18245</v>
      </c>
      <c r="I17" s="105">
        <v>14.950856854838701</v>
      </c>
      <c r="J17" s="105">
        <v>-25.512370376418716</v>
      </c>
      <c r="K17" s="403"/>
    </row>
    <row r="18" spans="2:11" ht="14.25">
      <c r="B18" s="35"/>
      <c r="C18" s="21" t="s">
        <v>91</v>
      </c>
      <c r="D18" s="105">
        <v>6892</v>
      </c>
      <c r="E18" s="105">
        <v>8419</v>
      </c>
      <c r="F18" s="105">
        <v>8697</v>
      </c>
      <c r="G18" s="105">
        <v>8436</v>
      </c>
      <c r="H18" s="510">
        <v>7323</v>
      </c>
      <c r="I18" s="105">
        <v>-13.193456614509246</v>
      </c>
      <c r="J18" s="105">
        <v>6.253627394080086</v>
      </c>
      <c r="K18" s="403"/>
    </row>
    <row r="19" spans="2:11" ht="14.25">
      <c r="B19" s="35"/>
      <c r="C19" s="21" t="s">
        <v>92</v>
      </c>
      <c r="D19" s="105">
        <v>5564</v>
      </c>
      <c r="E19" s="105">
        <v>5946</v>
      </c>
      <c r="F19" s="105">
        <v>6697</v>
      </c>
      <c r="G19" s="105">
        <v>7052</v>
      </c>
      <c r="H19" s="510">
        <v>6561</v>
      </c>
      <c r="I19" s="105">
        <v>-6.96256381168463</v>
      </c>
      <c r="J19" s="105">
        <v>17.918763479511135</v>
      </c>
      <c r="K19" s="403"/>
    </row>
    <row r="20" spans="3:11" ht="14.25">
      <c r="C20" s="32" t="s">
        <v>27</v>
      </c>
      <c r="D20" s="105">
        <v>460</v>
      </c>
      <c r="E20" s="105">
        <v>461</v>
      </c>
      <c r="F20" s="105">
        <v>139</v>
      </c>
      <c r="G20" s="105">
        <v>489</v>
      </c>
      <c r="H20" s="511">
        <v>490</v>
      </c>
      <c r="I20" s="105">
        <v>0.2044989775051187</v>
      </c>
      <c r="J20" s="105">
        <v>6.521739130434789</v>
      </c>
      <c r="K20" s="403"/>
    </row>
    <row r="21" spans="2:11" s="17" customFormat="1" ht="15">
      <c r="B21" s="17" t="s">
        <v>324</v>
      </c>
      <c r="D21" s="16">
        <v>18968</v>
      </c>
      <c r="E21" s="16">
        <v>17372</v>
      </c>
      <c r="F21" s="16">
        <v>16045</v>
      </c>
      <c r="G21" s="16">
        <v>14500</v>
      </c>
      <c r="H21" s="509">
        <v>11536</v>
      </c>
      <c r="I21" s="16">
        <v>-20.441379310344832</v>
      </c>
      <c r="J21" s="16">
        <v>-39.18177983973007</v>
      </c>
      <c r="K21" s="404"/>
    </row>
    <row r="22" spans="2:11" ht="14.25">
      <c r="B22" s="35"/>
      <c r="C22" s="21" t="s">
        <v>90</v>
      </c>
      <c r="D22" s="105">
        <v>16709</v>
      </c>
      <c r="E22" s="105">
        <v>14825</v>
      </c>
      <c r="F22" s="105">
        <v>13091</v>
      </c>
      <c r="G22" s="105">
        <v>10962</v>
      </c>
      <c r="H22" s="510">
        <v>8787</v>
      </c>
      <c r="I22" s="105">
        <v>-19.84126984126984</v>
      </c>
      <c r="J22" s="105">
        <v>-47.4115746005147</v>
      </c>
      <c r="K22" s="403"/>
    </row>
    <row r="23" spans="2:11" ht="14.25">
      <c r="B23" s="35"/>
      <c r="C23" s="21" t="s">
        <v>91</v>
      </c>
      <c r="D23" s="105">
        <v>921</v>
      </c>
      <c r="E23" s="105">
        <v>1003</v>
      </c>
      <c r="F23" s="105">
        <v>1250</v>
      </c>
      <c r="G23" s="105">
        <v>1076</v>
      </c>
      <c r="H23" s="510">
        <v>1389</v>
      </c>
      <c r="I23" s="105">
        <v>29.08921933085502</v>
      </c>
      <c r="J23" s="105">
        <v>50.814332247557005</v>
      </c>
      <c r="K23" s="403"/>
    </row>
    <row r="24" spans="2:11" ht="14.25">
      <c r="B24" s="35"/>
      <c r="C24" s="21" t="s">
        <v>92</v>
      </c>
      <c r="D24" s="105">
        <v>1283</v>
      </c>
      <c r="E24" s="105">
        <v>1498</v>
      </c>
      <c r="F24" s="105">
        <v>1613</v>
      </c>
      <c r="G24" s="105">
        <v>2408</v>
      </c>
      <c r="H24" s="510">
        <v>1305</v>
      </c>
      <c r="I24" s="105">
        <v>-45.80564784053156</v>
      </c>
      <c r="J24" s="105">
        <v>1.7147310989867437</v>
      </c>
      <c r="K24" s="403"/>
    </row>
    <row r="25" spans="3:11" ht="14.25">
      <c r="C25" s="32" t="s">
        <v>27</v>
      </c>
      <c r="D25" s="105">
        <v>55</v>
      </c>
      <c r="E25" s="105">
        <v>46</v>
      </c>
      <c r="F25" s="105">
        <v>91</v>
      </c>
      <c r="G25" s="105">
        <v>54</v>
      </c>
      <c r="H25" s="511">
        <v>55</v>
      </c>
      <c r="I25" s="105">
        <v>1.85185185185186</v>
      </c>
      <c r="J25" s="105">
        <v>0</v>
      </c>
      <c r="K25" s="403"/>
    </row>
    <row r="26" spans="2:11" s="17" customFormat="1" ht="15">
      <c r="B26" s="17" t="s">
        <v>27</v>
      </c>
      <c r="D26" s="16">
        <v>31662</v>
      </c>
      <c r="E26" s="16">
        <v>29974</v>
      </c>
      <c r="F26" s="16">
        <v>33241</v>
      </c>
      <c r="G26" s="16">
        <v>31715</v>
      </c>
      <c r="H26" s="509">
        <v>32476</v>
      </c>
      <c r="I26" s="16">
        <v>2.3994955068579626</v>
      </c>
      <c r="J26" s="16">
        <v>2.5709051860274057</v>
      </c>
      <c r="K26" s="404"/>
    </row>
    <row r="27" spans="2:11" ht="14.25">
      <c r="B27" s="35"/>
      <c r="C27" s="21" t="s">
        <v>90</v>
      </c>
      <c r="D27" s="105">
        <v>23546</v>
      </c>
      <c r="E27" s="105">
        <v>21550</v>
      </c>
      <c r="F27" s="105">
        <v>24671</v>
      </c>
      <c r="G27" s="105">
        <v>22809</v>
      </c>
      <c r="H27" s="510">
        <v>22892</v>
      </c>
      <c r="I27" s="105">
        <v>0.36389144635888826</v>
      </c>
      <c r="J27" s="105">
        <v>-2.777541833007735</v>
      </c>
      <c r="K27" s="403"/>
    </row>
    <row r="28" spans="2:11" ht="14.25">
      <c r="B28" s="35"/>
      <c r="C28" s="21" t="s">
        <v>91</v>
      </c>
      <c r="D28" s="105">
        <v>2715</v>
      </c>
      <c r="E28" s="105">
        <v>2938</v>
      </c>
      <c r="F28" s="105">
        <v>3007</v>
      </c>
      <c r="G28" s="105">
        <v>3852</v>
      </c>
      <c r="H28" s="510">
        <v>3742</v>
      </c>
      <c r="I28" s="105">
        <v>-2.855659397715471</v>
      </c>
      <c r="J28" s="105">
        <v>37.8268876611418</v>
      </c>
      <c r="K28" s="403"/>
    </row>
    <row r="29" spans="2:11" ht="14.25">
      <c r="B29" s="35"/>
      <c r="C29" s="21" t="s">
        <v>92</v>
      </c>
      <c r="D29" s="105">
        <v>4809</v>
      </c>
      <c r="E29" s="105">
        <v>3931</v>
      </c>
      <c r="F29" s="105">
        <v>4320</v>
      </c>
      <c r="G29" s="105">
        <v>4288</v>
      </c>
      <c r="H29" s="510">
        <v>4988</v>
      </c>
      <c r="I29" s="105">
        <v>16.324626865671643</v>
      </c>
      <c r="J29" s="105">
        <v>3.7221875649823266</v>
      </c>
      <c r="K29" s="403"/>
    </row>
    <row r="30" spans="3:11" ht="14.25">
      <c r="C30" s="32" t="s">
        <v>27</v>
      </c>
      <c r="D30" s="105">
        <v>592</v>
      </c>
      <c r="E30" s="105">
        <v>1555</v>
      </c>
      <c r="F30" s="105">
        <v>1243</v>
      </c>
      <c r="G30" s="105">
        <v>766</v>
      </c>
      <c r="H30" s="510">
        <v>854</v>
      </c>
      <c r="I30" s="105">
        <v>11.488250652741506</v>
      </c>
      <c r="J30" s="105">
        <v>44.25675675675676</v>
      </c>
      <c r="K30" s="403"/>
    </row>
    <row r="31" spans="3:11" ht="14.25">
      <c r="C31" s="21"/>
      <c r="D31" s="105"/>
      <c r="E31" s="105"/>
      <c r="F31" s="105"/>
      <c r="G31" s="105"/>
      <c r="I31" s="105"/>
      <c r="J31" s="105"/>
      <c r="K31" s="18"/>
    </row>
    <row r="32" spans="4:8" ht="14.25">
      <c r="D32" s="225"/>
      <c r="E32" s="225"/>
      <c r="F32" s="225"/>
      <c r="G32" s="225"/>
      <c r="H32" s="309"/>
    </row>
    <row r="33" spans="3:8" ht="14.25">
      <c r="C33" s="33"/>
      <c r="H33" s="309"/>
    </row>
    <row r="34" ht="14.25">
      <c r="H34" s="309"/>
    </row>
    <row r="35" ht="14.25">
      <c r="H35" s="309"/>
    </row>
    <row r="36" ht="14.25">
      <c r="H36" s="309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9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14" sqref="J14:J15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6" width="11.28125" style="69" customWidth="1"/>
    <col min="7" max="7" width="10.57421875" style="69" customWidth="1"/>
    <col min="8" max="8" width="9.8515625" style="103" customWidth="1"/>
    <col min="9" max="9" width="8.28125" style="69" bestFit="1" customWidth="1"/>
    <col min="10" max="10" width="7.28125" style="69" customWidth="1"/>
    <col min="11" max="11" width="6.28125" style="69" customWidth="1"/>
    <col min="12" max="16384" width="9.140625" style="21" customWidth="1"/>
  </cols>
  <sheetData>
    <row r="1" spans="1:11" s="41" customFormat="1" ht="20.25">
      <c r="A1" s="40" t="s">
        <v>307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425"/>
    </row>
    <row r="3" spans="1:11" s="23" customFormat="1" ht="7.5" customHeight="1">
      <c r="A3" s="8"/>
      <c r="D3" s="16"/>
      <c r="E3" s="16"/>
      <c r="F3" s="16"/>
      <c r="G3" s="16"/>
      <c r="H3" s="108"/>
      <c r="I3" s="16"/>
      <c r="J3" s="16"/>
      <c r="K3" s="31"/>
    </row>
    <row r="4" spans="1:11" s="23" customFormat="1" ht="14.25" customHeight="1">
      <c r="A4" s="46" t="s">
        <v>308</v>
      </c>
      <c r="D4" s="16"/>
      <c r="E4" s="16"/>
      <c r="F4" s="16"/>
      <c r="G4" s="406"/>
      <c r="H4" s="308"/>
      <c r="I4" s="105"/>
      <c r="J4" s="16"/>
      <c r="K4" s="31"/>
    </row>
    <row r="5" spans="1:11" s="17" customFormat="1" ht="15">
      <c r="A5" s="30" t="s">
        <v>309</v>
      </c>
      <c r="D5" s="16">
        <v>36751</v>
      </c>
      <c r="E5" s="16">
        <v>39696</v>
      </c>
      <c r="F5" s="16">
        <v>38837</v>
      </c>
      <c r="G5" s="16">
        <v>42104</v>
      </c>
      <c r="H5" s="286">
        <v>28585</v>
      </c>
      <c r="I5" s="271">
        <v>-32.10858825764773</v>
      </c>
      <c r="J5" s="271">
        <v>-22.21980354276074</v>
      </c>
      <c r="K5" s="16"/>
    </row>
    <row r="6" spans="2:10" ht="15">
      <c r="B6" s="30"/>
      <c r="C6" s="109" t="s">
        <v>286</v>
      </c>
      <c r="D6" s="105">
        <v>3990</v>
      </c>
      <c r="E6" s="105">
        <v>3966</v>
      </c>
      <c r="F6" s="105">
        <v>4045</v>
      </c>
      <c r="G6" s="105">
        <v>4026</v>
      </c>
      <c r="H6" s="285">
        <v>3736</v>
      </c>
      <c r="I6" s="260">
        <v>-7.203179334326871</v>
      </c>
      <c r="J6" s="260">
        <v>-6.365914786967419</v>
      </c>
    </row>
    <row r="7" spans="2:10" ht="15">
      <c r="B7" s="30"/>
      <c r="C7" s="109" t="s">
        <v>313</v>
      </c>
      <c r="D7" s="105">
        <v>12099</v>
      </c>
      <c r="E7" s="105">
        <v>12697</v>
      </c>
      <c r="F7" s="105">
        <v>11229</v>
      </c>
      <c r="G7" s="105">
        <v>9870</v>
      </c>
      <c r="H7" s="285">
        <v>8797</v>
      </c>
      <c r="I7" s="260">
        <v>-10.871327254305974</v>
      </c>
      <c r="J7" s="260">
        <v>-27.291511695181427</v>
      </c>
    </row>
    <row r="8" spans="2:10" ht="15">
      <c r="B8" s="30"/>
      <c r="C8" s="109" t="s">
        <v>310</v>
      </c>
      <c r="D8" s="105">
        <v>13176</v>
      </c>
      <c r="E8" s="105">
        <v>15481</v>
      </c>
      <c r="F8" s="105">
        <v>14554</v>
      </c>
      <c r="G8" s="105">
        <v>19174</v>
      </c>
      <c r="H8" s="285">
        <v>7381</v>
      </c>
      <c r="I8" s="260">
        <v>-61.50516324189006</v>
      </c>
      <c r="J8" s="260">
        <v>-43.981481481481474</v>
      </c>
    </row>
    <row r="9" spans="2:10" ht="15">
      <c r="B9" s="30"/>
      <c r="C9" s="109" t="s">
        <v>314</v>
      </c>
      <c r="D9" s="105">
        <v>1101</v>
      </c>
      <c r="E9" s="105">
        <v>984</v>
      </c>
      <c r="F9" s="105">
        <v>1074</v>
      </c>
      <c r="G9" s="105">
        <v>1200</v>
      </c>
      <c r="H9" s="285">
        <v>993</v>
      </c>
      <c r="I9" s="260">
        <v>-17.25</v>
      </c>
      <c r="J9" s="260">
        <v>-9.809264305177113</v>
      </c>
    </row>
    <row r="10" spans="3:10" ht="14.25">
      <c r="C10" s="109" t="s">
        <v>315</v>
      </c>
      <c r="D10" s="105">
        <v>6385</v>
      </c>
      <c r="E10" s="105">
        <v>6568</v>
      </c>
      <c r="F10" s="105">
        <v>6500</v>
      </c>
      <c r="G10" s="105">
        <v>6422</v>
      </c>
      <c r="H10" s="285">
        <v>6318</v>
      </c>
      <c r="I10" s="260">
        <v>-1.619433198380571</v>
      </c>
      <c r="J10" s="260">
        <v>-1.049334377447142</v>
      </c>
    </row>
    <row r="11" spans="3:10" ht="14.25">
      <c r="C11" s="19" t="s">
        <v>348</v>
      </c>
      <c r="D11" s="238">
        <v>0</v>
      </c>
      <c r="E11" s="238">
        <v>0</v>
      </c>
      <c r="F11" s="117">
        <v>1435</v>
      </c>
      <c r="G11" s="117">
        <v>1412</v>
      </c>
      <c r="H11" s="285">
        <v>1360</v>
      </c>
      <c r="I11" s="260">
        <v>-3.682719546742208</v>
      </c>
      <c r="J11" s="260" t="s">
        <v>349</v>
      </c>
    </row>
    <row r="12" spans="3:10" ht="15">
      <c r="C12" s="19"/>
      <c r="D12" s="133"/>
      <c r="E12" s="133"/>
      <c r="F12" s="133"/>
      <c r="G12" s="105"/>
      <c r="H12" s="421"/>
      <c r="I12" s="260"/>
      <c r="J12" s="271"/>
    </row>
    <row r="13" spans="1:11" s="23" customFormat="1" ht="14.25" customHeight="1">
      <c r="A13" s="23" t="s">
        <v>309</v>
      </c>
      <c r="D13" s="16">
        <v>36751</v>
      </c>
      <c r="E13" s="16">
        <v>39696</v>
      </c>
      <c r="F13" s="16">
        <v>38837</v>
      </c>
      <c r="G13" s="16">
        <v>42104</v>
      </c>
      <c r="H13" s="286">
        <v>28585</v>
      </c>
      <c r="I13" s="271">
        <v>-32.10858825764773</v>
      </c>
      <c r="J13" s="271">
        <v>-22.21980354276074</v>
      </c>
      <c r="K13" s="219"/>
    </row>
    <row r="14" spans="2:11" ht="14.25">
      <c r="B14" s="19"/>
      <c r="C14" s="19" t="s">
        <v>311</v>
      </c>
      <c r="D14" s="105">
        <v>22573</v>
      </c>
      <c r="E14" s="105">
        <v>26653</v>
      </c>
      <c r="F14" s="105">
        <v>24571</v>
      </c>
      <c r="G14" s="105">
        <v>27452</v>
      </c>
      <c r="H14" s="285">
        <v>15228</v>
      </c>
      <c r="I14" s="260">
        <v>-44.52863179367623</v>
      </c>
      <c r="J14" s="260">
        <v>-32.5388738758694</v>
      </c>
      <c r="K14" s="105"/>
    </row>
    <row r="15" spans="2:11" ht="14.25">
      <c r="B15" s="19"/>
      <c r="C15" s="19" t="s">
        <v>312</v>
      </c>
      <c r="D15" s="105">
        <v>14178</v>
      </c>
      <c r="E15" s="105">
        <v>13043</v>
      </c>
      <c r="F15" s="105">
        <v>14266</v>
      </c>
      <c r="G15" s="105">
        <v>14652</v>
      </c>
      <c r="H15" s="285">
        <v>13357</v>
      </c>
      <c r="I15" s="260">
        <v>-8.838383838383834</v>
      </c>
      <c r="J15" s="260">
        <v>-5.790661588376356</v>
      </c>
      <c r="K15" s="105"/>
    </row>
    <row r="16" spans="4:11" ht="14.25">
      <c r="D16" s="105"/>
      <c r="E16" s="105"/>
      <c r="F16" s="105"/>
      <c r="G16" s="105"/>
      <c r="H16" s="106"/>
      <c r="I16" s="320"/>
      <c r="J16" s="424"/>
      <c r="K16" s="105"/>
    </row>
    <row r="17" spans="4:11" ht="14.25">
      <c r="D17" s="225"/>
      <c r="E17" s="225"/>
      <c r="F17" s="225"/>
      <c r="G17" s="225"/>
      <c r="H17" s="106"/>
      <c r="I17" s="105"/>
      <c r="J17" s="105"/>
      <c r="K17" s="105"/>
    </row>
    <row r="18" spans="4:11" ht="14.25">
      <c r="D18" s="225"/>
      <c r="E18" s="225"/>
      <c r="F18" s="225"/>
      <c r="G18" s="225"/>
      <c r="H18" s="106"/>
      <c r="I18" s="105"/>
      <c r="J18" s="105"/>
      <c r="K18" s="105"/>
    </row>
    <row r="19" spans="4:11" ht="14.25">
      <c r="D19" s="225"/>
      <c r="E19" s="225"/>
      <c r="F19" s="225"/>
      <c r="G19" s="225"/>
      <c r="H19" s="106"/>
      <c r="I19" s="105"/>
      <c r="J19" s="105"/>
      <c r="K19" s="105"/>
    </row>
    <row r="20" spans="4:10" ht="14.25">
      <c r="D20" s="225"/>
      <c r="E20" s="225"/>
      <c r="F20" s="225"/>
      <c r="G20" s="225"/>
      <c r="H20" s="309"/>
      <c r="I20" s="105"/>
      <c r="J20" s="105"/>
    </row>
    <row r="21" spans="4:8" ht="14.25">
      <c r="D21" s="225"/>
      <c r="E21" s="225"/>
      <c r="F21" s="225"/>
      <c r="G21" s="225"/>
      <c r="H21" s="309"/>
    </row>
    <row r="22" spans="4:8" ht="14.25">
      <c r="D22" s="225"/>
      <c r="E22" s="225"/>
      <c r="F22" s="225"/>
      <c r="G22" s="225"/>
      <c r="H22" s="309"/>
    </row>
    <row r="23" spans="4:8" ht="14.25">
      <c r="D23" s="225"/>
      <c r="E23" s="225"/>
      <c r="F23" s="225"/>
      <c r="G23" s="225"/>
      <c r="H23" s="309"/>
    </row>
    <row r="24" ht="14.25">
      <c r="H24" s="309"/>
    </row>
    <row r="25" ht="14.25">
      <c r="H25" s="309"/>
    </row>
    <row r="26" ht="14.25">
      <c r="H26" s="309"/>
    </row>
    <row r="27" ht="14.25">
      <c r="H27" s="309"/>
    </row>
    <row r="28" ht="14.25">
      <c r="H28" s="309"/>
    </row>
    <row r="29" ht="14.25">
      <c r="H29" s="309"/>
    </row>
    <row r="30" ht="14.25">
      <c r="H30" s="309"/>
    </row>
    <row r="31" spans="1:8" s="69" customFormat="1" ht="14.25">
      <c r="A31" s="21"/>
      <c r="B31" s="21"/>
      <c r="C31" s="9"/>
      <c r="H31" s="309"/>
    </row>
    <row r="32" spans="1:8" s="69" customFormat="1" ht="14.25">
      <c r="A32" s="21"/>
      <c r="B32" s="21"/>
      <c r="C32" s="9"/>
      <c r="H32" s="309"/>
    </row>
    <row r="33" spans="1:8" s="69" customFormat="1" ht="14.25">
      <c r="A33" s="21"/>
      <c r="B33" s="21"/>
      <c r="C33" s="9"/>
      <c r="H33" s="309"/>
    </row>
    <row r="34" spans="1:8" s="69" customFormat="1" ht="14.25">
      <c r="A34" s="21"/>
      <c r="B34" s="21"/>
      <c r="C34" s="9"/>
      <c r="H34" s="309"/>
    </row>
    <row r="35" spans="1:8" s="69" customFormat="1" ht="14.25">
      <c r="A35" s="21"/>
      <c r="B35" s="21"/>
      <c r="C35" s="9"/>
      <c r="H35" s="309"/>
    </row>
    <row r="36" spans="1:8" s="69" customFormat="1" ht="14.25">
      <c r="A36" s="21"/>
      <c r="B36" s="21"/>
      <c r="C36" s="9"/>
      <c r="H36" s="309"/>
    </row>
    <row r="37" spans="1:8" s="69" customFormat="1" ht="14.25">
      <c r="A37" s="21"/>
      <c r="B37" s="21"/>
      <c r="C37" s="9"/>
      <c r="H37" s="309"/>
    </row>
    <row r="38" spans="1:8" s="69" customFormat="1" ht="14.25">
      <c r="A38" s="21"/>
      <c r="B38" s="21"/>
      <c r="C38" s="9"/>
      <c r="H38" s="309"/>
    </row>
    <row r="39" spans="1:8" s="69" customFormat="1" ht="14.25">
      <c r="A39" s="21"/>
      <c r="B39" s="21"/>
      <c r="C39" s="9"/>
      <c r="H39" s="309"/>
    </row>
    <row r="40" spans="1:8" s="69" customFormat="1" ht="14.25">
      <c r="A40" s="21"/>
      <c r="B40" s="21"/>
      <c r="C40" s="9"/>
      <c r="H40" s="259"/>
    </row>
    <row r="41" spans="1:8" s="69" customFormat="1" ht="14.25">
      <c r="A41" s="21"/>
      <c r="B41" s="21"/>
      <c r="C41" s="9"/>
      <c r="H41" s="259"/>
    </row>
    <row r="42" spans="1:8" s="69" customFormat="1" ht="14.25">
      <c r="A42" s="21"/>
      <c r="B42" s="21"/>
      <c r="C42" s="9"/>
      <c r="H42" s="259"/>
    </row>
    <row r="43" spans="1:8" s="69" customFormat="1" ht="14.25">
      <c r="A43" s="21"/>
      <c r="B43" s="21"/>
      <c r="C43" s="9"/>
      <c r="H43" s="259"/>
    </row>
    <row r="44" spans="1:8" s="69" customFormat="1" ht="14.25">
      <c r="A44" s="21"/>
      <c r="B44" s="21"/>
      <c r="C44" s="9"/>
      <c r="H44" s="259"/>
    </row>
    <row r="45" spans="1:8" s="69" customFormat="1" ht="14.25">
      <c r="A45" s="21"/>
      <c r="B45" s="21"/>
      <c r="C45" s="9"/>
      <c r="H45" s="259"/>
    </row>
    <row r="46" spans="1:8" s="69" customFormat="1" ht="14.25">
      <c r="A46" s="21"/>
      <c r="B46" s="21"/>
      <c r="C46" s="9"/>
      <c r="H46" s="259"/>
    </row>
    <row r="47" spans="1:8" s="69" customFormat="1" ht="14.25">
      <c r="A47" s="21"/>
      <c r="B47" s="21"/>
      <c r="C47" s="9"/>
      <c r="H47" s="259"/>
    </row>
    <row r="48" spans="1:8" s="69" customFormat="1" ht="14.25">
      <c r="A48" s="21"/>
      <c r="B48" s="21"/>
      <c r="C48" s="9"/>
      <c r="H48" s="259"/>
    </row>
    <row r="49" spans="1:8" s="69" customFormat="1" ht="14.25">
      <c r="A49" s="21"/>
      <c r="B49" s="21"/>
      <c r="C49" s="9"/>
      <c r="H49" s="259"/>
    </row>
    <row r="50" spans="1:8" s="69" customFormat="1" ht="14.25">
      <c r="A50" s="21"/>
      <c r="B50" s="21"/>
      <c r="C50" s="9"/>
      <c r="H50" s="259"/>
    </row>
    <row r="51" spans="1:8" s="69" customFormat="1" ht="14.25">
      <c r="A51" s="21"/>
      <c r="B51" s="21"/>
      <c r="C51" s="9"/>
      <c r="H51" s="259"/>
    </row>
    <row r="52" spans="1:8" s="69" customFormat="1" ht="14.25">
      <c r="A52" s="21"/>
      <c r="B52" s="21"/>
      <c r="C52" s="9"/>
      <c r="H52" s="259"/>
    </row>
    <row r="53" spans="1:8" s="69" customFormat="1" ht="14.25">
      <c r="A53" s="21"/>
      <c r="B53" s="21"/>
      <c r="C53" s="9"/>
      <c r="H53" s="259"/>
    </row>
    <row r="54" spans="1:8" s="69" customFormat="1" ht="14.25">
      <c r="A54" s="21"/>
      <c r="B54" s="21"/>
      <c r="C54" s="9"/>
      <c r="H54" s="259"/>
    </row>
    <row r="55" spans="1:8" s="69" customFormat="1" ht="14.25">
      <c r="A55" s="21"/>
      <c r="B55" s="21"/>
      <c r="C55" s="9"/>
      <c r="H55" s="259"/>
    </row>
    <row r="56" spans="1:8" s="69" customFormat="1" ht="14.25">
      <c r="A56" s="21"/>
      <c r="B56" s="21"/>
      <c r="C56" s="9"/>
      <c r="H56" s="259"/>
    </row>
    <row r="57" spans="1:8" s="69" customFormat="1" ht="14.25">
      <c r="A57" s="21"/>
      <c r="B57" s="21"/>
      <c r="C57" s="9"/>
      <c r="H57" s="259"/>
    </row>
    <row r="58" spans="1:8" s="69" customFormat="1" ht="14.25">
      <c r="A58" s="21"/>
      <c r="B58" s="21"/>
      <c r="C58" s="9"/>
      <c r="H58" s="259"/>
    </row>
    <row r="59" spans="1:8" s="69" customFormat="1" ht="14.25">
      <c r="A59" s="21"/>
      <c r="B59" s="21"/>
      <c r="C59" s="9"/>
      <c r="H59" s="259"/>
    </row>
    <row r="60" spans="1:8" s="69" customFormat="1" ht="14.25">
      <c r="A60" s="21"/>
      <c r="B60" s="21"/>
      <c r="C60" s="9"/>
      <c r="H60" s="259"/>
    </row>
    <row r="61" spans="1:8" s="69" customFormat="1" ht="14.25">
      <c r="A61" s="21"/>
      <c r="B61" s="21"/>
      <c r="C61" s="9"/>
      <c r="H61" s="259"/>
    </row>
    <row r="62" spans="1:8" s="69" customFormat="1" ht="14.25">
      <c r="A62" s="21"/>
      <c r="B62" s="21"/>
      <c r="C62" s="9"/>
      <c r="H62" s="259"/>
    </row>
    <row r="63" spans="1:8" s="69" customFormat="1" ht="14.25">
      <c r="A63" s="21"/>
      <c r="B63" s="21"/>
      <c r="C63" s="9"/>
      <c r="H63" s="259"/>
    </row>
    <row r="64" spans="1:8" s="69" customFormat="1" ht="14.25">
      <c r="A64" s="21"/>
      <c r="B64" s="21"/>
      <c r="C64" s="9"/>
      <c r="H64" s="259"/>
    </row>
    <row r="65" spans="1:8" s="69" customFormat="1" ht="14.25">
      <c r="A65" s="21"/>
      <c r="B65" s="21"/>
      <c r="C65" s="9"/>
      <c r="H65" s="259"/>
    </row>
    <row r="66" spans="1:8" s="69" customFormat="1" ht="14.25">
      <c r="A66" s="21"/>
      <c r="B66" s="21"/>
      <c r="C66" s="9"/>
      <c r="H66" s="259"/>
    </row>
    <row r="67" spans="1:8" s="69" customFormat="1" ht="14.25">
      <c r="A67" s="21"/>
      <c r="B67" s="21"/>
      <c r="C67" s="9"/>
      <c r="H67" s="259"/>
    </row>
    <row r="68" spans="1:8" s="69" customFormat="1" ht="14.25">
      <c r="A68" s="21"/>
      <c r="B68" s="21"/>
      <c r="C68" s="9"/>
      <c r="H68" s="259"/>
    </row>
    <row r="69" spans="1:8" s="69" customFormat="1" ht="14.25">
      <c r="A69" s="21"/>
      <c r="B69" s="21"/>
      <c r="C69" s="9"/>
      <c r="H69" s="259"/>
    </row>
    <row r="70" spans="1:8" s="69" customFormat="1" ht="14.25">
      <c r="A70" s="21"/>
      <c r="B70" s="21"/>
      <c r="C70" s="9"/>
      <c r="H70" s="259"/>
    </row>
    <row r="71" spans="1:8" s="69" customFormat="1" ht="14.25">
      <c r="A71" s="21"/>
      <c r="B71" s="21"/>
      <c r="C71" s="9"/>
      <c r="H71" s="259"/>
    </row>
    <row r="72" spans="1:8" s="69" customFormat="1" ht="14.25">
      <c r="A72" s="21"/>
      <c r="B72" s="21"/>
      <c r="C72" s="9"/>
      <c r="H72" s="259"/>
    </row>
    <row r="73" spans="1:8" s="69" customFormat="1" ht="14.25">
      <c r="A73" s="21"/>
      <c r="B73" s="21"/>
      <c r="C73" s="9"/>
      <c r="H73" s="259"/>
    </row>
    <row r="74" spans="1:8" s="69" customFormat="1" ht="14.25">
      <c r="A74" s="21"/>
      <c r="B74" s="21"/>
      <c r="C74" s="9"/>
      <c r="H74" s="259"/>
    </row>
    <row r="75" spans="1:8" s="69" customFormat="1" ht="14.25">
      <c r="A75" s="21"/>
      <c r="B75" s="21"/>
      <c r="C75" s="9"/>
      <c r="H75" s="259"/>
    </row>
    <row r="76" spans="1:8" s="69" customFormat="1" ht="14.25">
      <c r="A76" s="21"/>
      <c r="B76" s="21"/>
      <c r="C76" s="9"/>
      <c r="H76" s="259"/>
    </row>
    <row r="77" spans="1:8" s="69" customFormat="1" ht="14.25">
      <c r="A77" s="21"/>
      <c r="B77" s="21"/>
      <c r="C77" s="9"/>
      <c r="H77" s="259"/>
    </row>
    <row r="78" spans="1:8" s="69" customFormat="1" ht="14.25">
      <c r="A78" s="21"/>
      <c r="B78" s="21"/>
      <c r="C78" s="9"/>
      <c r="H78" s="259"/>
    </row>
    <row r="79" spans="1:8" s="69" customFormat="1" ht="14.25">
      <c r="A79" s="21"/>
      <c r="B79" s="21"/>
      <c r="C79" s="9"/>
      <c r="H79" s="259"/>
    </row>
    <row r="80" spans="1:8" s="69" customFormat="1" ht="14.25">
      <c r="A80" s="21"/>
      <c r="B80" s="21"/>
      <c r="C80" s="9"/>
      <c r="H80" s="259"/>
    </row>
    <row r="81" spans="1:8" s="69" customFormat="1" ht="14.25">
      <c r="A81" s="21"/>
      <c r="B81" s="21"/>
      <c r="C81" s="9"/>
      <c r="H81" s="259"/>
    </row>
    <row r="82" spans="1:8" s="69" customFormat="1" ht="14.25">
      <c r="A82" s="21"/>
      <c r="B82" s="21"/>
      <c r="C82" s="9"/>
      <c r="H82" s="259"/>
    </row>
    <row r="83" spans="1:8" s="69" customFormat="1" ht="14.25">
      <c r="A83" s="21"/>
      <c r="B83" s="21"/>
      <c r="C83" s="9"/>
      <c r="H83" s="259"/>
    </row>
    <row r="84" spans="1:8" s="69" customFormat="1" ht="14.25">
      <c r="A84" s="21"/>
      <c r="B84" s="21"/>
      <c r="C84" s="9"/>
      <c r="H84" s="259"/>
    </row>
    <row r="85" spans="1:8" s="69" customFormat="1" ht="14.25">
      <c r="A85" s="21"/>
      <c r="B85" s="21"/>
      <c r="C85" s="9"/>
      <c r="H85" s="259"/>
    </row>
    <row r="86" spans="1:8" s="69" customFormat="1" ht="14.25">
      <c r="A86" s="21"/>
      <c r="B86" s="21"/>
      <c r="C86" s="9"/>
      <c r="H86" s="259"/>
    </row>
    <row r="87" spans="1:8" s="69" customFormat="1" ht="14.25">
      <c r="A87" s="21"/>
      <c r="B87" s="21"/>
      <c r="C87" s="9"/>
      <c r="H87" s="259"/>
    </row>
    <row r="88" spans="1:8" s="69" customFormat="1" ht="14.25">
      <c r="A88" s="21"/>
      <c r="B88" s="21"/>
      <c r="C88" s="9"/>
      <c r="H88" s="259"/>
    </row>
    <row r="89" spans="1:8" s="69" customFormat="1" ht="14.25">
      <c r="A89" s="21"/>
      <c r="B89" s="21"/>
      <c r="C89" s="9"/>
      <c r="H89" s="259"/>
    </row>
    <row r="90" spans="1:8" s="69" customFormat="1" ht="14.25">
      <c r="A90" s="21"/>
      <c r="B90" s="21"/>
      <c r="C90" s="9"/>
      <c r="H90" s="259"/>
    </row>
    <row r="91" spans="1:8" s="69" customFormat="1" ht="14.25">
      <c r="A91" s="21"/>
      <c r="B91" s="21"/>
      <c r="C91" s="9"/>
      <c r="H91" s="259"/>
    </row>
    <row r="92" spans="1:8" s="69" customFormat="1" ht="14.25">
      <c r="A92" s="21"/>
      <c r="B92" s="21"/>
      <c r="C92" s="9"/>
      <c r="H92" s="259"/>
    </row>
    <row r="93" spans="1:8" s="69" customFormat="1" ht="14.25">
      <c r="A93" s="21"/>
      <c r="B93" s="21"/>
      <c r="C93" s="9"/>
      <c r="H93" s="259"/>
    </row>
    <row r="94" spans="1:8" s="69" customFormat="1" ht="14.25">
      <c r="A94" s="21"/>
      <c r="B94" s="21"/>
      <c r="C94" s="9"/>
      <c r="H94" s="259"/>
    </row>
    <row r="95" spans="1:8" s="69" customFormat="1" ht="14.25">
      <c r="A95" s="21"/>
      <c r="B95" s="21"/>
      <c r="C95" s="9"/>
      <c r="H95" s="259"/>
    </row>
    <row r="96" spans="1:8" s="69" customFormat="1" ht="14.25">
      <c r="A96" s="21"/>
      <c r="B96" s="21"/>
      <c r="C96" s="9"/>
      <c r="H96" s="259"/>
    </row>
    <row r="97" spans="1:8" s="69" customFormat="1" ht="14.25">
      <c r="A97" s="21"/>
      <c r="B97" s="21"/>
      <c r="C97" s="9"/>
      <c r="H97" s="259"/>
    </row>
    <row r="98" spans="1:8" s="69" customFormat="1" ht="14.25">
      <c r="A98" s="21"/>
      <c r="B98" s="21"/>
      <c r="C98" s="9"/>
      <c r="H98" s="259"/>
    </row>
    <row r="99" spans="1:8" s="69" customFormat="1" ht="14.25">
      <c r="A99" s="21"/>
      <c r="B99" s="21"/>
      <c r="C99" s="9"/>
      <c r="H99" s="259"/>
    </row>
    <row r="100" spans="1:8" s="69" customFormat="1" ht="14.25">
      <c r="A100" s="21"/>
      <c r="B100" s="21"/>
      <c r="C100" s="9"/>
      <c r="H100" s="259"/>
    </row>
    <row r="101" spans="1:8" s="69" customFormat="1" ht="14.25">
      <c r="A101" s="21"/>
      <c r="B101" s="21"/>
      <c r="C101" s="9"/>
      <c r="H101" s="259"/>
    </row>
    <row r="102" spans="1:8" s="69" customFormat="1" ht="14.25">
      <c r="A102" s="21"/>
      <c r="B102" s="21"/>
      <c r="C102" s="9"/>
      <c r="H102" s="259"/>
    </row>
    <row r="103" spans="1:8" s="69" customFormat="1" ht="14.25">
      <c r="A103" s="21"/>
      <c r="B103" s="21"/>
      <c r="C103" s="9"/>
      <c r="H103" s="259"/>
    </row>
    <row r="104" spans="1:8" s="69" customFormat="1" ht="14.25">
      <c r="A104" s="21"/>
      <c r="B104" s="21"/>
      <c r="C104" s="9"/>
      <c r="H104" s="259"/>
    </row>
    <row r="105" spans="1:8" s="69" customFormat="1" ht="14.25">
      <c r="A105" s="21"/>
      <c r="B105" s="21"/>
      <c r="C105" s="9"/>
      <c r="H105" s="259"/>
    </row>
    <row r="106" spans="1:8" s="69" customFormat="1" ht="14.25">
      <c r="A106" s="21"/>
      <c r="B106" s="21"/>
      <c r="C106" s="9"/>
      <c r="H106" s="259"/>
    </row>
    <row r="107" spans="1:8" s="69" customFormat="1" ht="14.25">
      <c r="A107" s="21"/>
      <c r="B107" s="21"/>
      <c r="C107" s="9"/>
      <c r="H107" s="259"/>
    </row>
    <row r="108" spans="1:8" s="69" customFormat="1" ht="14.25">
      <c r="A108" s="21"/>
      <c r="B108" s="21"/>
      <c r="C108" s="9"/>
      <c r="H108" s="259"/>
    </row>
    <row r="109" spans="1:8" s="69" customFormat="1" ht="14.25">
      <c r="A109" s="21"/>
      <c r="B109" s="21"/>
      <c r="C109" s="9"/>
      <c r="H109" s="259"/>
    </row>
    <row r="110" spans="1:8" s="69" customFormat="1" ht="14.25">
      <c r="A110" s="21"/>
      <c r="B110" s="21"/>
      <c r="C110" s="9"/>
      <c r="H110" s="259"/>
    </row>
    <row r="111" spans="1:8" s="69" customFormat="1" ht="14.25">
      <c r="A111" s="21"/>
      <c r="B111" s="21"/>
      <c r="C111" s="9"/>
      <c r="H111" s="259"/>
    </row>
    <row r="112" spans="1:8" s="69" customFormat="1" ht="14.25">
      <c r="A112" s="21"/>
      <c r="B112" s="21"/>
      <c r="C112" s="9"/>
      <c r="H112" s="259"/>
    </row>
    <row r="113" spans="1:8" s="69" customFormat="1" ht="14.25">
      <c r="A113" s="21"/>
      <c r="B113" s="21"/>
      <c r="C113" s="9"/>
      <c r="H113" s="259"/>
    </row>
    <row r="114" spans="1:8" s="69" customFormat="1" ht="14.25">
      <c r="A114" s="21"/>
      <c r="B114" s="21"/>
      <c r="C114" s="9"/>
      <c r="H114" s="259"/>
    </row>
    <row r="115" spans="1:8" s="69" customFormat="1" ht="14.25">
      <c r="A115" s="21"/>
      <c r="B115" s="21"/>
      <c r="C115" s="9"/>
      <c r="H115" s="259"/>
    </row>
    <row r="116" spans="1:8" s="69" customFormat="1" ht="14.25">
      <c r="A116" s="21"/>
      <c r="B116" s="21"/>
      <c r="C116" s="9"/>
      <c r="H116" s="259"/>
    </row>
    <row r="117" spans="1:8" s="69" customFormat="1" ht="14.25">
      <c r="A117" s="21"/>
      <c r="B117" s="21"/>
      <c r="C117" s="9"/>
      <c r="H117" s="259"/>
    </row>
    <row r="118" spans="1:8" s="69" customFormat="1" ht="14.25">
      <c r="A118" s="21"/>
      <c r="B118" s="21"/>
      <c r="C118" s="9"/>
      <c r="H118" s="259"/>
    </row>
    <row r="119" spans="1:8" s="69" customFormat="1" ht="14.25">
      <c r="A119" s="21"/>
      <c r="B119" s="21"/>
      <c r="C119" s="9"/>
      <c r="H119" s="259"/>
    </row>
    <row r="120" spans="1:8" s="69" customFormat="1" ht="14.25">
      <c r="A120" s="21"/>
      <c r="B120" s="21"/>
      <c r="C120" s="9"/>
      <c r="H120" s="259"/>
    </row>
    <row r="121" spans="1:8" s="69" customFormat="1" ht="14.25">
      <c r="A121" s="21"/>
      <c r="B121" s="21"/>
      <c r="C121" s="9"/>
      <c r="H121" s="259"/>
    </row>
    <row r="122" spans="1:8" s="69" customFormat="1" ht="14.25">
      <c r="A122" s="21"/>
      <c r="B122" s="21"/>
      <c r="C122" s="9"/>
      <c r="H122" s="259"/>
    </row>
    <row r="123" spans="1:8" s="69" customFormat="1" ht="14.25">
      <c r="A123" s="21"/>
      <c r="B123" s="21"/>
      <c r="C123" s="9"/>
      <c r="H123" s="259"/>
    </row>
    <row r="124" spans="1:8" s="69" customFormat="1" ht="14.25">
      <c r="A124" s="21"/>
      <c r="B124" s="21"/>
      <c r="C124" s="9"/>
      <c r="H124" s="259"/>
    </row>
    <row r="125" spans="1:8" s="69" customFormat="1" ht="14.25">
      <c r="A125" s="21"/>
      <c r="B125" s="21"/>
      <c r="C125" s="9"/>
      <c r="H125" s="259"/>
    </row>
    <row r="126" spans="1:8" s="69" customFormat="1" ht="14.25">
      <c r="A126" s="21"/>
      <c r="B126" s="21"/>
      <c r="C126" s="9"/>
      <c r="H126" s="259"/>
    </row>
    <row r="127" spans="1:8" s="69" customFormat="1" ht="14.25">
      <c r="A127" s="21"/>
      <c r="B127" s="21"/>
      <c r="C127" s="9"/>
      <c r="H127" s="259"/>
    </row>
    <row r="128" spans="1:8" s="69" customFormat="1" ht="14.25">
      <c r="A128" s="21"/>
      <c r="B128" s="21"/>
      <c r="C128" s="9"/>
      <c r="H128" s="259"/>
    </row>
    <row r="129" spans="1:8" s="69" customFormat="1" ht="14.25">
      <c r="A129" s="21"/>
      <c r="B129" s="21"/>
      <c r="C129" s="9"/>
      <c r="H129" s="259"/>
    </row>
    <row r="130" spans="1:8" s="69" customFormat="1" ht="14.25">
      <c r="A130" s="21"/>
      <c r="B130" s="21"/>
      <c r="C130" s="9"/>
      <c r="H130" s="259"/>
    </row>
    <row r="131" spans="1:8" s="69" customFormat="1" ht="14.25">
      <c r="A131" s="21"/>
      <c r="B131" s="21"/>
      <c r="C131" s="9"/>
      <c r="H131" s="259"/>
    </row>
    <row r="132" spans="1:8" s="69" customFormat="1" ht="14.25">
      <c r="A132" s="21"/>
      <c r="B132" s="21"/>
      <c r="C132" s="9"/>
      <c r="H132" s="259"/>
    </row>
    <row r="133" spans="1:8" s="69" customFormat="1" ht="14.25">
      <c r="A133" s="21"/>
      <c r="B133" s="21"/>
      <c r="C133" s="9"/>
      <c r="H133" s="259"/>
    </row>
    <row r="134" spans="1:8" s="69" customFormat="1" ht="14.25">
      <c r="A134" s="21"/>
      <c r="B134" s="21"/>
      <c r="C134" s="9"/>
      <c r="H134" s="259"/>
    </row>
    <row r="135" spans="1:8" s="69" customFormat="1" ht="14.25">
      <c r="A135" s="21"/>
      <c r="B135" s="21"/>
      <c r="C135" s="9"/>
      <c r="H135" s="259"/>
    </row>
    <row r="136" spans="1:8" s="69" customFormat="1" ht="14.25">
      <c r="A136" s="21"/>
      <c r="B136" s="21"/>
      <c r="C136" s="9"/>
      <c r="H136" s="259"/>
    </row>
    <row r="137" spans="1:8" s="69" customFormat="1" ht="14.25">
      <c r="A137" s="21"/>
      <c r="B137" s="21"/>
      <c r="C137" s="9"/>
      <c r="H137" s="259"/>
    </row>
    <row r="138" spans="1:8" s="69" customFormat="1" ht="14.25">
      <c r="A138" s="21"/>
      <c r="B138" s="21"/>
      <c r="C138" s="9"/>
      <c r="H138" s="259"/>
    </row>
    <row r="139" spans="1:8" s="69" customFormat="1" ht="14.25">
      <c r="A139" s="21"/>
      <c r="B139" s="21"/>
      <c r="C139" s="9"/>
      <c r="H139" s="259"/>
    </row>
    <row r="140" spans="1:8" s="69" customFormat="1" ht="14.25">
      <c r="A140" s="21"/>
      <c r="B140" s="21"/>
      <c r="C140" s="9"/>
      <c r="H140" s="259"/>
    </row>
    <row r="141" spans="1:8" s="69" customFormat="1" ht="14.25">
      <c r="A141" s="21"/>
      <c r="B141" s="21"/>
      <c r="C141" s="9"/>
      <c r="H141" s="259"/>
    </row>
    <row r="142" spans="1:8" s="69" customFormat="1" ht="14.25">
      <c r="A142" s="21"/>
      <c r="B142" s="21"/>
      <c r="C142" s="9"/>
      <c r="H142" s="259"/>
    </row>
    <row r="143" spans="1:8" s="69" customFormat="1" ht="14.25">
      <c r="A143" s="21"/>
      <c r="B143" s="21"/>
      <c r="C143" s="9"/>
      <c r="H143" s="259"/>
    </row>
    <row r="144" spans="1:8" s="69" customFormat="1" ht="14.25">
      <c r="A144" s="21"/>
      <c r="B144" s="21"/>
      <c r="C144" s="9"/>
      <c r="H144" s="259"/>
    </row>
    <row r="145" spans="1:8" s="69" customFormat="1" ht="14.25">
      <c r="A145" s="21"/>
      <c r="B145" s="21"/>
      <c r="C145" s="9"/>
      <c r="H145" s="276"/>
    </row>
    <row r="146" spans="1:8" s="69" customFormat="1" ht="14.25">
      <c r="A146" s="21"/>
      <c r="B146" s="21"/>
      <c r="C146" s="9"/>
      <c r="H146" s="276"/>
    </row>
    <row r="147" spans="1:8" s="69" customFormat="1" ht="14.25">
      <c r="A147" s="21"/>
      <c r="B147" s="21"/>
      <c r="C147" s="9"/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K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44" sqref="N44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9" customWidth="1"/>
    <col min="8" max="8" width="8.28125" style="103" customWidth="1"/>
    <col min="9" max="9" width="8.7109375" style="69" customWidth="1"/>
    <col min="10" max="10" width="8.28125" style="69" customWidth="1"/>
    <col min="11" max="11" width="8.00390625" style="20" customWidth="1"/>
    <col min="12" max="16384" width="9.140625" style="21" customWidth="1"/>
  </cols>
  <sheetData>
    <row r="1" spans="1:11" s="41" customFormat="1" ht="20.25">
      <c r="A1" s="40" t="s">
        <v>170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17" customFormat="1" ht="6.75" customHeight="1">
      <c r="A3" s="7"/>
      <c r="D3" s="16"/>
      <c r="E3" s="16"/>
      <c r="F3" s="16"/>
      <c r="G3" s="16"/>
      <c r="H3" s="108"/>
      <c r="I3" s="16"/>
      <c r="J3" s="16"/>
      <c r="K3" s="14"/>
    </row>
    <row r="4" spans="1:8" ht="15">
      <c r="A4" s="45" t="s">
        <v>182</v>
      </c>
      <c r="D4" s="225"/>
      <c r="E4" s="225"/>
      <c r="F4" s="260"/>
      <c r="G4" s="260"/>
      <c r="H4" s="285"/>
    </row>
    <row r="5" spans="1:11" s="60" customFormat="1" ht="15">
      <c r="A5" s="60" t="s">
        <v>169</v>
      </c>
      <c r="D5" s="113">
        <v>0.9</v>
      </c>
      <c r="E5" s="113">
        <v>0.9</v>
      </c>
      <c r="F5" s="113">
        <v>0.9</v>
      </c>
      <c r="G5" s="113">
        <v>0.9</v>
      </c>
      <c r="H5" s="474">
        <v>1</v>
      </c>
      <c r="I5" s="113">
        <v>0.09999999999999998</v>
      </c>
      <c r="J5" s="113">
        <v>0.09999999999999998</v>
      </c>
      <c r="K5" s="217"/>
    </row>
    <row r="6" spans="1:11" s="58" customFormat="1" ht="14.25">
      <c r="A6" s="61" t="s">
        <v>67</v>
      </c>
      <c r="D6" s="233"/>
      <c r="E6" s="233"/>
      <c r="F6" s="233"/>
      <c r="G6" s="233"/>
      <c r="H6" s="478"/>
      <c r="I6" s="480"/>
      <c r="J6" s="480"/>
      <c r="K6" s="59"/>
    </row>
    <row r="7" spans="2:11" s="58" customFormat="1" ht="14.25">
      <c r="B7" s="21" t="s">
        <v>264</v>
      </c>
      <c r="C7" s="59"/>
      <c r="D7" s="233">
        <v>0.3</v>
      </c>
      <c r="E7" s="233">
        <v>0.3</v>
      </c>
      <c r="F7" s="233">
        <v>0.4</v>
      </c>
      <c r="G7" s="233">
        <v>0.4</v>
      </c>
      <c r="H7" s="533">
        <v>0.4</v>
      </c>
      <c r="I7" s="328">
        <v>0</v>
      </c>
      <c r="J7" s="328">
        <v>0.10000000000000003</v>
      </c>
      <c r="K7" s="218"/>
    </row>
    <row r="8" spans="2:11" s="58" customFormat="1" ht="14.25">
      <c r="B8" s="19" t="s">
        <v>325</v>
      </c>
      <c r="D8" s="233">
        <v>1.1</v>
      </c>
      <c r="E8" s="233">
        <v>1.1</v>
      </c>
      <c r="F8" s="233">
        <v>1.1</v>
      </c>
      <c r="G8" s="233">
        <v>1.2</v>
      </c>
      <c r="H8" s="533">
        <v>1.2</v>
      </c>
      <c r="I8" s="328">
        <v>0</v>
      </c>
      <c r="J8" s="328">
        <v>0.09999999999999987</v>
      </c>
      <c r="K8" s="218"/>
    </row>
    <row r="9" spans="2:11" s="58" customFormat="1" ht="3.75" customHeight="1">
      <c r="B9" s="125"/>
      <c r="D9" s="233"/>
      <c r="E9" s="384"/>
      <c r="F9" s="384"/>
      <c r="G9" s="384"/>
      <c r="H9" s="533"/>
      <c r="I9" s="328"/>
      <c r="J9" s="328"/>
      <c r="K9" s="59"/>
    </row>
    <row r="10" spans="1:11" s="58" customFormat="1" ht="14.25">
      <c r="A10" s="62" t="s">
        <v>66</v>
      </c>
      <c r="D10" s="233"/>
      <c r="E10" s="384"/>
      <c r="F10" s="384"/>
      <c r="G10" s="384"/>
      <c r="H10" s="533"/>
      <c r="I10" s="328"/>
      <c r="J10" s="328"/>
      <c r="K10" s="59"/>
    </row>
    <row r="11" spans="2:11" s="58" customFormat="1" ht="14.25">
      <c r="B11" s="58" t="s">
        <v>37</v>
      </c>
      <c r="D11" s="233">
        <v>0.4</v>
      </c>
      <c r="E11" s="328">
        <v>0.4</v>
      </c>
      <c r="F11" s="328">
        <v>0.4</v>
      </c>
      <c r="G11" s="328">
        <v>0.4</v>
      </c>
      <c r="H11" s="533">
        <v>0.4</v>
      </c>
      <c r="I11" s="328">
        <v>0</v>
      </c>
      <c r="J11" s="328">
        <v>0</v>
      </c>
      <c r="K11" s="59"/>
    </row>
    <row r="12" spans="2:11" s="58" customFormat="1" ht="14.25">
      <c r="B12" s="72" t="s">
        <v>38</v>
      </c>
      <c r="D12" s="233">
        <v>0.6</v>
      </c>
      <c r="E12" s="328">
        <v>0.6</v>
      </c>
      <c r="F12" s="328">
        <v>0.7</v>
      </c>
      <c r="G12" s="328">
        <v>0.8</v>
      </c>
      <c r="H12" s="533">
        <v>1.2</v>
      </c>
      <c r="I12" s="328">
        <v>0.3999999999999999</v>
      </c>
      <c r="J12" s="328">
        <v>0.6</v>
      </c>
      <c r="K12" s="59"/>
    </row>
    <row r="13" spans="2:11" s="58" customFormat="1" ht="14.25">
      <c r="B13" s="72" t="s">
        <v>61</v>
      </c>
      <c r="D13" s="233">
        <v>0.8</v>
      </c>
      <c r="E13" s="328">
        <v>0.7</v>
      </c>
      <c r="F13" s="328">
        <v>0.7</v>
      </c>
      <c r="G13" s="328">
        <v>0.9</v>
      </c>
      <c r="H13" s="533">
        <v>1</v>
      </c>
      <c r="I13" s="328">
        <v>0.09999999999999998</v>
      </c>
      <c r="J13" s="328">
        <v>0.19999999999999996</v>
      </c>
      <c r="K13" s="59"/>
    </row>
    <row r="14" spans="2:11" s="58" customFormat="1" ht="14.25">
      <c r="B14" s="400" t="s">
        <v>344</v>
      </c>
      <c r="D14" s="233">
        <v>3.2</v>
      </c>
      <c r="E14" s="328">
        <v>2.8</v>
      </c>
      <c r="F14" s="328">
        <v>3.2</v>
      </c>
      <c r="G14" s="328">
        <v>3.2</v>
      </c>
      <c r="H14" s="533">
        <v>3.4</v>
      </c>
      <c r="I14" s="328">
        <v>0.19999999999999973</v>
      </c>
      <c r="J14" s="328">
        <v>0.19999999999999973</v>
      </c>
      <c r="K14" s="59"/>
    </row>
    <row r="15" spans="2:11" s="58" customFormat="1" ht="14.25">
      <c r="B15" s="72" t="s">
        <v>62</v>
      </c>
      <c r="D15" s="233">
        <v>2.1</v>
      </c>
      <c r="E15" s="328">
        <v>2</v>
      </c>
      <c r="F15" s="328">
        <v>1.5</v>
      </c>
      <c r="G15" s="328">
        <v>1.5</v>
      </c>
      <c r="H15" s="533">
        <v>1.2</v>
      </c>
      <c r="I15" s="328">
        <v>-0.30000000000000004</v>
      </c>
      <c r="J15" s="328">
        <v>-0.9000000000000001</v>
      </c>
      <c r="K15" s="59"/>
    </row>
    <row r="16" spans="3:11" s="58" customFormat="1" ht="14.25">
      <c r="C16" s="61"/>
      <c r="D16" s="233"/>
      <c r="E16" s="384"/>
      <c r="F16" s="384"/>
      <c r="G16" s="384"/>
      <c r="H16" s="478"/>
      <c r="I16" s="480"/>
      <c r="J16" s="480"/>
      <c r="K16" s="59"/>
    </row>
    <row r="17" spans="1:10" ht="15">
      <c r="A17" s="45" t="s">
        <v>88</v>
      </c>
      <c r="C17" s="6"/>
      <c r="D17" s="105"/>
      <c r="E17" s="383"/>
      <c r="F17" s="383"/>
      <c r="G17" s="383"/>
      <c r="H17" s="421"/>
      <c r="I17" s="479"/>
      <c r="J17" s="479"/>
    </row>
    <row r="18" spans="1:11" s="17" customFormat="1" ht="15">
      <c r="A18" s="17" t="s">
        <v>171</v>
      </c>
      <c r="D18" s="16">
        <v>161</v>
      </c>
      <c r="E18" s="16">
        <v>160</v>
      </c>
      <c r="F18" s="16">
        <v>161</v>
      </c>
      <c r="G18" s="16">
        <v>148</v>
      </c>
      <c r="H18" s="108">
        <v>134</v>
      </c>
      <c r="I18" s="16">
        <v>-14</v>
      </c>
      <c r="J18" s="16">
        <v>-27</v>
      </c>
      <c r="K18" s="14"/>
    </row>
    <row r="19" spans="1:11" s="17" customFormat="1" ht="15">
      <c r="A19" s="17" t="s">
        <v>189</v>
      </c>
      <c r="C19" s="7"/>
      <c r="D19" s="16">
        <v>294</v>
      </c>
      <c r="E19" s="16">
        <v>304</v>
      </c>
      <c r="F19" s="16">
        <v>324</v>
      </c>
      <c r="G19" s="16">
        <v>303</v>
      </c>
      <c r="H19" s="108">
        <v>286</v>
      </c>
      <c r="I19" s="16">
        <v>-17</v>
      </c>
      <c r="J19" s="16">
        <v>-8</v>
      </c>
      <c r="K19" s="14"/>
    </row>
    <row r="20" spans="3:11" s="17" customFormat="1" ht="15">
      <c r="C20" s="74"/>
      <c r="D20" s="248"/>
      <c r="E20" s="248"/>
      <c r="F20" s="248"/>
      <c r="G20" s="248"/>
      <c r="H20" s="108"/>
      <c r="I20" s="248"/>
      <c r="J20" s="248"/>
      <c r="K20" s="14"/>
    </row>
    <row r="21" spans="4:10" ht="14.25">
      <c r="D21" s="128"/>
      <c r="E21" s="128"/>
      <c r="F21" s="128"/>
      <c r="G21" s="128"/>
      <c r="H21" s="309"/>
      <c r="I21" s="105"/>
      <c r="J21" s="105"/>
    </row>
    <row r="22" spans="4:8" ht="14.25">
      <c r="D22" s="128"/>
      <c r="E22" s="128"/>
      <c r="F22" s="128"/>
      <c r="G22" s="128"/>
      <c r="H22" s="309"/>
    </row>
    <row r="23" spans="4:8" ht="14.25">
      <c r="D23" s="225"/>
      <c r="E23" s="225"/>
      <c r="F23" s="225"/>
      <c r="G23" s="225"/>
      <c r="H23" s="309"/>
    </row>
    <row r="24" spans="4:8" ht="14.25">
      <c r="D24" s="225"/>
      <c r="E24" s="225"/>
      <c r="F24" s="225"/>
      <c r="G24" s="225"/>
      <c r="H24" s="309"/>
    </row>
    <row r="25" spans="4:8" ht="14.25">
      <c r="D25" s="225"/>
      <c r="E25" s="225"/>
      <c r="F25" s="225"/>
      <c r="G25" s="225"/>
      <c r="H25" s="309"/>
    </row>
    <row r="26" spans="4:8" ht="14.25">
      <c r="D26" s="225"/>
      <c r="E26" s="225"/>
      <c r="F26" s="225"/>
      <c r="G26" s="225"/>
      <c r="H26" s="309"/>
    </row>
    <row r="27" spans="4:8" ht="14.25">
      <c r="D27" s="225"/>
      <c r="E27" s="225"/>
      <c r="F27" s="225"/>
      <c r="G27" s="225"/>
      <c r="H27" s="309"/>
    </row>
    <row r="28" spans="4:8" ht="14.25">
      <c r="D28" s="225"/>
      <c r="E28" s="225"/>
      <c r="F28" s="225"/>
      <c r="G28" s="225"/>
      <c r="H28" s="309"/>
    </row>
    <row r="29" ht="14.25">
      <c r="H29" s="309"/>
    </row>
    <row r="30" ht="14.25">
      <c r="H30" s="309"/>
    </row>
    <row r="31" ht="14.25">
      <c r="H31" s="309"/>
    </row>
    <row r="32" ht="14.25">
      <c r="H32" s="309"/>
    </row>
    <row r="33" ht="14.25">
      <c r="H33" s="309"/>
    </row>
    <row r="34" ht="14.25">
      <c r="H34" s="309"/>
    </row>
    <row r="35" ht="14.25">
      <c r="H35" s="309"/>
    </row>
    <row r="36" ht="14.25">
      <c r="H36" s="309"/>
    </row>
    <row r="37" ht="14.25">
      <c r="H37" s="309"/>
    </row>
    <row r="38" ht="14.25">
      <c r="H38" s="30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K148"/>
  <sheetViews>
    <sheetView zoomScale="85" zoomScaleNormal="85" zoomScalePageLayoutView="0" workbookViewId="0" topLeftCell="A1">
      <pane xSplit="3" ySplit="3" topLeftCell="D4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1" sqref="A1:K59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9" customWidth="1"/>
    <col min="8" max="8" width="9.140625" style="103" customWidth="1"/>
    <col min="9" max="9" width="9.00390625" style="69" customWidth="1"/>
    <col min="10" max="10" width="9.140625" style="69" customWidth="1"/>
    <col min="11" max="11" width="6.7109375" style="20" customWidth="1"/>
    <col min="12" max="16384" width="9.140625" style="21" customWidth="1"/>
  </cols>
  <sheetData>
    <row r="1" spans="1:11" s="41" customFormat="1" ht="20.25">
      <c r="A1" s="40" t="s">
        <v>83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17" customFormat="1" ht="9.75" customHeight="1">
      <c r="A3" s="7"/>
      <c r="D3" s="16"/>
      <c r="E3" s="16"/>
      <c r="F3" s="16"/>
      <c r="G3" s="16"/>
      <c r="H3" s="108"/>
      <c r="I3" s="16"/>
      <c r="J3" s="16"/>
      <c r="K3" s="14"/>
    </row>
    <row r="4" spans="1:11" s="17" customFormat="1" ht="15" customHeight="1">
      <c r="A4" s="45" t="s">
        <v>167</v>
      </c>
      <c r="D4" s="224"/>
      <c r="E4" s="224"/>
      <c r="F4" s="224"/>
      <c r="G4" s="224"/>
      <c r="H4" s="308"/>
      <c r="I4" s="16"/>
      <c r="J4" s="16"/>
      <c r="K4" s="14"/>
    </row>
    <row r="5" spans="1:11" s="17" customFormat="1" ht="15">
      <c r="A5" s="7" t="s">
        <v>124</v>
      </c>
      <c r="D5" s="16">
        <v>2590</v>
      </c>
      <c r="E5" s="16">
        <v>2571</v>
      </c>
      <c r="F5" s="16">
        <v>2549</v>
      </c>
      <c r="G5" s="16">
        <v>2792</v>
      </c>
      <c r="H5" s="108">
        <v>3048</v>
      </c>
      <c r="I5" s="16">
        <v>9.169054441260748</v>
      </c>
      <c r="J5" s="16">
        <v>17.683397683397683</v>
      </c>
      <c r="K5" s="316"/>
    </row>
    <row r="6" spans="1:11" s="17" customFormat="1" ht="15">
      <c r="A6" s="7"/>
      <c r="B6" s="17" t="s">
        <v>125</v>
      </c>
      <c r="D6" s="16">
        <v>2503</v>
      </c>
      <c r="E6" s="16">
        <v>2485</v>
      </c>
      <c r="F6" s="16">
        <v>2471</v>
      </c>
      <c r="G6" s="16">
        <v>2612</v>
      </c>
      <c r="H6" s="108">
        <v>2693</v>
      </c>
      <c r="I6" s="16">
        <v>3.1010719754976934</v>
      </c>
      <c r="J6" s="16">
        <v>7.590890930882943</v>
      </c>
      <c r="K6" s="316"/>
    </row>
    <row r="7" spans="2:11" s="17" customFormat="1" ht="15">
      <c r="B7" s="17" t="s">
        <v>126</v>
      </c>
      <c r="D7" s="16">
        <v>87</v>
      </c>
      <c r="E7" s="16">
        <v>86</v>
      </c>
      <c r="F7" s="16">
        <v>78</v>
      </c>
      <c r="G7" s="16">
        <v>180</v>
      </c>
      <c r="H7" s="108">
        <v>355</v>
      </c>
      <c r="I7" s="16">
        <v>97.22222222222223</v>
      </c>
      <c r="J7" s="16" t="s">
        <v>395</v>
      </c>
      <c r="K7" s="316"/>
    </row>
    <row r="8" spans="3:11" ht="14.25">
      <c r="C8" s="6" t="s">
        <v>63</v>
      </c>
      <c r="D8" s="105">
        <v>7</v>
      </c>
      <c r="E8" s="105">
        <v>5</v>
      </c>
      <c r="F8" s="105">
        <v>5</v>
      </c>
      <c r="G8" s="105">
        <v>5</v>
      </c>
      <c r="H8" s="106">
        <v>5</v>
      </c>
      <c r="I8" s="238">
        <v>0</v>
      </c>
      <c r="J8" s="105">
        <v>-28.57142857142857</v>
      </c>
      <c r="K8" s="287"/>
    </row>
    <row r="9" spans="3:11" ht="14.25">
      <c r="C9" s="6" t="s">
        <v>64</v>
      </c>
      <c r="D9" s="105">
        <v>80</v>
      </c>
      <c r="E9" s="105">
        <v>81</v>
      </c>
      <c r="F9" s="105">
        <v>73</v>
      </c>
      <c r="G9" s="105">
        <v>175</v>
      </c>
      <c r="H9" s="106">
        <v>350</v>
      </c>
      <c r="I9" s="105">
        <v>100</v>
      </c>
      <c r="J9" s="105" t="s">
        <v>395</v>
      </c>
      <c r="K9" s="287"/>
    </row>
    <row r="10" spans="1:11" s="17" customFormat="1" ht="15">
      <c r="A10" s="56" t="s">
        <v>115</v>
      </c>
      <c r="D10" s="16"/>
      <c r="E10" s="16"/>
      <c r="F10" s="16"/>
      <c r="G10" s="16"/>
      <c r="H10" s="108"/>
      <c r="I10" s="16"/>
      <c r="J10" s="16"/>
      <c r="K10" s="316"/>
    </row>
    <row r="11" spans="1:11" ht="14.25">
      <c r="A11" s="9"/>
      <c r="B11" s="21" t="s">
        <v>116</v>
      </c>
      <c r="C11" s="21"/>
      <c r="D11" s="105">
        <v>1670</v>
      </c>
      <c r="E11" s="105">
        <v>1635</v>
      </c>
      <c r="F11" s="105">
        <v>1772</v>
      </c>
      <c r="G11" s="105">
        <v>1924</v>
      </c>
      <c r="H11" s="106">
        <v>2213</v>
      </c>
      <c r="I11" s="105">
        <v>15.02079002079002</v>
      </c>
      <c r="J11" s="105">
        <v>32.51497005988024</v>
      </c>
      <c r="K11" s="287"/>
    </row>
    <row r="12" spans="1:11" ht="14.25">
      <c r="A12" s="9"/>
      <c r="B12" s="21" t="s">
        <v>117</v>
      </c>
      <c r="C12" s="21"/>
      <c r="D12" s="105">
        <v>587</v>
      </c>
      <c r="E12" s="105">
        <v>576</v>
      </c>
      <c r="F12" s="105">
        <v>477</v>
      </c>
      <c r="G12" s="105">
        <v>594</v>
      </c>
      <c r="H12" s="106">
        <v>592</v>
      </c>
      <c r="I12" s="105">
        <v>-0.33670033670033517</v>
      </c>
      <c r="J12" s="105">
        <v>0.8517887563884052</v>
      </c>
      <c r="K12" s="287"/>
    </row>
    <row r="13" spans="1:11" ht="14.25">
      <c r="A13" s="9"/>
      <c r="B13" s="21" t="s">
        <v>118</v>
      </c>
      <c r="C13" s="21"/>
      <c r="D13" s="105">
        <v>333</v>
      </c>
      <c r="E13" s="105">
        <v>360</v>
      </c>
      <c r="F13" s="105">
        <v>300</v>
      </c>
      <c r="G13" s="105">
        <v>274</v>
      </c>
      <c r="H13" s="106">
        <v>243</v>
      </c>
      <c r="I13" s="105">
        <v>-11.31386861313869</v>
      </c>
      <c r="J13" s="105">
        <v>-27.027027027027028</v>
      </c>
      <c r="K13" s="287"/>
    </row>
    <row r="14" spans="1:11" s="17" customFormat="1" ht="15">
      <c r="A14" s="56" t="s">
        <v>119</v>
      </c>
      <c r="C14" s="21"/>
      <c r="D14" s="16"/>
      <c r="E14" s="16"/>
      <c r="F14" s="16"/>
      <c r="G14" s="16"/>
      <c r="H14" s="108"/>
      <c r="I14" s="16"/>
      <c r="J14" s="16"/>
      <c r="K14" s="316"/>
    </row>
    <row r="15" spans="2:11" ht="14.25">
      <c r="B15" s="21" t="s">
        <v>120</v>
      </c>
      <c r="C15" s="21"/>
      <c r="D15" s="105">
        <v>477</v>
      </c>
      <c r="E15" s="105">
        <v>524</v>
      </c>
      <c r="F15" s="105">
        <v>568</v>
      </c>
      <c r="G15" s="105">
        <v>670</v>
      </c>
      <c r="H15" s="106">
        <v>723</v>
      </c>
      <c r="I15" s="105">
        <v>7.910447761194028</v>
      </c>
      <c r="J15" s="105">
        <v>51.572327044025165</v>
      </c>
      <c r="K15" s="287"/>
    </row>
    <row r="16" spans="2:11" ht="14.25">
      <c r="B16" s="21" t="s">
        <v>121</v>
      </c>
      <c r="C16" s="21"/>
      <c r="D16" s="105">
        <v>345</v>
      </c>
      <c r="E16" s="105">
        <v>309</v>
      </c>
      <c r="F16" s="105">
        <v>276</v>
      </c>
      <c r="G16" s="105">
        <v>268</v>
      </c>
      <c r="H16" s="106">
        <v>271</v>
      </c>
      <c r="I16" s="105">
        <v>1.1194029850746245</v>
      </c>
      <c r="J16" s="105">
        <v>-21.449275362318843</v>
      </c>
      <c r="K16" s="287"/>
    </row>
    <row r="17" spans="2:11" ht="14.25">
      <c r="B17" s="21" t="s">
        <v>122</v>
      </c>
      <c r="C17" s="21"/>
      <c r="D17" s="105">
        <v>7</v>
      </c>
      <c r="E17" s="105">
        <v>11</v>
      </c>
      <c r="F17" s="105">
        <v>13</v>
      </c>
      <c r="G17" s="105">
        <v>21</v>
      </c>
      <c r="H17" s="106">
        <v>20</v>
      </c>
      <c r="I17" s="105">
        <v>-4.761904761904767</v>
      </c>
      <c r="J17" s="105" t="s">
        <v>395</v>
      </c>
      <c r="K17" s="287"/>
    </row>
    <row r="18" spans="2:11" ht="14.25">
      <c r="B18" s="21" t="s">
        <v>123</v>
      </c>
      <c r="C18" s="21"/>
      <c r="D18" s="105">
        <v>341</v>
      </c>
      <c r="E18" s="105">
        <v>371</v>
      </c>
      <c r="F18" s="105">
        <v>426</v>
      </c>
      <c r="G18" s="105">
        <v>467</v>
      </c>
      <c r="H18" s="106">
        <v>605</v>
      </c>
      <c r="I18" s="105">
        <v>29.550321199143468</v>
      </c>
      <c r="J18" s="105">
        <v>77.41935483870968</v>
      </c>
      <c r="K18" s="287"/>
    </row>
    <row r="19" spans="2:11" ht="14.25">
      <c r="B19" s="21" t="s">
        <v>82</v>
      </c>
      <c r="C19" s="21"/>
      <c r="D19" s="105">
        <v>1420</v>
      </c>
      <c r="E19" s="105">
        <v>1356</v>
      </c>
      <c r="F19" s="105">
        <v>1266</v>
      </c>
      <c r="G19" s="105">
        <v>1366</v>
      </c>
      <c r="H19" s="106">
        <v>1429</v>
      </c>
      <c r="I19" s="105">
        <v>4.612005856515378</v>
      </c>
      <c r="J19" s="105">
        <v>0.6338028169014187</v>
      </c>
      <c r="K19" s="287"/>
    </row>
    <row r="20" spans="1:11" ht="15">
      <c r="A20" s="56" t="s">
        <v>127</v>
      </c>
      <c r="C20" s="21"/>
      <c r="D20" s="105"/>
      <c r="E20" s="105"/>
      <c r="F20" s="105"/>
      <c r="G20" s="105"/>
      <c r="H20" s="106"/>
      <c r="I20" s="105"/>
      <c r="J20" s="16"/>
      <c r="K20" s="287"/>
    </row>
    <row r="21" spans="2:11" ht="14.25">
      <c r="B21" s="21" t="s">
        <v>128</v>
      </c>
      <c r="C21" s="21"/>
      <c r="D21" s="105">
        <v>472</v>
      </c>
      <c r="E21" s="105">
        <v>576</v>
      </c>
      <c r="F21" s="105">
        <v>531</v>
      </c>
      <c r="G21" s="105">
        <v>520</v>
      </c>
      <c r="H21" s="106">
        <v>624</v>
      </c>
      <c r="I21" s="105">
        <v>19.999999999999996</v>
      </c>
      <c r="J21" s="105">
        <v>32.20338983050848</v>
      </c>
      <c r="K21" s="381"/>
    </row>
    <row r="22" spans="2:11" ht="14.25">
      <c r="B22" s="21" t="s">
        <v>129</v>
      </c>
      <c r="C22" s="21"/>
      <c r="D22" s="105">
        <v>466</v>
      </c>
      <c r="E22" s="105">
        <v>258</v>
      </c>
      <c r="F22" s="105">
        <v>312</v>
      </c>
      <c r="G22" s="105">
        <v>508</v>
      </c>
      <c r="H22" s="106">
        <v>519</v>
      </c>
      <c r="I22" s="105">
        <v>2.1653543307086576</v>
      </c>
      <c r="J22" s="105">
        <v>11.37339055793991</v>
      </c>
      <c r="K22" s="381"/>
    </row>
    <row r="23" spans="2:11" ht="14.25">
      <c r="B23" s="21" t="s">
        <v>130</v>
      </c>
      <c r="C23" s="21"/>
      <c r="D23" s="105">
        <v>169</v>
      </c>
      <c r="E23" s="105">
        <v>353</v>
      </c>
      <c r="F23" s="105">
        <v>308</v>
      </c>
      <c r="G23" s="105">
        <v>424</v>
      </c>
      <c r="H23" s="106">
        <v>463</v>
      </c>
      <c r="I23" s="105">
        <v>9.198113207547177</v>
      </c>
      <c r="J23" s="105" t="s">
        <v>395</v>
      </c>
      <c r="K23" s="381"/>
    </row>
    <row r="24" spans="2:11" ht="14.25">
      <c r="B24" s="21" t="s">
        <v>131</v>
      </c>
      <c r="C24" s="21"/>
      <c r="D24" s="105">
        <v>1483</v>
      </c>
      <c r="E24" s="105">
        <v>1384</v>
      </c>
      <c r="F24" s="105">
        <v>1398</v>
      </c>
      <c r="G24" s="105">
        <v>1340</v>
      </c>
      <c r="H24" s="106">
        <v>1442</v>
      </c>
      <c r="I24" s="105">
        <v>7.611940298507469</v>
      </c>
      <c r="J24" s="105">
        <v>-2.7646662171274428</v>
      </c>
      <c r="K24" s="381"/>
    </row>
    <row r="25" spans="3:11" ht="15">
      <c r="C25" s="21"/>
      <c r="D25" s="105"/>
      <c r="E25" s="105"/>
      <c r="F25" s="105"/>
      <c r="G25" s="105"/>
      <c r="H25" s="106"/>
      <c r="I25" s="105"/>
      <c r="J25" s="16"/>
      <c r="K25" s="287"/>
    </row>
    <row r="26" spans="1:11" s="17" customFormat="1" ht="15">
      <c r="A26" s="17" t="s">
        <v>364</v>
      </c>
      <c r="D26" s="16">
        <v>581</v>
      </c>
      <c r="E26" s="16">
        <v>453</v>
      </c>
      <c r="F26" s="16">
        <v>508</v>
      </c>
      <c r="G26" s="16">
        <v>386</v>
      </c>
      <c r="H26" s="108">
        <v>663</v>
      </c>
      <c r="I26" s="16">
        <v>71.76165803108809</v>
      </c>
      <c r="J26" s="16">
        <v>14.113597246127373</v>
      </c>
      <c r="K26" s="287"/>
    </row>
    <row r="27" spans="1:11" ht="15">
      <c r="A27" s="56" t="s">
        <v>115</v>
      </c>
      <c r="C27" s="21"/>
      <c r="D27" s="105"/>
      <c r="E27" s="105"/>
      <c r="F27" s="105"/>
      <c r="G27" s="105"/>
      <c r="H27" s="106"/>
      <c r="I27" s="105"/>
      <c r="J27" s="16"/>
      <c r="K27" s="287"/>
    </row>
    <row r="28" spans="1:11" ht="15">
      <c r="A28" s="17"/>
      <c r="B28" s="21" t="s">
        <v>116</v>
      </c>
      <c r="C28" s="21"/>
      <c r="D28" s="105">
        <v>422</v>
      </c>
      <c r="E28" s="105">
        <v>365</v>
      </c>
      <c r="F28" s="105">
        <v>419</v>
      </c>
      <c r="G28" s="105">
        <v>236</v>
      </c>
      <c r="H28" s="106">
        <v>473</v>
      </c>
      <c r="I28" s="105" t="s">
        <v>395</v>
      </c>
      <c r="J28" s="105">
        <v>12.085308056872046</v>
      </c>
      <c r="K28" s="287"/>
    </row>
    <row r="29" spans="2:11" ht="14.25">
      <c r="B29" s="21" t="s">
        <v>117</v>
      </c>
      <c r="C29" s="21"/>
      <c r="D29" s="105">
        <v>127</v>
      </c>
      <c r="E29" s="105">
        <v>67</v>
      </c>
      <c r="F29" s="105">
        <v>69</v>
      </c>
      <c r="G29" s="105">
        <v>142</v>
      </c>
      <c r="H29" s="106">
        <v>181</v>
      </c>
      <c r="I29" s="105">
        <v>27.464788732394375</v>
      </c>
      <c r="J29" s="105">
        <v>42.51968503937007</v>
      </c>
      <c r="K29" s="287"/>
    </row>
    <row r="30" spans="2:11" ht="14.25">
      <c r="B30" s="21" t="s">
        <v>118</v>
      </c>
      <c r="C30" s="6"/>
      <c r="D30" s="105">
        <v>32</v>
      </c>
      <c r="E30" s="105">
        <v>21</v>
      </c>
      <c r="F30" s="105">
        <v>20</v>
      </c>
      <c r="G30" s="105">
        <v>8</v>
      </c>
      <c r="H30" s="106">
        <v>9</v>
      </c>
      <c r="I30" s="105">
        <v>12.5</v>
      </c>
      <c r="J30" s="105">
        <v>-71.875</v>
      </c>
      <c r="K30" s="287"/>
    </row>
    <row r="31" spans="3:11" ht="15">
      <c r="C31" s="6"/>
      <c r="D31" s="105"/>
      <c r="E31" s="105"/>
      <c r="F31" s="105"/>
      <c r="G31" s="105"/>
      <c r="H31" s="106"/>
      <c r="I31" s="105"/>
      <c r="J31" s="16"/>
      <c r="K31" s="287"/>
    </row>
    <row r="32" spans="1:11" ht="15">
      <c r="A32" s="45" t="s">
        <v>168</v>
      </c>
      <c r="C32" s="6"/>
      <c r="D32" s="105"/>
      <c r="E32" s="105"/>
      <c r="F32" s="105"/>
      <c r="G32" s="105"/>
      <c r="H32" s="106"/>
      <c r="I32" s="105"/>
      <c r="J32" s="16"/>
      <c r="K32" s="287"/>
    </row>
    <row r="33" spans="1:11" s="17" customFormat="1" ht="15">
      <c r="A33" s="17" t="s">
        <v>125</v>
      </c>
      <c r="B33" s="7"/>
      <c r="D33" s="16">
        <v>2503</v>
      </c>
      <c r="E33" s="16">
        <v>2485</v>
      </c>
      <c r="F33" s="16">
        <v>2471</v>
      </c>
      <c r="G33" s="16">
        <v>2612</v>
      </c>
      <c r="H33" s="108">
        <v>2693</v>
      </c>
      <c r="I33" s="16">
        <v>3.1010719754976934</v>
      </c>
      <c r="J33" s="16">
        <v>7.590890930882943</v>
      </c>
      <c r="K33" s="287"/>
    </row>
    <row r="34" spans="1:11" ht="15">
      <c r="A34" s="48" t="s">
        <v>67</v>
      </c>
      <c r="D34" s="105"/>
      <c r="E34" s="105"/>
      <c r="F34" s="105"/>
      <c r="G34" s="105"/>
      <c r="H34" s="106"/>
      <c r="I34" s="105"/>
      <c r="J34" s="16"/>
      <c r="K34" s="287"/>
    </row>
    <row r="35" spans="1:11" ht="15">
      <c r="A35" s="27"/>
      <c r="B35" s="21" t="s">
        <v>264</v>
      </c>
      <c r="D35" s="105">
        <v>282</v>
      </c>
      <c r="E35" s="105">
        <v>289</v>
      </c>
      <c r="F35" s="105">
        <v>310</v>
      </c>
      <c r="G35" s="105">
        <v>330</v>
      </c>
      <c r="H35" s="106">
        <v>336</v>
      </c>
      <c r="I35" s="105">
        <v>1.8181818181818077</v>
      </c>
      <c r="J35" s="105">
        <v>19.14893617021276</v>
      </c>
      <c r="K35" s="287"/>
    </row>
    <row r="36" spans="1:11" ht="14.25" customHeight="1">
      <c r="A36" s="27"/>
      <c r="B36" s="19" t="s">
        <v>325</v>
      </c>
      <c r="D36" s="105">
        <v>2221</v>
      </c>
      <c r="E36" s="105">
        <v>2196</v>
      </c>
      <c r="F36" s="105">
        <v>2161</v>
      </c>
      <c r="G36" s="105">
        <v>2282</v>
      </c>
      <c r="H36" s="106">
        <v>2357</v>
      </c>
      <c r="I36" s="105">
        <v>3.286590709903603</v>
      </c>
      <c r="J36" s="105">
        <v>6.123367852318773</v>
      </c>
      <c r="K36" s="287"/>
    </row>
    <row r="37" spans="1:11" ht="6.75" customHeight="1">
      <c r="A37" s="28"/>
      <c r="B37" s="126"/>
      <c r="D37" s="105"/>
      <c r="E37" s="105"/>
      <c r="F37" s="105"/>
      <c r="G37" s="105"/>
      <c r="H37" s="106"/>
      <c r="I37" s="105"/>
      <c r="J37" s="16"/>
      <c r="K37" s="287"/>
    </row>
    <row r="38" spans="1:11" s="17" customFormat="1" ht="15">
      <c r="A38" s="56" t="s">
        <v>66</v>
      </c>
      <c r="D38" s="16"/>
      <c r="E38" s="16"/>
      <c r="F38" s="16"/>
      <c r="G38" s="16"/>
      <c r="H38" s="108"/>
      <c r="I38" s="16"/>
      <c r="J38" s="16"/>
      <c r="K38" s="287"/>
    </row>
    <row r="39" spans="1:11" ht="14.25">
      <c r="A39" s="28"/>
      <c r="B39" s="9" t="s">
        <v>37</v>
      </c>
      <c r="D39" s="105">
        <v>469</v>
      </c>
      <c r="E39" s="105">
        <v>512</v>
      </c>
      <c r="F39" s="105">
        <v>510</v>
      </c>
      <c r="G39" s="105">
        <v>506</v>
      </c>
      <c r="H39" s="106">
        <v>492</v>
      </c>
      <c r="I39" s="105">
        <v>-2.766798418972327</v>
      </c>
      <c r="J39" s="105">
        <v>4.904051172707891</v>
      </c>
      <c r="K39" s="287"/>
    </row>
    <row r="40" spans="1:11" ht="14.25">
      <c r="A40" s="28"/>
      <c r="B40" s="70" t="s">
        <v>38</v>
      </c>
      <c r="D40" s="105">
        <v>296</v>
      </c>
      <c r="E40" s="105">
        <v>340</v>
      </c>
      <c r="F40" s="105">
        <v>366</v>
      </c>
      <c r="G40" s="105">
        <v>433</v>
      </c>
      <c r="H40" s="106">
        <v>541</v>
      </c>
      <c r="I40" s="105">
        <v>24.942263279445733</v>
      </c>
      <c r="J40" s="105">
        <v>82.77027027027026</v>
      </c>
      <c r="K40" s="287"/>
    </row>
    <row r="41" spans="1:11" ht="14.25">
      <c r="A41" s="28"/>
      <c r="B41" s="70" t="s">
        <v>61</v>
      </c>
      <c r="D41" s="105">
        <v>374</v>
      </c>
      <c r="E41" s="105">
        <v>356</v>
      </c>
      <c r="F41" s="105">
        <v>320</v>
      </c>
      <c r="G41" s="105">
        <v>387</v>
      </c>
      <c r="H41" s="106">
        <v>414</v>
      </c>
      <c r="I41" s="105">
        <v>6.976744186046502</v>
      </c>
      <c r="J41" s="105">
        <v>10.6951871657754</v>
      </c>
      <c r="K41" s="287"/>
    </row>
    <row r="42" spans="1:11" ht="14.25">
      <c r="A42" s="28"/>
      <c r="B42" s="402" t="s">
        <v>344</v>
      </c>
      <c r="D42" s="105">
        <v>851</v>
      </c>
      <c r="E42" s="105">
        <v>777</v>
      </c>
      <c r="F42" s="105">
        <v>867</v>
      </c>
      <c r="G42" s="105">
        <v>856</v>
      </c>
      <c r="H42" s="106">
        <v>888</v>
      </c>
      <c r="I42" s="105">
        <v>3.738317757009346</v>
      </c>
      <c r="J42" s="105">
        <v>4.347826086956519</v>
      </c>
      <c r="K42" s="287"/>
    </row>
    <row r="43" spans="1:11" ht="14.25">
      <c r="A43" s="28"/>
      <c r="B43" s="70" t="s">
        <v>62</v>
      </c>
      <c r="D43" s="105">
        <v>513</v>
      </c>
      <c r="E43" s="105">
        <v>500</v>
      </c>
      <c r="F43" s="105">
        <v>408</v>
      </c>
      <c r="G43" s="105">
        <v>430</v>
      </c>
      <c r="H43" s="106">
        <v>358</v>
      </c>
      <c r="I43" s="105">
        <v>-16.744186046511633</v>
      </c>
      <c r="J43" s="105">
        <v>-30.21442495126706</v>
      </c>
      <c r="K43" s="287"/>
    </row>
    <row r="44" spans="1:11" ht="14.25">
      <c r="A44" s="48" t="s">
        <v>74</v>
      </c>
      <c r="D44" s="105"/>
      <c r="E44" s="105"/>
      <c r="F44" s="105"/>
      <c r="G44" s="105"/>
      <c r="H44" s="106"/>
      <c r="I44" s="105"/>
      <c r="J44" s="105"/>
      <c r="K44" s="287"/>
    </row>
    <row r="45" spans="1:11" ht="14.25">
      <c r="A45" s="28"/>
      <c r="B45" s="71" t="s">
        <v>68</v>
      </c>
      <c r="D45" s="105">
        <v>673</v>
      </c>
      <c r="E45" s="105">
        <v>620</v>
      </c>
      <c r="F45" s="105">
        <v>647</v>
      </c>
      <c r="G45" s="105">
        <v>560</v>
      </c>
      <c r="H45" s="106">
        <v>680</v>
      </c>
      <c r="I45" s="105">
        <v>21.42857142857142</v>
      </c>
      <c r="J45" s="105">
        <v>1.0401188707280795</v>
      </c>
      <c r="K45" s="287"/>
    </row>
    <row r="46" spans="2:11" ht="14.25">
      <c r="B46" s="71" t="s">
        <v>69</v>
      </c>
      <c r="D46" s="105">
        <v>360</v>
      </c>
      <c r="E46" s="105">
        <v>341</v>
      </c>
      <c r="F46" s="105">
        <v>313</v>
      </c>
      <c r="G46" s="105">
        <v>334</v>
      </c>
      <c r="H46" s="106">
        <v>339</v>
      </c>
      <c r="I46" s="105">
        <v>1.4970059880239583</v>
      </c>
      <c r="J46" s="105">
        <v>-5.833333333333335</v>
      </c>
      <c r="K46" s="287"/>
    </row>
    <row r="47" spans="2:11" ht="14.25">
      <c r="B47" s="71" t="s">
        <v>70</v>
      </c>
      <c r="D47" s="105">
        <v>116</v>
      </c>
      <c r="E47" s="105">
        <v>114</v>
      </c>
      <c r="F47" s="105">
        <v>122</v>
      </c>
      <c r="G47" s="105">
        <v>122</v>
      </c>
      <c r="H47" s="106">
        <v>119</v>
      </c>
      <c r="I47" s="105">
        <v>-2.4590163934426257</v>
      </c>
      <c r="J47" s="105">
        <v>2.586206896551735</v>
      </c>
      <c r="K47" s="287"/>
    </row>
    <row r="48" spans="2:11" ht="14.25">
      <c r="B48" s="71" t="s">
        <v>71</v>
      </c>
      <c r="D48" s="105">
        <v>475</v>
      </c>
      <c r="E48" s="105">
        <v>473</v>
      </c>
      <c r="F48" s="105">
        <v>495</v>
      </c>
      <c r="G48" s="105">
        <v>705</v>
      </c>
      <c r="H48" s="106">
        <v>773</v>
      </c>
      <c r="I48" s="105">
        <v>9.645390070921977</v>
      </c>
      <c r="J48" s="105">
        <v>62.73684210526316</v>
      </c>
      <c r="K48" s="287"/>
    </row>
    <row r="49" spans="2:11" ht="14.25">
      <c r="B49" s="71" t="s">
        <v>72</v>
      </c>
      <c r="D49" s="105">
        <v>340</v>
      </c>
      <c r="E49" s="105">
        <v>363</v>
      </c>
      <c r="F49" s="105">
        <v>319</v>
      </c>
      <c r="G49" s="105">
        <v>307</v>
      </c>
      <c r="H49" s="106">
        <v>286</v>
      </c>
      <c r="I49" s="105">
        <v>-6.84039087947883</v>
      </c>
      <c r="J49" s="105">
        <v>-15.88235294117647</v>
      </c>
      <c r="K49" s="287"/>
    </row>
    <row r="50" spans="2:11" ht="14.25">
      <c r="B50" s="71" t="s">
        <v>73</v>
      </c>
      <c r="D50" s="105">
        <v>114</v>
      </c>
      <c r="E50" s="105">
        <v>111</v>
      </c>
      <c r="F50" s="105">
        <v>105</v>
      </c>
      <c r="G50" s="105">
        <v>100</v>
      </c>
      <c r="H50" s="106">
        <v>52</v>
      </c>
      <c r="I50" s="105">
        <v>-48</v>
      </c>
      <c r="J50" s="105">
        <v>-54.385964912280706</v>
      </c>
      <c r="K50" s="287"/>
    </row>
    <row r="51" spans="2:11" ht="28.5" customHeight="1">
      <c r="B51" s="602" t="s">
        <v>278</v>
      </c>
      <c r="C51" s="602"/>
      <c r="D51" s="105">
        <v>175</v>
      </c>
      <c r="E51" s="105">
        <v>183</v>
      </c>
      <c r="F51" s="105">
        <v>196</v>
      </c>
      <c r="G51" s="105">
        <v>203</v>
      </c>
      <c r="H51" s="106">
        <v>210</v>
      </c>
      <c r="I51" s="105">
        <v>3.4482758620689724</v>
      </c>
      <c r="J51" s="105">
        <v>19.999999999999996</v>
      </c>
      <c r="K51" s="287"/>
    </row>
    <row r="52" spans="2:11" ht="14.25">
      <c r="B52" s="71" t="s">
        <v>27</v>
      </c>
      <c r="D52" s="105">
        <v>250</v>
      </c>
      <c r="E52" s="105">
        <v>280</v>
      </c>
      <c r="F52" s="105">
        <v>274</v>
      </c>
      <c r="G52" s="105">
        <v>281</v>
      </c>
      <c r="H52" s="106">
        <v>234</v>
      </c>
      <c r="I52" s="105">
        <v>-16.725978647686834</v>
      </c>
      <c r="J52" s="105">
        <v>-6.399999999999995</v>
      </c>
      <c r="K52" s="287"/>
    </row>
    <row r="53" spans="4:11" ht="15">
      <c r="D53" s="105"/>
      <c r="E53" s="105"/>
      <c r="F53" s="105"/>
      <c r="G53" s="105"/>
      <c r="H53" s="106"/>
      <c r="I53" s="105"/>
      <c r="J53" s="16"/>
      <c r="K53" s="287"/>
    </row>
    <row r="54" spans="1:10" ht="15">
      <c r="A54" s="46" t="s">
        <v>176</v>
      </c>
      <c r="B54" s="23"/>
      <c r="C54" s="23"/>
      <c r="D54" s="105"/>
      <c r="E54" s="105"/>
      <c r="F54" s="105"/>
      <c r="G54" s="105"/>
      <c r="H54" s="106"/>
      <c r="I54" s="105"/>
      <c r="J54" s="16"/>
    </row>
    <row r="55" spans="2:11" s="17" customFormat="1" ht="15">
      <c r="B55" s="17" t="s">
        <v>93</v>
      </c>
      <c r="C55" s="79"/>
      <c r="D55" s="16">
        <v>2513</v>
      </c>
      <c r="E55" s="16">
        <v>2590</v>
      </c>
      <c r="F55" s="16">
        <v>2571</v>
      </c>
      <c r="G55" s="16">
        <v>2549</v>
      </c>
      <c r="H55" s="108">
        <v>2792</v>
      </c>
      <c r="I55" s="16">
        <v>9.533150255001965</v>
      </c>
      <c r="J55" s="16">
        <v>11.102268205332265</v>
      </c>
      <c r="K55" s="14"/>
    </row>
    <row r="56" spans="2:10" ht="14.25">
      <c r="B56" s="19" t="s">
        <v>337</v>
      </c>
      <c r="C56" s="80"/>
      <c r="D56" s="105">
        <v>231</v>
      </c>
      <c r="E56" s="105">
        <v>281</v>
      </c>
      <c r="F56" s="105">
        <v>339</v>
      </c>
      <c r="G56" s="105">
        <v>662</v>
      </c>
      <c r="H56" s="106">
        <v>607</v>
      </c>
      <c r="I56" s="105">
        <v>-8.308157099697889</v>
      </c>
      <c r="J56" s="105" t="s">
        <v>395</v>
      </c>
    </row>
    <row r="57" spans="2:10" ht="14.25">
      <c r="B57" s="19" t="s">
        <v>338</v>
      </c>
      <c r="C57" s="80"/>
      <c r="D57" s="105">
        <v>19</v>
      </c>
      <c r="E57" s="105">
        <v>-142</v>
      </c>
      <c r="F57" s="105">
        <v>-74</v>
      </c>
      <c r="G57" s="105">
        <v>-211</v>
      </c>
      <c r="H57" s="106">
        <v>-205</v>
      </c>
      <c r="I57" s="105">
        <v>2.843601895734593</v>
      </c>
      <c r="J57" s="105" t="s">
        <v>349</v>
      </c>
    </row>
    <row r="58" spans="2:10" ht="14.25">
      <c r="B58" s="19" t="s">
        <v>339</v>
      </c>
      <c r="C58" s="21"/>
      <c r="D58" s="105">
        <v>-173</v>
      </c>
      <c r="E58" s="105">
        <v>-158</v>
      </c>
      <c r="F58" s="105">
        <v>-287</v>
      </c>
      <c r="G58" s="105">
        <v>-208</v>
      </c>
      <c r="H58" s="106">
        <v>-146</v>
      </c>
      <c r="I58" s="105">
        <v>29.807692307692314</v>
      </c>
      <c r="J58" s="105">
        <v>15.606936416184968</v>
      </c>
    </row>
    <row r="59" spans="2:11" s="17" customFormat="1" ht="15">
      <c r="B59" s="17" t="s">
        <v>94</v>
      </c>
      <c r="D59" s="16">
        <v>2590</v>
      </c>
      <c r="E59" s="16">
        <v>2571</v>
      </c>
      <c r="F59" s="16">
        <v>2549</v>
      </c>
      <c r="G59" s="16">
        <v>2792</v>
      </c>
      <c r="H59" s="108">
        <v>3048</v>
      </c>
      <c r="I59" s="16">
        <v>9.169054441260748</v>
      </c>
      <c r="J59" s="16">
        <v>17.683397683397683</v>
      </c>
      <c r="K59" s="14"/>
    </row>
    <row r="60" spans="3:11" s="17" customFormat="1" ht="15">
      <c r="C60" s="7"/>
      <c r="D60" s="224"/>
      <c r="E60" s="224"/>
      <c r="F60" s="224"/>
      <c r="G60" s="224"/>
      <c r="H60" s="108"/>
      <c r="I60" s="224"/>
      <c r="J60" s="224"/>
      <c r="K60" s="14"/>
    </row>
    <row r="61" spans="4:10" ht="14.25">
      <c r="D61" s="225"/>
      <c r="E61" s="225"/>
      <c r="F61" s="225"/>
      <c r="G61" s="225"/>
      <c r="H61" s="106"/>
      <c r="I61" s="225"/>
      <c r="J61" s="225"/>
    </row>
    <row r="62" spans="4:10" ht="14.25">
      <c r="D62" s="225"/>
      <c r="E62" s="225"/>
      <c r="F62" s="225"/>
      <c r="G62" s="225"/>
      <c r="H62" s="106"/>
      <c r="I62" s="225"/>
      <c r="J62" s="225"/>
    </row>
    <row r="63" spans="4:10" ht="14.25">
      <c r="D63" s="225"/>
      <c r="E63" s="225"/>
      <c r="F63" s="225"/>
      <c r="G63" s="225"/>
      <c r="H63" s="106"/>
      <c r="I63" s="225"/>
      <c r="J63" s="225"/>
    </row>
    <row r="64" spans="4:10" ht="14.25">
      <c r="D64" s="225"/>
      <c r="E64" s="225"/>
      <c r="F64" s="225"/>
      <c r="G64" s="225"/>
      <c r="H64" s="106"/>
      <c r="I64" s="225"/>
      <c r="J64" s="225"/>
    </row>
    <row r="65" spans="4:10" ht="14.25">
      <c r="D65" s="225"/>
      <c r="E65" s="225"/>
      <c r="F65" s="225"/>
      <c r="G65" s="225"/>
      <c r="H65" s="106"/>
      <c r="I65" s="225"/>
      <c r="J65" s="225"/>
    </row>
    <row r="66" spans="4:10" ht="14.25">
      <c r="D66" s="225"/>
      <c r="E66" s="225"/>
      <c r="F66" s="225"/>
      <c r="G66" s="225"/>
      <c r="H66" s="106"/>
      <c r="I66" s="225"/>
      <c r="J66" s="225"/>
    </row>
    <row r="67" spans="4:10" ht="14.25">
      <c r="D67" s="225"/>
      <c r="E67" s="225"/>
      <c r="F67" s="225"/>
      <c r="G67" s="225"/>
      <c r="H67" s="106"/>
      <c r="I67" s="225"/>
      <c r="J67" s="225"/>
    </row>
    <row r="68" spans="4:10" ht="14.25">
      <c r="D68" s="225"/>
      <c r="E68" s="225"/>
      <c r="F68" s="225"/>
      <c r="G68" s="225"/>
      <c r="H68" s="106"/>
      <c r="I68" s="225"/>
      <c r="J68" s="225"/>
    </row>
    <row r="69" spans="2:10" ht="14.25">
      <c r="B69" s="244"/>
      <c r="D69" s="225"/>
      <c r="E69" s="225"/>
      <c r="F69" s="225"/>
      <c r="G69" s="225"/>
      <c r="H69" s="106"/>
      <c r="I69" s="225"/>
      <c r="J69" s="225"/>
    </row>
    <row r="70" spans="2:10" ht="14.25">
      <c r="B70" s="244"/>
      <c r="D70" s="225"/>
      <c r="E70" s="225"/>
      <c r="F70" s="225"/>
      <c r="G70" s="225"/>
      <c r="H70" s="106"/>
      <c r="I70" s="225"/>
      <c r="J70" s="225"/>
    </row>
    <row r="71" spans="4:10" ht="14.25">
      <c r="D71" s="225"/>
      <c r="E71" s="225"/>
      <c r="F71" s="225"/>
      <c r="G71" s="225"/>
      <c r="H71" s="106"/>
      <c r="I71" s="225"/>
      <c r="J71" s="225"/>
    </row>
    <row r="72" spans="4:10" ht="14.25">
      <c r="D72" s="225"/>
      <c r="E72" s="225"/>
      <c r="F72" s="225"/>
      <c r="G72" s="225"/>
      <c r="H72" s="106"/>
      <c r="I72" s="225"/>
      <c r="J72" s="225"/>
    </row>
    <row r="73" spans="4:10" ht="14.25">
      <c r="D73" s="225"/>
      <c r="E73" s="225"/>
      <c r="F73" s="225"/>
      <c r="G73" s="225"/>
      <c r="H73" s="106"/>
      <c r="I73" s="225"/>
      <c r="J73" s="225"/>
    </row>
    <row r="74" spans="4:10" ht="15">
      <c r="D74" s="186"/>
      <c r="E74" s="186"/>
      <c r="F74" s="186"/>
      <c r="G74" s="186"/>
      <c r="H74" s="106"/>
      <c r="I74" s="16"/>
      <c r="J74" s="16"/>
    </row>
    <row r="75" spans="4:10" ht="15">
      <c r="D75" s="186"/>
      <c r="E75" s="186"/>
      <c r="F75" s="186"/>
      <c r="G75" s="186"/>
      <c r="H75" s="106"/>
      <c r="I75" s="16"/>
      <c r="J75" s="16"/>
    </row>
    <row r="76" spans="4:10" ht="15">
      <c r="D76" s="186"/>
      <c r="E76" s="186"/>
      <c r="F76" s="186"/>
      <c r="G76" s="186"/>
      <c r="H76" s="106"/>
      <c r="I76" s="16"/>
      <c r="J76" s="16"/>
    </row>
    <row r="77" spans="4:10" ht="14.25">
      <c r="D77" s="186"/>
      <c r="E77" s="186"/>
      <c r="F77" s="186"/>
      <c r="G77" s="186"/>
      <c r="H77" s="106"/>
      <c r="I77" s="105"/>
      <c r="J77" s="105"/>
    </row>
    <row r="78" spans="4:10" ht="14.25">
      <c r="D78" s="186"/>
      <c r="E78" s="186"/>
      <c r="F78" s="186"/>
      <c r="G78" s="186"/>
      <c r="H78" s="106"/>
      <c r="I78" s="105"/>
      <c r="J78" s="105"/>
    </row>
    <row r="79" ht="14.25">
      <c r="H79" s="285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</sheetData>
  <sheetProtection/>
  <mergeCells count="2">
    <mergeCell ref="A2:C2"/>
    <mergeCell ref="B51:C51"/>
  </mergeCells>
  <hyperlinks>
    <hyperlink ref="A2" location="Index!A1" display="Back to Index"/>
  </hyperlinks>
  <printOptions gridLines="1"/>
  <pageMargins left="0.7874015748031497" right="0" top="0.5905511811023623" bottom="0.31496062992125984" header="0.2362204724409449" footer="0"/>
  <pageSetup blackAndWhite="1" horizontalDpi="600" verticalDpi="600" orientation="landscape" paperSize="9" scale="60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31" sqref="N31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9" customWidth="1"/>
    <col min="8" max="8" width="9.8515625" style="103" customWidth="1"/>
    <col min="9" max="10" width="9.28125" style="69" customWidth="1"/>
    <col min="11" max="11" width="8.7109375" style="20" customWidth="1"/>
    <col min="12" max="16384" width="9.140625" style="21" customWidth="1"/>
  </cols>
  <sheetData>
    <row r="1" spans="1:11" s="41" customFormat="1" ht="20.25">
      <c r="A1" s="40" t="s">
        <v>172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4:11" s="17" customFormat="1" ht="9.75" customHeight="1">
      <c r="D3" s="132"/>
      <c r="E3" s="132"/>
      <c r="F3" s="132"/>
      <c r="G3" s="132"/>
      <c r="H3" s="118"/>
      <c r="I3" s="16"/>
      <c r="J3" s="16"/>
      <c r="K3" s="14"/>
    </row>
    <row r="4" spans="1:11" s="17" customFormat="1" ht="15">
      <c r="A4" s="45" t="s">
        <v>183</v>
      </c>
      <c r="D4" s="224"/>
      <c r="E4" s="224"/>
      <c r="F4" s="224"/>
      <c r="G4" s="224"/>
      <c r="H4" s="308"/>
      <c r="I4" s="16"/>
      <c r="J4" s="16"/>
      <c r="K4" s="14"/>
    </row>
    <row r="5" spans="1:11" s="17" customFormat="1" ht="15">
      <c r="A5" s="17" t="s">
        <v>173</v>
      </c>
      <c r="C5" s="31"/>
      <c r="D5" s="16">
        <v>4178</v>
      </c>
      <c r="E5" s="16">
        <v>4123</v>
      </c>
      <c r="F5" s="16">
        <v>4095</v>
      </c>
      <c r="G5" s="16">
        <v>4137</v>
      </c>
      <c r="H5" s="108">
        <v>4090</v>
      </c>
      <c r="I5" s="16">
        <v>-1.1360889533478358</v>
      </c>
      <c r="J5" s="16">
        <v>-2.106270943034949</v>
      </c>
      <c r="K5" s="316"/>
    </row>
    <row r="6" spans="2:11" s="17" customFormat="1" ht="15">
      <c r="B6" s="17" t="s">
        <v>78</v>
      </c>
      <c r="D6" s="16">
        <v>1069</v>
      </c>
      <c r="E6" s="16">
        <v>1034</v>
      </c>
      <c r="F6" s="16">
        <v>932</v>
      </c>
      <c r="G6" s="16">
        <v>915</v>
      </c>
      <c r="H6" s="108">
        <v>908</v>
      </c>
      <c r="I6" s="16">
        <v>-0.7650273224043769</v>
      </c>
      <c r="J6" s="16">
        <v>-15.060804490177738</v>
      </c>
      <c r="K6" s="316"/>
    </row>
    <row r="7" spans="3:11" ht="14.25">
      <c r="C7" s="21" t="s">
        <v>116</v>
      </c>
      <c r="D7" s="105">
        <v>238</v>
      </c>
      <c r="E7" s="105">
        <v>192</v>
      </c>
      <c r="F7" s="105">
        <v>243</v>
      </c>
      <c r="G7" s="105">
        <v>206</v>
      </c>
      <c r="H7" s="106">
        <v>221</v>
      </c>
      <c r="I7" s="105">
        <v>7.281553398058249</v>
      </c>
      <c r="J7" s="105">
        <v>-7.14285714285714</v>
      </c>
      <c r="K7" s="287"/>
    </row>
    <row r="8" spans="3:11" ht="14.25">
      <c r="C8" s="21" t="s">
        <v>117</v>
      </c>
      <c r="D8" s="105">
        <v>498</v>
      </c>
      <c r="E8" s="105">
        <v>482</v>
      </c>
      <c r="F8" s="105">
        <v>389</v>
      </c>
      <c r="G8" s="105">
        <v>435</v>
      </c>
      <c r="H8" s="106">
        <v>444</v>
      </c>
      <c r="I8" s="105">
        <v>2.0689655172413834</v>
      </c>
      <c r="J8" s="105">
        <v>-10.843373493975905</v>
      </c>
      <c r="K8" s="287"/>
    </row>
    <row r="9" spans="3:11" ht="14.25">
      <c r="C9" s="21" t="s">
        <v>118</v>
      </c>
      <c r="D9" s="105">
        <v>333</v>
      </c>
      <c r="E9" s="105">
        <v>360</v>
      </c>
      <c r="F9" s="105">
        <v>300</v>
      </c>
      <c r="G9" s="105">
        <v>274</v>
      </c>
      <c r="H9" s="106">
        <v>243</v>
      </c>
      <c r="I9" s="105">
        <v>-11.31386861313869</v>
      </c>
      <c r="J9" s="105">
        <v>-27.027027027027028</v>
      </c>
      <c r="K9" s="287"/>
    </row>
    <row r="10" spans="2:11" s="17" customFormat="1" ht="15">
      <c r="B10" s="17" t="s">
        <v>39</v>
      </c>
      <c r="D10" s="16">
        <v>3109</v>
      </c>
      <c r="E10" s="16">
        <v>3089</v>
      </c>
      <c r="F10" s="16">
        <v>3163</v>
      </c>
      <c r="G10" s="16">
        <v>3222</v>
      </c>
      <c r="H10" s="108">
        <v>3182</v>
      </c>
      <c r="I10" s="16">
        <v>-1.2414649286157653</v>
      </c>
      <c r="J10" s="16">
        <v>2.3480218719845514</v>
      </c>
      <c r="K10" s="316"/>
    </row>
    <row r="11" spans="3:11" s="17" customFormat="1" ht="15">
      <c r="C11" s="31"/>
      <c r="D11" s="16"/>
      <c r="E11" s="16"/>
      <c r="F11" s="16"/>
      <c r="G11" s="16"/>
      <c r="H11" s="108"/>
      <c r="I11" s="16"/>
      <c r="J11" s="16"/>
      <c r="K11" s="316"/>
    </row>
    <row r="12" spans="1:11" s="17" customFormat="1" ht="15">
      <c r="A12" s="45" t="s">
        <v>174</v>
      </c>
      <c r="C12" s="31"/>
      <c r="D12" s="16"/>
      <c r="E12" s="16"/>
      <c r="F12" s="16"/>
      <c r="G12" s="16"/>
      <c r="H12" s="108"/>
      <c r="I12" s="16"/>
      <c r="J12" s="16"/>
      <c r="K12" s="316"/>
    </row>
    <row r="13" spans="1:11" s="17" customFormat="1" ht="15">
      <c r="A13" s="17" t="s">
        <v>132</v>
      </c>
      <c r="C13" s="31"/>
      <c r="D13" s="16">
        <v>1069</v>
      </c>
      <c r="E13" s="16">
        <v>1034</v>
      </c>
      <c r="F13" s="16">
        <v>932</v>
      </c>
      <c r="G13" s="16">
        <v>915</v>
      </c>
      <c r="H13" s="108">
        <v>908</v>
      </c>
      <c r="I13" s="16">
        <v>-0.7650273224043769</v>
      </c>
      <c r="J13" s="16">
        <v>-15.060804490177738</v>
      </c>
      <c r="K13" s="316"/>
    </row>
    <row r="14" spans="2:11" s="17" customFormat="1" ht="15">
      <c r="B14" s="17" t="s">
        <v>133</v>
      </c>
      <c r="D14" s="16">
        <v>1020</v>
      </c>
      <c r="E14" s="16">
        <v>983</v>
      </c>
      <c r="F14" s="16">
        <v>898</v>
      </c>
      <c r="G14" s="16">
        <v>821</v>
      </c>
      <c r="H14" s="108">
        <v>792</v>
      </c>
      <c r="I14" s="16">
        <v>-3.5322777101096214</v>
      </c>
      <c r="J14" s="16">
        <v>-22.352941176470587</v>
      </c>
      <c r="K14" s="316"/>
    </row>
    <row r="15" spans="2:11" ht="15">
      <c r="B15" s="81" t="s">
        <v>67</v>
      </c>
      <c r="C15" s="21"/>
      <c r="D15" s="105"/>
      <c r="E15" s="105"/>
      <c r="F15" s="105"/>
      <c r="G15" s="105"/>
      <c r="H15" s="106"/>
      <c r="I15" s="105"/>
      <c r="J15" s="16"/>
      <c r="K15" s="287"/>
    </row>
    <row r="16" spans="2:11" ht="15">
      <c r="B16" s="30"/>
      <c r="C16" s="21" t="s">
        <v>267</v>
      </c>
      <c r="D16" s="105">
        <v>60</v>
      </c>
      <c r="E16" s="105">
        <v>60</v>
      </c>
      <c r="F16" s="105">
        <v>63</v>
      </c>
      <c r="G16" s="105">
        <v>65</v>
      </c>
      <c r="H16" s="106">
        <v>67</v>
      </c>
      <c r="I16" s="105">
        <v>3.076923076923066</v>
      </c>
      <c r="J16" s="105">
        <v>11.66666666666667</v>
      </c>
      <c r="K16" s="287"/>
    </row>
    <row r="17" spans="2:11" ht="15">
      <c r="B17" s="30"/>
      <c r="C17" s="19" t="s">
        <v>325</v>
      </c>
      <c r="D17" s="105">
        <v>960</v>
      </c>
      <c r="E17" s="105">
        <v>923</v>
      </c>
      <c r="F17" s="105">
        <v>835</v>
      </c>
      <c r="G17" s="105">
        <v>756</v>
      </c>
      <c r="H17" s="106">
        <v>725</v>
      </c>
      <c r="I17" s="105">
        <v>-4.100529100529105</v>
      </c>
      <c r="J17" s="105">
        <v>-24.479166666666664</v>
      </c>
      <c r="K17" s="287"/>
    </row>
    <row r="18" spans="2:11" ht="8.25" customHeight="1" hidden="1">
      <c r="B18" s="35"/>
      <c r="C18" s="82"/>
      <c r="D18" s="105"/>
      <c r="E18" s="105"/>
      <c r="F18" s="105"/>
      <c r="G18" s="105"/>
      <c r="H18" s="106"/>
      <c r="I18" s="105"/>
      <c r="J18" s="16">
        <v>0</v>
      </c>
      <c r="K18" s="287"/>
    </row>
    <row r="19" spans="2:11" ht="15">
      <c r="B19" s="56" t="s">
        <v>66</v>
      </c>
      <c r="C19" s="21"/>
      <c r="D19" s="105"/>
      <c r="E19" s="105"/>
      <c r="F19" s="105"/>
      <c r="G19" s="105"/>
      <c r="H19" s="106"/>
      <c r="I19" s="105"/>
      <c r="J19" s="16"/>
      <c r="K19" s="287"/>
    </row>
    <row r="20" spans="2:11" ht="14.25">
      <c r="B20" s="35"/>
      <c r="C20" s="21" t="s">
        <v>37</v>
      </c>
      <c r="D20" s="105">
        <v>146</v>
      </c>
      <c r="E20" s="105">
        <v>161</v>
      </c>
      <c r="F20" s="105">
        <v>133</v>
      </c>
      <c r="G20" s="105">
        <v>115</v>
      </c>
      <c r="H20" s="106">
        <v>116</v>
      </c>
      <c r="I20" s="105">
        <v>0.8695652173912993</v>
      </c>
      <c r="J20" s="105">
        <v>-20.547945205479458</v>
      </c>
      <c r="K20" s="287"/>
    </row>
    <row r="21" spans="2:11" ht="14.25">
      <c r="B21" s="35"/>
      <c r="C21" s="83" t="s">
        <v>38</v>
      </c>
      <c r="D21" s="105">
        <v>122</v>
      </c>
      <c r="E21" s="105">
        <v>113</v>
      </c>
      <c r="F21" s="105">
        <v>123</v>
      </c>
      <c r="G21" s="105">
        <v>99</v>
      </c>
      <c r="H21" s="106">
        <v>107</v>
      </c>
      <c r="I21" s="105">
        <v>8.080808080808088</v>
      </c>
      <c r="J21" s="105">
        <v>-12.295081967213118</v>
      </c>
      <c r="K21" s="287"/>
    </row>
    <row r="22" spans="2:11" ht="14.25">
      <c r="B22" s="35"/>
      <c r="C22" s="83" t="s">
        <v>61</v>
      </c>
      <c r="D22" s="105">
        <v>161</v>
      </c>
      <c r="E22" s="105">
        <v>134</v>
      </c>
      <c r="F22" s="105">
        <v>100</v>
      </c>
      <c r="G22" s="105">
        <v>96</v>
      </c>
      <c r="H22" s="106">
        <v>99</v>
      </c>
      <c r="I22" s="105">
        <v>3.125</v>
      </c>
      <c r="J22" s="105">
        <v>-38.50931677018633</v>
      </c>
      <c r="K22" s="287"/>
    </row>
    <row r="23" spans="2:11" ht="14.25">
      <c r="B23" s="35"/>
      <c r="C23" s="401" t="s">
        <v>344</v>
      </c>
      <c r="D23" s="105">
        <v>390</v>
      </c>
      <c r="E23" s="105">
        <v>368</v>
      </c>
      <c r="F23" s="105">
        <v>401</v>
      </c>
      <c r="G23" s="105">
        <v>415</v>
      </c>
      <c r="H23" s="106">
        <v>418</v>
      </c>
      <c r="I23" s="105">
        <v>0.7228915662650603</v>
      </c>
      <c r="J23" s="105">
        <v>7.179487179487176</v>
      </c>
      <c r="K23" s="287"/>
    </row>
    <row r="24" spans="2:11" ht="14.25">
      <c r="B24" s="35"/>
      <c r="C24" s="83" t="s">
        <v>62</v>
      </c>
      <c r="D24" s="105">
        <v>201</v>
      </c>
      <c r="E24" s="105">
        <v>207</v>
      </c>
      <c r="F24" s="105">
        <v>141</v>
      </c>
      <c r="G24" s="105">
        <v>96</v>
      </c>
      <c r="H24" s="106">
        <v>52</v>
      </c>
      <c r="I24" s="105">
        <v>-45.833333333333336</v>
      </c>
      <c r="J24" s="105">
        <v>-74.12935323383086</v>
      </c>
      <c r="K24" s="287"/>
    </row>
    <row r="25" spans="2:11" ht="14.25">
      <c r="B25" s="81" t="s">
        <v>74</v>
      </c>
      <c r="C25" s="21"/>
      <c r="D25" s="105"/>
      <c r="E25" s="105"/>
      <c r="F25" s="105"/>
      <c r="G25" s="105"/>
      <c r="H25" s="106"/>
      <c r="I25" s="105"/>
      <c r="J25" s="105"/>
      <c r="K25" s="287"/>
    </row>
    <row r="26" spans="2:11" ht="14.25">
      <c r="B26" s="35"/>
      <c r="C26" s="84" t="s">
        <v>68</v>
      </c>
      <c r="D26" s="105">
        <v>332</v>
      </c>
      <c r="E26" s="105">
        <v>289</v>
      </c>
      <c r="F26" s="105">
        <v>270</v>
      </c>
      <c r="G26" s="105">
        <v>224</v>
      </c>
      <c r="H26" s="106">
        <v>248</v>
      </c>
      <c r="I26" s="105">
        <v>10.71428571428572</v>
      </c>
      <c r="J26" s="105">
        <v>-25.30120481927711</v>
      </c>
      <c r="K26" s="287"/>
    </row>
    <row r="27" spans="3:11" ht="14.25">
      <c r="C27" s="84" t="s">
        <v>69</v>
      </c>
      <c r="D27" s="105">
        <v>113</v>
      </c>
      <c r="E27" s="105">
        <v>94</v>
      </c>
      <c r="F27" s="105">
        <v>107</v>
      </c>
      <c r="G27" s="105">
        <v>120</v>
      </c>
      <c r="H27" s="106">
        <v>104</v>
      </c>
      <c r="I27" s="105">
        <v>-13.33333333333333</v>
      </c>
      <c r="J27" s="105">
        <v>-7.964601769911505</v>
      </c>
      <c r="K27" s="287"/>
    </row>
    <row r="28" spans="3:11" ht="14.25">
      <c r="C28" s="84" t="s">
        <v>70</v>
      </c>
      <c r="D28" s="105">
        <v>7</v>
      </c>
      <c r="E28" s="105">
        <v>7</v>
      </c>
      <c r="F28" s="105">
        <v>8</v>
      </c>
      <c r="G28" s="105">
        <v>7</v>
      </c>
      <c r="H28" s="106">
        <v>6</v>
      </c>
      <c r="I28" s="105">
        <v>-14.28571428571429</v>
      </c>
      <c r="J28" s="105">
        <v>-14.28571428571429</v>
      </c>
      <c r="K28" s="287"/>
    </row>
    <row r="29" spans="3:11" ht="14.25">
      <c r="C29" s="84" t="s">
        <v>71</v>
      </c>
      <c r="D29" s="105">
        <v>149</v>
      </c>
      <c r="E29" s="105">
        <v>161</v>
      </c>
      <c r="F29" s="105">
        <v>178</v>
      </c>
      <c r="G29" s="105">
        <v>157</v>
      </c>
      <c r="H29" s="106">
        <v>174</v>
      </c>
      <c r="I29" s="105">
        <v>10.828025477707005</v>
      </c>
      <c r="J29" s="105">
        <v>16.778523489932894</v>
      </c>
      <c r="K29" s="287"/>
    </row>
    <row r="30" spans="3:11" ht="14.25">
      <c r="C30" s="84" t="s">
        <v>72</v>
      </c>
      <c r="D30" s="105">
        <v>157</v>
      </c>
      <c r="E30" s="105">
        <v>168</v>
      </c>
      <c r="F30" s="105">
        <v>121</v>
      </c>
      <c r="G30" s="105">
        <v>94</v>
      </c>
      <c r="H30" s="106">
        <v>95</v>
      </c>
      <c r="I30" s="105">
        <v>1.0638297872340496</v>
      </c>
      <c r="J30" s="105">
        <v>-39.490445859872615</v>
      </c>
      <c r="K30" s="287"/>
    </row>
    <row r="31" spans="3:11" ht="14.25">
      <c r="C31" s="84" t="s">
        <v>73</v>
      </c>
      <c r="D31" s="105">
        <v>99</v>
      </c>
      <c r="E31" s="105">
        <v>96</v>
      </c>
      <c r="F31" s="105">
        <v>64</v>
      </c>
      <c r="G31" s="105">
        <v>60</v>
      </c>
      <c r="H31" s="106">
        <v>2</v>
      </c>
      <c r="I31" s="105">
        <v>-96.66666666666667</v>
      </c>
      <c r="J31" s="105">
        <v>-97.97979797979798</v>
      </c>
      <c r="K31" s="287"/>
    </row>
    <row r="32" spans="3:11" ht="32.25" customHeight="1">
      <c r="C32" s="289" t="s">
        <v>280</v>
      </c>
      <c r="D32" s="105">
        <v>56</v>
      </c>
      <c r="E32" s="105">
        <v>54</v>
      </c>
      <c r="F32" s="105">
        <v>56</v>
      </c>
      <c r="G32" s="105">
        <v>58</v>
      </c>
      <c r="H32" s="106">
        <v>61</v>
      </c>
      <c r="I32" s="105">
        <v>5.1724137931034475</v>
      </c>
      <c r="J32" s="105">
        <v>8.92857142857142</v>
      </c>
      <c r="K32" s="287"/>
    </row>
    <row r="33" spans="3:11" ht="14.25">
      <c r="C33" s="84" t="s">
        <v>27</v>
      </c>
      <c r="D33" s="105">
        <v>107</v>
      </c>
      <c r="E33" s="105">
        <v>114</v>
      </c>
      <c r="F33" s="105">
        <v>94</v>
      </c>
      <c r="G33" s="105">
        <v>101</v>
      </c>
      <c r="H33" s="106">
        <v>102</v>
      </c>
      <c r="I33" s="105">
        <v>0.990099009900991</v>
      </c>
      <c r="J33" s="105">
        <v>-4.672897196261683</v>
      </c>
      <c r="K33" s="287"/>
    </row>
    <row r="34" spans="2:11" s="17" customFormat="1" ht="15">
      <c r="B34" s="17" t="s">
        <v>175</v>
      </c>
      <c r="C34" s="30"/>
      <c r="D34" s="16">
        <v>49</v>
      </c>
      <c r="E34" s="16">
        <v>51</v>
      </c>
      <c r="F34" s="16">
        <v>34</v>
      </c>
      <c r="G34" s="16">
        <v>94</v>
      </c>
      <c r="H34" s="108">
        <v>116</v>
      </c>
      <c r="I34" s="16">
        <v>23.404255319148938</v>
      </c>
      <c r="J34" s="16" t="s">
        <v>395</v>
      </c>
      <c r="K34" s="316"/>
    </row>
    <row r="35" spans="2:11" ht="15">
      <c r="B35" s="17"/>
      <c r="C35" s="35" t="s">
        <v>63</v>
      </c>
      <c r="D35" s="105">
        <v>3</v>
      </c>
      <c r="E35" s="105">
        <v>3</v>
      </c>
      <c r="F35" s="105">
        <v>3</v>
      </c>
      <c r="G35" s="105">
        <v>3</v>
      </c>
      <c r="H35" s="106">
        <v>3</v>
      </c>
      <c r="I35" s="238">
        <v>0</v>
      </c>
      <c r="J35" s="105">
        <v>0</v>
      </c>
      <c r="K35" s="287"/>
    </row>
    <row r="36" spans="2:11" ht="15">
      <c r="B36" s="17"/>
      <c r="C36" s="35" t="s">
        <v>64</v>
      </c>
      <c r="D36" s="105">
        <v>46</v>
      </c>
      <c r="E36" s="105">
        <v>48</v>
      </c>
      <c r="F36" s="105">
        <v>31</v>
      </c>
      <c r="G36" s="105">
        <v>91</v>
      </c>
      <c r="H36" s="106">
        <v>113</v>
      </c>
      <c r="I36" s="105">
        <v>24.17582417582418</v>
      </c>
      <c r="J36" s="105" t="s">
        <v>395</v>
      </c>
      <c r="K36" s="287"/>
    </row>
    <row r="37" spans="1:11" ht="15">
      <c r="A37" s="17"/>
      <c r="B37" s="35"/>
      <c r="C37" s="21"/>
      <c r="D37" s="105"/>
      <c r="E37" s="105"/>
      <c r="F37" s="105"/>
      <c r="G37" s="105"/>
      <c r="H37" s="106"/>
      <c r="I37" s="105"/>
      <c r="J37" s="105"/>
      <c r="K37" s="287"/>
    </row>
    <row r="38" spans="4:11" ht="15">
      <c r="D38" s="105"/>
      <c r="E38" s="105"/>
      <c r="F38" s="105"/>
      <c r="G38" s="105"/>
      <c r="H38" s="106"/>
      <c r="I38" s="16"/>
      <c r="J38" s="16"/>
      <c r="K38" s="287"/>
    </row>
    <row r="39" spans="4:11" ht="15">
      <c r="D39" s="105"/>
      <c r="E39" s="105"/>
      <c r="F39" s="105"/>
      <c r="G39" s="105"/>
      <c r="H39" s="106"/>
      <c r="I39" s="16"/>
      <c r="J39" s="16"/>
      <c r="K39" s="287"/>
    </row>
    <row r="40" spans="4:11" ht="14.25">
      <c r="D40" s="105"/>
      <c r="E40" s="105"/>
      <c r="F40" s="105"/>
      <c r="G40" s="105"/>
      <c r="H40" s="106"/>
      <c r="I40" s="105"/>
      <c r="J40" s="105"/>
      <c r="K40" s="287"/>
    </row>
    <row r="41" spans="4:11" ht="14.25">
      <c r="D41" s="105"/>
      <c r="E41" s="105"/>
      <c r="F41" s="105"/>
      <c r="G41" s="105"/>
      <c r="H41" s="106"/>
      <c r="I41" s="105"/>
      <c r="J41" s="105"/>
      <c r="K41" s="287"/>
    </row>
    <row r="42" spans="4:11" ht="14.25">
      <c r="D42" s="105"/>
      <c r="E42" s="105"/>
      <c r="F42" s="105"/>
      <c r="G42" s="105"/>
      <c r="H42" s="285"/>
      <c r="I42" s="105"/>
      <c r="J42" s="105"/>
      <c r="K42" s="287"/>
    </row>
    <row r="43" spans="4:11" ht="15">
      <c r="D43" s="105"/>
      <c r="E43" s="105"/>
      <c r="F43" s="105"/>
      <c r="G43" s="105"/>
      <c r="H43" s="285"/>
      <c r="I43" s="16"/>
      <c r="J43" s="16"/>
      <c r="K43" s="287"/>
    </row>
    <row r="44" spans="4:11" ht="15">
      <c r="D44" s="105"/>
      <c r="E44" s="105"/>
      <c r="F44" s="105"/>
      <c r="G44" s="105"/>
      <c r="H44" s="285"/>
      <c r="I44" s="16"/>
      <c r="J44" s="16"/>
      <c r="K44" s="287"/>
    </row>
    <row r="45" spans="4:11" ht="15">
      <c r="D45" s="105"/>
      <c r="E45" s="105"/>
      <c r="F45" s="105"/>
      <c r="G45" s="105"/>
      <c r="H45" s="285"/>
      <c r="I45" s="16"/>
      <c r="J45" s="16"/>
      <c r="K45" s="287"/>
    </row>
    <row r="46" spans="4:11" ht="15">
      <c r="D46" s="105"/>
      <c r="E46" s="105"/>
      <c r="F46" s="105"/>
      <c r="G46" s="105"/>
      <c r="H46" s="285"/>
      <c r="I46" s="16"/>
      <c r="J46" s="16"/>
      <c r="K46" s="287"/>
    </row>
    <row r="47" spans="4:11" ht="15">
      <c r="D47" s="105"/>
      <c r="E47" s="105"/>
      <c r="F47" s="105"/>
      <c r="G47" s="105"/>
      <c r="H47" s="285"/>
      <c r="I47" s="16"/>
      <c r="J47" s="16"/>
      <c r="K47" s="287"/>
    </row>
    <row r="48" spans="2:11" ht="14.25">
      <c r="B48" s="5"/>
      <c r="D48" s="105"/>
      <c r="E48" s="105"/>
      <c r="F48" s="105"/>
      <c r="G48" s="105"/>
      <c r="H48" s="285"/>
      <c r="I48" s="260"/>
      <c r="J48" s="260"/>
      <c r="K48" s="287"/>
    </row>
    <row r="49" spans="2:11" ht="14.25">
      <c r="B49" s="5"/>
      <c r="D49" s="105"/>
      <c r="E49" s="105"/>
      <c r="F49" s="105"/>
      <c r="G49" s="105"/>
      <c r="H49" s="285"/>
      <c r="I49" s="260"/>
      <c r="J49" s="260"/>
      <c r="K49" s="287"/>
    </row>
    <row r="50" spans="4:11" ht="14.25">
      <c r="D50" s="105"/>
      <c r="E50" s="105"/>
      <c r="F50" s="105"/>
      <c r="G50" s="105"/>
      <c r="H50" s="285"/>
      <c r="I50" s="260"/>
      <c r="J50" s="260"/>
      <c r="K50" s="287"/>
    </row>
    <row r="51" spans="4:11" ht="14.25">
      <c r="D51" s="105"/>
      <c r="E51" s="105"/>
      <c r="F51" s="105"/>
      <c r="G51" s="105"/>
      <c r="H51" s="285"/>
      <c r="I51" s="260"/>
      <c r="J51" s="260"/>
      <c r="K51" s="287"/>
    </row>
    <row r="52" spans="4:11" ht="14.25">
      <c r="D52" s="105"/>
      <c r="E52" s="105"/>
      <c r="F52" s="105"/>
      <c r="G52" s="105"/>
      <c r="H52" s="285"/>
      <c r="I52" s="260"/>
      <c r="J52" s="260"/>
      <c r="K52" s="287"/>
    </row>
    <row r="53" spans="4:11" ht="14.25">
      <c r="D53" s="105"/>
      <c r="E53" s="105"/>
      <c r="F53" s="105"/>
      <c r="G53" s="105"/>
      <c r="H53" s="285"/>
      <c r="I53" s="260"/>
      <c r="J53" s="260"/>
      <c r="K53" s="287"/>
    </row>
    <row r="54" spans="4:11" ht="14.25">
      <c r="D54" s="105"/>
      <c r="E54" s="105"/>
      <c r="F54" s="105"/>
      <c r="G54" s="105"/>
      <c r="H54" s="285"/>
      <c r="I54" s="260"/>
      <c r="J54" s="260"/>
      <c r="K54" s="287"/>
    </row>
    <row r="55" spans="4:11" ht="14.25">
      <c r="D55" s="105"/>
      <c r="E55" s="105"/>
      <c r="F55" s="105"/>
      <c r="G55" s="105"/>
      <c r="H55" s="285"/>
      <c r="I55" s="260"/>
      <c r="J55" s="260"/>
      <c r="K55" s="287"/>
    </row>
    <row r="56" spans="4:11" ht="14.25">
      <c r="D56" s="105"/>
      <c r="E56" s="105"/>
      <c r="F56" s="105"/>
      <c r="G56" s="105"/>
      <c r="H56" s="285"/>
      <c r="I56" s="260"/>
      <c r="J56" s="260"/>
      <c r="K56" s="287"/>
    </row>
    <row r="57" spans="4:11" ht="14.25">
      <c r="D57" s="105"/>
      <c r="E57" s="105"/>
      <c r="F57" s="105"/>
      <c r="G57" s="105"/>
      <c r="H57" s="285"/>
      <c r="I57" s="260"/>
      <c r="J57" s="260"/>
      <c r="K57" s="287"/>
    </row>
    <row r="58" spans="4:11" ht="14.25">
      <c r="D58" s="105"/>
      <c r="E58" s="105"/>
      <c r="F58" s="105"/>
      <c r="G58" s="105"/>
      <c r="H58" s="285"/>
      <c r="I58" s="260"/>
      <c r="J58" s="260"/>
      <c r="K58" s="287"/>
    </row>
    <row r="59" spans="4:11" ht="14.25">
      <c r="D59" s="105"/>
      <c r="E59" s="105"/>
      <c r="F59" s="105"/>
      <c r="G59" s="105"/>
      <c r="H59" s="285"/>
      <c r="I59" s="260"/>
      <c r="J59" s="260"/>
      <c r="K59" s="287"/>
    </row>
    <row r="60" spans="4:11" ht="14.25">
      <c r="D60" s="105"/>
      <c r="E60" s="105"/>
      <c r="F60" s="105"/>
      <c r="G60" s="105"/>
      <c r="H60" s="285"/>
      <c r="I60" s="260"/>
      <c r="J60" s="260"/>
      <c r="K60" s="287"/>
    </row>
    <row r="61" spans="4:11" ht="14.25">
      <c r="D61" s="105"/>
      <c r="E61" s="105"/>
      <c r="F61" s="105"/>
      <c r="G61" s="105"/>
      <c r="H61" s="259"/>
      <c r="I61" s="260"/>
      <c r="J61" s="260"/>
      <c r="K61" s="287"/>
    </row>
    <row r="62" spans="4:11" ht="14.25">
      <c r="D62" s="105"/>
      <c r="E62" s="105"/>
      <c r="F62" s="105"/>
      <c r="G62" s="105"/>
      <c r="H62" s="259"/>
      <c r="I62" s="260"/>
      <c r="J62" s="260"/>
      <c r="K62" s="287"/>
    </row>
    <row r="63" spans="4:11" ht="14.25">
      <c r="D63" s="105"/>
      <c r="E63" s="105"/>
      <c r="F63" s="105"/>
      <c r="G63" s="105"/>
      <c r="H63" s="259"/>
      <c r="I63" s="260"/>
      <c r="J63" s="260"/>
      <c r="K63" s="287"/>
    </row>
    <row r="64" spans="4:11" ht="14.25">
      <c r="D64" s="105"/>
      <c r="E64" s="105"/>
      <c r="F64" s="105"/>
      <c r="G64" s="105"/>
      <c r="H64" s="259"/>
      <c r="I64" s="260"/>
      <c r="J64" s="260"/>
      <c r="K64" s="287"/>
    </row>
    <row r="65" spans="4:11" ht="14.25">
      <c r="D65" s="133"/>
      <c r="E65" s="133"/>
      <c r="F65" s="133"/>
      <c r="G65" s="133"/>
      <c r="H65" s="259"/>
      <c r="I65" s="260"/>
      <c r="J65" s="260"/>
      <c r="K65" s="287"/>
    </row>
    <row r="66" spans="4:11" ht="14.25">
      <c r="D66" s="133"/>
      <c r="E66" s="133"/>
      <c r="F66" s="133"/>
      <c r="G66" s="133"/>
      <c r="H66" s="259"/>
      <c r="I66" s="260"/>
      <c r="J66" s="260"/>
      <c r="K66" s="287"/>
    </row>
    <row r="67" spans="4:11" ht="14.25">
      <c r="D67" s="133"/>
      <c r="E67" s="133"/>
      <c r="F67" s="133"/>
      <c r="G67" s="133"/>
      <c r="H67" s="259"/>
      <c r="I67" s="260"/>
      <c r="J67" s="260"/>
      <c r="K67" s="287"/>
    </row>
    <row r="68" spans="4:11" ht="14.25">
      <c r="D68" s="133"/>
      <c r="E68" s="133"/>
      <c r="F68" s="133"/>
      <c r="G68" s="133"/>
      <c r="H68" s="259"/>
      <c r="I68" s="260"/>
      <c r="J68" s="260"/>
      <c r="K68" s="287"/>
    </row>
    <row r="69" spans="4:11" ht="14.25">
      <c r="D69" s="133"/>
      <c r="E69" s="133"/>
      <c r="F69" s="133"/>
      <c r="G69" s="133"/>
      <c r="H69" s="259"/>
      <c r="I69" s="260"/>
      <c r="J69" s="260"/>
      <c r="K69" s="287"/>
    </row>
    <row r="70" spans="4:11" ht="14.25">
      <c r="D70" s="133"/>
      <c r="E70" s="133"/>
      <c r="F70" s="133"/>
      <c r="G70" s="133"/>
      <c r="H70" s="259"/>
      <c r="I70" s="260"/>
      <c r="J70" s="260"/>
      <c r="K70" s="287"/>
    </row>
    <row r="71" spans="4:11" ht="14.25">
      <c r="D71" s="133"/>
      <c r="E71" s="133"/>
      <c r="F71" s="133"/>
      <c r="G71" s="133"/>
      <c r="H71" s="259"/>
      <c r="I71" s="260"/>
      <c r="J71" s="260"/>
      <c r="K71" s="287"/>
    </row>
    <row r="72" spans="4:11" ht="14.25">
      <c r="D72" s="133"/>
      <c r="E72" s="133"/>
      <c r="F72" s="133"/>
      <c r="G72" s="133"/>
      <c r="H72" s="259"/>
      <c r="I72" s="260"/>
      <c r="J72" s="260"/>
      <c r="K72" s="287"/>
    </row>
    <row r="73" spans="4:11" ht="14.25">
      <c r="D73" s="133"/>
      <c r="E73" s="133"/>
      <c r="F73" s="133"/>
      <c r="G73" s="133"/>
      <c r="H73" s="259"/>
      <c r="I73" s="260"/>
      <c r="J73" s="260"/>
      <c r="K73" s="287"/>
    </row>
    <row r="74" spans="4:11" ht="14.25">
      <c r="D74" s="133"/>
      <c r="E74" s="133"/>
      <c r="F74" s="133"/>
      <c r="G74" s="133"/>
      <c r="H74" s="259"/>
      <c r="I74" s="260"/>
      <c r="J74" s="260"/>
      <c r="K74" s="287"/>
    </row>
    <row r="75" spans="4:11" ht="14.25">
      <c r="D75" s="133"/>
      <c r="E75" s="133"/>
      <c r="F75" s="133"/>
      <c r="G75" s="133"/>
      <c r="H75" s="259"/>
      <c r="I75" s="260"/>
      <c r="J75" s="260"/>
      <c r="K75" s="287"/>
    </row>
    <row r="76" spans="4:11" ht="14.25">
      <c r="D76" s="133"/>
      <c r="E76" s="133"/>
      <c r="F76" s="133"/>
      <c r="G76" s="133"/>
      <c r="H76" s="259"/>
      <c r="I76" s="260"/>
      <c r="J76" s="260"/>
      <c r="K76" s="287"/>
    </row>
    <row r="77" spans="4:11" ht="14.25">
      <c r="D77" s="133"/>
      <c r="E77" s="133"/>
      <c r="F77" s="133"/>
      <c r="G77" s="133"/>
      <c r="H77" s="259"/>
      <c r="I77" s="260"/>
      <c r="J77" s="260"/>
      <c r="K77" s="287"/>
    </row>
    <row r="78" spans="4:11" ht="14.25">
      <c r="D78" s="133"/>
      <c r="E78" s="133"/>
      <c r="F78" s="133"/>
      <c r="G78" s="133"/>
      <c r="H78" s="259"/>
      <c r="I78" s="260"/>
      <c r="J78" s="260"/>
      <c r="K78" s="287"/>
    </row>
    <row r="79" spans="4:11" ht="14.25">
      <c r="D79" s="133"/>
      <c r="E79" s="133"/>
      <c r="F79" s="133"/>
      <c r="G79" s="133"/>
      <c r="H79" s="259"/>
      <c r="I79" s="260"/>
      <c r="J79" s="260"/>
      <c r="K79" s="287"/>
    </row>
    <row r="80" spans="4:11" ht="14.25">
      <c r="D80" s="133"/>
      <c r="E80" s="133"/>
      <c r="F80" s="133"/>
      <c r="G80" s="133"/>
      <c r="H80" s="259"/>
      <c r="I80" s="260"/>
      <c r="J80" s="260"/>
      <c r="K80" s="287"/>
    </row>
    <row r="81" spans="4:11" ht="14.25">
      <c r="D81" s="133"/>
      <c r="E81" s="133"/>
      <c r="F81" s="133"/>
      <c r="G81" s="133"/>
      <c r="H81" s="259"/>
      <c r="I81" s="260"/>
      <c r="J81" s="260"/>
      <c r="K81" s="287"/>
    </row>
    <row r="82" spans="8:11" ht="14.25">
      <c r="H82" s="259"/>
      <c r="I82" s="260"/>
      <c r="J82" s="260"/>
      <c r="K82" s="287"/>
    </row>
    <row r="83" spans="8:11" ht="14.25">
      <c r="H83" s="259"/>
      <c r="I83" s="260"/>
      <c r="J83" s="260"/>
      <c r="K83" s="287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5" r:id="rId1"/>
  <headerFooter alignWithMargins="0">
    <oddFooter>&amp;L&amp;8&amp;D\&amp;T&amp;R&amp;F&amp;A</oddFooter>
  </headerFooter>
  <ignoredErrors>
    <ignoredError sqref="K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26" sqref="M2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5" customWidth="1"/>
    <col min="8" max="8" width="10.28125" style="106" bestFit="1" customWidth="1"/>
    <col min="9" max="9" width="9.8515625" style="105" bestFit="1" customWidth="1"/>
    <col min="10" max="10" width="9.8515625" style="105" customWidth="1"/>
    <col min="11" max="11" width="9.8515625" style="18" customWidth="1"/>
    <col min="12" max="16384" width="9.140625" style="19" customWidth="1"/>
  </cols>
  <sheetData>
    <row r="1" spans="1:11" s="41" customFormat="1" ht="20.25">
      <c r="A1" s="40" t="s">
        <v>95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0" s="23" customFormat="1" ht="7.5" customHeight="1">
      <c r="A3" s="46"/>
      <c r="B3" s="30"/>
      <c r="D3" s="16"/>
      <c r="E3" s="16"/>
      <c r="F3" s="16"/>
      <c r="G3" s="16"/>
      <c r="H3" s="108"/>
      <c r="I3" s="16"/>
      <c r="J3" s="16"/>
    </row>
    <row r="4" spans="1:10" ht="15">
      <c r="A4" s="45" t="s">
        <v>184</v>
      </c>
      <c r="B4" s="37"/>
      <c r="D4" s="117"/>
      <c r="E4" s="117"/>
      <c r="F4" s="117"/>
      <c r="G4" s="117"/>
      <c r="H4" s="123"/>
      <c r="I4" s="117"/>
      <c r="J4" s="117"/>
    </row>
    <row r="5" spans="1:10" ht="15">
      <c r="A5" s="17"/>
      <c r="B5" s="19" t="s">
        <v>269</v>
      </c>
      <c r="C5" s="19"/>
      <c r="D5" s="117">
        <v>10118</v>
      </c>
      <c r="E5" s="117">
        <v>10361</v>
      </c>
      <c r="F5" s="117">
        <v>10392</v>
      </c>
      <c r="G5" s="117">
        <v>10391</v>
      </c>
      <c r="H5" s="123">
        <v>10391</v>
      </c>
      <c r="I5" s="117">
        <v>0</v>
      </c>
      <c r="J5" s="117">
        <v>2.698161692034007</v>
      </c>
    </row>
    <row r="6" spans="2:11" s="17" customFormat="1" ht="15">
      <c r="B6" s="19" t="s">
        <v>98</v>
      </c>
      <c r="D6" s="117">
        <v>28286</v>
      </c>
      <c r="E6" s="117">
        <v>28097</v>
      </c>
      <c r="F6" s="117">
        <v>28303</v>
      </c>
      <c r="G6" s="117">
        <v>29269</v>
      </c>
      <c r="H6" s="123">
        <v>30713</v>
      </c>
      <c r="I6" s="117">
        <v>4.933547439270214</v>
      </c>
      <c r="J6" s="117">
        <v>8.580216361450898</v>
      </c>
      <c r="K6" s="14"/>
    </row>
    <row r="7" spans="2:11" s="17" customFormat="1" ht="28.5" customHeight="1">
      <c r="B7" s="603" t="s">
        <v>361</v>
      </c>
      <c r="C7" s="603"/>
      <c r="D7" s="117">
        <v>-2156</v>
      </c>
      <c r="E7" s="117">
        <v>-2172</v>
      </c>
      <c r="F7" s="117">
        <v>-2220</v>
      </c>
      <c r="G7" s="117">
        <v>-2219</v>
      </c>
      <c r="H7" s="123">
        <v>-3360</v>
      </c>
      <c r="I7" s="117">
        <v>-51.41955835962144</v>
      </c>
      <c r="J7" s="117">
        <v>-55.84415584415585</v>
      </c>
      <c r="K7" s="14"/>
    </row>
    <row r="8" spans="2:10" ht="29.25" customHeight="1">
      <c r="B8" s="603" t="s">
        <v>306</v>
      </c>
      <c r="C8" s="603"/>
      <c r="D8" s="117">
        <v>-140</v>
      </c>
      <c r="E8" s="117">
        <v>-287</v>
      </c>
      <c r="F8" s="117">
        <v>-315</v>
      </c>
      <c r="G8" s="117">
        <v>-373</v>
      </c>
      <c r="H8" s="123">
        <v>0</v>
      </c>
      <c r="I8" s="117">
        <v>-100</v>
      </c>
      <c r="J8" s="117">
        <v>-100</v>
      </c>
    </row>
    <row r="9" spans="2:11" s="17" customFormat="1" ht="15">
      <c r="B9" s="17" t="s">
        <v>362</v>
      </c>
      <c r="D9" s="93">
        <v>36108</v>
      </c>
      <c r="E9" s="93">
        <v>35999</v>
      </c>
      <c r="F9" s="93">
        <v>36160</v>
      </c>
      <c r="G9" s="93">
        <v>37068</v>
      </c>
      <c r="H9" s="529">
        <v>37744</v>
      </c>
      <c r="I9" s="93">
        <v>1.8236754073594375</v>
      </c>
      <c r="J9" s="93">
        <v>4.530851888778109</v>
      </c>
      <c r="K9" s="14"/>
    </row>
    <row r="10" spans="3:10" ht="14.25">
      <c r="C10" s="19"/>
      <c r="D10" s="117"/>
      <c r="E10" s="117"/>
      <c r="F10" s="117"/>
      <c r="G10" s="117"/>
      <c r="H10" s="123"/>
      <c r="I10" s="117"/>
      <c r="J10" s="117">
        <v>0</v>
      </c>
    </row>
    <row r="11" spans="2:10" ht="14.25">
      <c r="B11" s="19" t="s">
        <v>303</v>
      </c>
      <c r="C11" s="19"/>
      <c r="D11" s="117">
        <v>3094</v>
      </c>
      <c r="E11" s="117">
        <v>2972</v>
      </c>
      <c r="F11" s="117">
        <v>2990</v>
      </c>
      <c r="G11" s="117">
        <v>2941</v>
      </c>
      <c r="H11" s="123">
        <v>2803</v>
      </c>
      <c r="I11" s="117">
        <v>-4.692281536892217</v>
      </c>
      <c r="J11" s="117">
        <v>-9.40530058177117</v>
      </c>
    </row>
    <row r="12" spans="2:10" ht="14.25">
      <c r="B12" s="92" t="s">
        <v>304</v>
      </c>
      <c r="C12" s="19"/>
      <c r="D12" s="117">
        <v>-3094</v>
      </c>
      <c r="E12" s="117">
        <v>-2972</v>
      </c>
      <c r="F12" s="117">
        <v>-2990</v>
      </c>
      <c r="G12" s="117">
        <v>-2941</v>
      </c>
      <c r="H12" s="123">
        <v>-2233</v>
      </c>
      <c r="I12" s="117">
        <v>24.0734444066644</v>
      </c>
      <c r="J12" s="117">
        <v>27.828054298642535</v>
      </c>
    </row>
    <row r="13" spans="2:11" s="17" customFormat="1" ht="15">
      <c r="B13" s="243" t="s">
        <v>270</v>
      </c>
      <c r="D13" s="93">
        <v>36108</v>
      </c>
      <c r="E13" s="93">
        <v>35999</v>
      </c>
      <c r="F13" s="93">
        <v>36160</v>
      </c>
      <c r="G13" s="93">
        <v>37068</v>
      </c>
      <c r="H13" s="529">
        <v>38314</v>
      </c>
      <c r="I13" s="93">
        <v>3.361389878061938</v>
      </c>
      <c r="J13" s="93">
        <v>6.1094494294893</v>
      </c>
      <c r="K13" s="14"/>
    </row>
    <row r="14" spans="2:10" ht="14.25">
      <c r="B14" s="92"/>
      <c r="C14" s="19"/>
      <c r="D14" s="117"/>
      <c r="E14" s="117"/>
      <c r="F14" s="117"/>
      <c r="G14" s="117"/>
      <c r="H14" s="123"/>
      <c r="I14" s="117"/>
      <c r="J14" s="117"/>
    </row>
    <row r="15" spans="2:10" ht="14.25">
      <c r="B15" s="92" t="s">
        <v>305</v>
      </c>
      <c r="C15" s="19"/>
      <c r="D15" s="117">
        <v>1374</v>
      </c>
      <c r="E15" s="117">
        <v>1364</v>
      </c>
      <c r="F15" s="117">
        <v>1416</v>
      </c>
      <c r="G15" s="117">
        <v>1408</v>
      </c>
      <c r="H15" s="123">
        <v>1358</v>
      </c>
      <c r="I15" s="117">
        <v>-3.5511363636363646</v>
      </c>
      <c r="J15" s="117">
        <v>-1.1644832605531286</v>
      </c>
    </row>
    <row r="16" spans="2:10" ht="14.25">
      <c r="B16" s="92" t="s">
        <v>271</v>
      </c>
      <c r="C16" s="19"/>
      <c r="D16" s="117">
        <v>3688</v>
      </c>
      <c r="E16" s="117">
        <v>3679</v>
      </c>
      <c r="F16" s="117">
        <v>3713</v>
      </c>
      <c r="G16" s="117">
        <v>3639</v>
      </c>
      <c r="H16" s="123">
        <v>3372</v>
      </c>
      <c r="I16" s="117">
        <v>-7.337180544105526</v>
      </c>
      <c r="J16" s="117">
        <v>-8.568329718004343</v>
      </c>
    </row>
    <row r="17" spans="2:10" ht="14.25">
      <c r="B17" s="92" t="s">
        <v>272</v>
      </c>
      <c r="C17" s="19"/>
      <c r="D17" s="117">
        <v>-1</v>
      </c>
      <c r="E17" s="117">
        <v>-1</v>
      </c>
      <c r="F17" s="117">
        <v>-1</v>
      </c>
      <c r="G17" s="117">
        <v>-2</v>
      </c>
      <c r="H17" s="123">
        <v>-1</v>
      </c>
      <c r="I17" s="117">
        <v>50</v>
      </c>
      <c r="J17" s="117">
        <v>0</v>
      </c>
    </row>
    <row r="18" spans="2:11" s="17" customFormat="1" ht="15">
      <c r="B18" s="243" t="s">
        <v>273</v>
      </c>
      <c r="D18" s="93">
        <v>41169</v>
      </c>
      <c r="E18" s="93">
        <v>41041</v>
      </c>
      <c r="F18" s="93">
        <v>41288</v>
      </c>
      <c r="G18" s="93">
        <v>42113</v>
      </c>
      <c r="H18" s="529">
        <v>43043</v>
      </c>
      <c r="I18" s="93">
        <v>2.20834421675018</v>
      </c>
      <c r="J18" s="93">
        <v>4.551968714323884</v>
      </c>
      <c r="K18" s="14"/>
    </row>
    <row r="19" spans="2:11" s="23" customFormat="1" ht="6.75" customHeight="1">
      <c r="B19" s="30"/>
      <c r="C19" s="25"/>
      <c r="D19" s="117"/>
      <c r="E19" s="117"/>
      <c r="F19" s="117"/>
      <c r="G19" s="117"/>
      <c r="H19" s="123"/>
      <c r="I19" s="117"/>
      <c r="J19" s="117"/>
      <c r="K19" s="22"/>
    </row>
    <row r="20" spans="1:11" s="17" customFormat="1" ht="15">
      <c r="A20" s="243" t="s">
        <v>274</v>
      </c>
      <c r="D20" s="93">
        <v>269275</v>
      </c>
      <c r="E20" s="93">
        <v>267930</v>
      </c>
      <c r="F20" s="93">
        <v>279328</v>
      </c>
      <c r="G20" s="93">
        <v>274029</v>
      </c>
      <c r="H20" s="529">
        <v>268678</v>
      </c>
      <c r="I20" s="93">
        <v>-1.9527130340219467</v>
      </c>
      <c r="J20" s="93">
        <v>-0.22170643394299194</v>
      </c>
      <c r="K20" s="14"/>
    </row>
    <row r="21" spans="2:10" ht="15">
      <c r="B21" s="243"/>
      <c r="C21" s="17"/>
      <c r="D21" s="117"/>
      <c r="E21" s="117"/>
      <c r="F21" s="117"/>
      <c r="G21" s="117"/>
      <c r="H21" s="490"/>
      <c r="I21" s="487"/>
      <c r="J21" s="487"/>
    </row>
    <row r="22" spans="2:10" ht="15">
      <c r="B22" s="243"/>
      <c r="C22" s="17"/>
      <c r="D22" s="117"/>
      <c r="E22" s="117"/>
      <c r="F22" s="117"/>
      <c r="G22" s="117"/>
      <c r="H22" s="490"/>
      <c r="I22" s="479"/>
      <c r="J22" s="479"/>
    </row>
    <row r="23" spans="1:10" ht="15">
      <c r="A23" s="243" t="s">
        <v>275</v>
      </c>
      <c r="C23" s="17"/>
      <c r="D23" s="117"/>
      <c r="E23" s="117"/>
      <c r="F23" s="117"/>
      <c r="G23" s="117"/>
      <c r="H23" s="529"/>
      <c r="I23" s="117"/>
      <c r="J23" s="117"/>
    </row>
    <row r="24" spans="2:11" s="17" customFormat="1" ht="15">
      <c r="B24" s="17" t="s">
        <v>316</v>
      </c>
      <c r="D24" s="302">
        <v>13.4</v>
      </c>
      <c r="E24" s="302">
        <v>13.4</v>
      </c>
      <c r="F24" s="302">
        <v>12.9</v>
      </c>
      <c r="G24" s="302">
        <v>13.5</v>
      </c>
      <c r="H24" s="530">
        <v>14</v>
      </c>
      <c r="I24" s="302">
        <v>0.5</v>
      </c>
      <c r="J24" s="302">
        <v>0.5999999999999996</v>
      </c>
      <c r="K24" s="18"/>
    </row>
    <row r="25" spans="2:11" s="17" customFormat="1" ht="15">
      <c r="B25" s="243" t="s">
        <v>96</v>
      </c>
      <c r="D25" s="302">
        <v>13.4</v>
      </c>
      <c r="E25" s="302">
        <v>13.4</v>
      </c>
      <c r="F25" s="302">
        <v>12.9</v>
      </c>
      <c r="G25" s="302">
        <v>13.5</v>
      </c>
      <c r="H25" s="530">
        <v>14.3</v>
      </c>
      <c r="I25" s="302">
        <v>0.8000000000000007</v>
      </c>
      <c r="J25" s="302">
        <v>0.9000000000000004</v>
      </c>
      <c r="K25" s="18"/>
    </row>
    <row r="26" spans="2:11" s="17" customFormat="1" ht="15">
      <c r="B26" s="243" t="s">
        <v>276</v>
      </c>
      <c r="D26" s="303">
        <v>15.3</v>
      </c>
      <c r="E26" s="303">
        <v>15.3</v>
      </c>
      <c r="F26" s="303">
        <v>14.8</v>
      </c>
      <c r="G26" s="303">
        <v>15.4</v>
      </c>
      <c r="H26" s="531">
        <v>16</v>
      </c>
      <c r="I26" s="303">
        <v>0.5999999999999996</v>
      </c>
      <c r="J26" s="303">
        <v>0.6999999999999993</v>
      </c>
      <c r="K26" s="14"/>
    </row>
    <row r="27" spans="2:11" s="23" customFormat="1" ht="6" customHeight="1">
      <c r="B27" s="30"/>
      <c r="D27" s="302"/>
      <c r="E27" s="302"/>
      <c r="F27" s="302"/>
      <c r="G27" s="302"/>
      <c r="H27" s="531"/>
      <c r="I27" s="302"/>
      <c r="J27" s="302"/>
      <c r="K27" s="22"/>
    </row>
    <row r="28" spans="2:11" s="17" customFormat="1" ht="17.25">
      <c r="B28" s="17" t="s">
        <v>354</v>
      </c>
      <c r="D28" s="303">
        <v>12.2</v>
      </c>
      <c r="E28" s="303">
        <v>12.3</v>
      </c>
      <c r="F28" s="303">
        <v>11.9</v>
      </c>
      <c r="G28" s="303">
        <v>12.4</v>
      </c>
      <c r="H28" s="531">
        <v>13.2</v>
      </c>
      <c r="I28" s="303">
        <v>0.7999999999999989</v>
      </c>
      <c r="J28" s="303">
        <v>1</v>
      </c>
      <c r="K28" s="14"/>
    </row>
    <row r="29" spans="2:12" s="25" customFormat="1" ht="14.25">
      <c r="B29" s="35"/>
      <c r="D29" s="117"/>
      <c r="E29" s="117"/>
      <c r="F29" s="117"/>
      <c r="G29" s="117"/>
      <c r="H29" s="123"/>
      <c r="I29" s="117"/>
      <c r="J29" s="117"/>
      <c r="K29" s="22"/>
      <c r="L29" s="22"/>
    </row>
    <row r="30" spans="2:11" s="17" customFormat="1" ht="15">
      <c r="B30" s="95"/>
      <c r="D30" s="16"/>
      <c r="E30" s="16"/>
      <c r="F30" s="16"/>
      <c r="G30" s="16"/>
      <c r="H30" s="108"/>
      <c r="I30" s="16"/>
      <c r="J30" s="16"/>
      <c r="K30" s="18"/>
    </row>
    <row r="31" spans="2:8" ht="15">
      <c r="B31" s="477" t="s">
        <v>277</v>
      </c>
      <c r="C31" s="477"/>
      <c r="D31" s="311"/>
      <c r="E31" s="311"/>
      <c r="F31" s="311"/>
      <c r="G31" s="311"/>
      <c r="H31" s="355"/>
    </row>
    <row r="32" spans="2:6" ht="14.25">
      <c r="B32" s="477" t="s">
        <v>355</v>
      </c>
      <c r="D32" s="133"/>
      <c r="E32" s="133"/>
      <c r="F32" s="133"/>
    </row>
    <row r="33" spans="4:8" ht="14.25">
      <c r="D33" s="133"/>
      <c r="E33" s="133"/>
      <c r="F33" s="133"/>
      <c r="G33" s="133"/>
      <c r="H33" s="309"/>
    </row>
    <row r="34" spans="4:8" ht="14.25">
      <c r="D34" s="133"/>
      <c r="E34" s="133"/>
      <c r="F34" s="133"/>
      <c r="G34" s="133"/>
      <c r="H34" s="309"/>
    </row>
    <row r="35" spans="4:8" ht="14.25">
      <c r="D35" s="133"/>
      <c r="E35" s="133"/>
      <c r="F35" s="133"/>
      <c r="G35" s="133"/>
      <c r="H35" s="309"/>
    </row>
    <row r="36" ht="14.25">
      <c r="H36" s="309"/>
    </row>
    <row r="37" ht="14.25">
      <c r="H37" s="309"/>
    </row>
    <row r="38" ht="14.25">
      <c r="H38" s="30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</sheetData>
  <sheetProtection/>
  <mergeCells count="3"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E42" sqref="E42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89" customWidth="1"/>
    <col min="8" max="8" width="9.57421875" style="124" customWidth="1"/>
    <col min="9" max="9" width="10.140625" style="0" customWidth="1"/>
    <col min="10" max="11" width="4.28125" style="0" customWidth="1"/>
  </cols>
  <sheetData>
    <row r="1" spans="1:8" s="41" customFormat="1" ht="20.25">
      <c r="A1" s="40" t="s">
        <v>345</v>
      </c>
      <c r="D1" s="130"/>
      <c r="E1" s="130"/>
      <c r="F1" s="130"/>
      <c r="G1" s="130"/>
      <c r="H1" s="130"/>
    </row>
    <row r="2" spans="1:11" s="43" customFormat="1" ht="15">
      <c r="A2" s="601" t="s">
        <v>281</v>
      </c>
      <c r="B2" s="601"/>
      <c r="C2" s="601"/>
      <c r="D2" s="329" t="s">
        <v>330</v>
      </c>
      <c r="E2" s="329" t="s">
        <v>341</v>
      </c>
      <c r="F2" s="197" t="s">
        <v>346</v>
      </c>
      <c r="G2" s="197" t="s">
        <v>350</v>
      </c>
      <c r="H2" s="197" t="s">
        <v>365</v>
      </c>
      <c r="I2" s="197"/>
      <c r="J2" s="197"/>
      <c r="K2" s="197"/>
    </row>
    <row r="3" spans="4:8" ht="6" customHeight="1">
      <c r="D3" s="250"/>
      <c r="E3" s="250"/>
      <c r="F3" s="250"/>
      <c r="G3" s="250"/>
      <c r="H3" s="115"/>
    </row>
    <row r="4" spans="1:11" s="64" customFormat="1" ht="15">
      <c r="A4" s="63" t="s">
        <v>100</v>
      </c>
      <c r="D4" s="242"/>
      <c r="E4" s="242"/>
      <c r="F4" s="242"/>
      <c r="G4" s="242"/>
      <c r="H4" s="231"/>
      <c r="I4" s="73"/>
      <c r="J4" s="73"/>
      <c r="K4" s="73"/>
    </row>
    <row r="5" spans="1:11" s="64" customFormat="1" ht="15">
      <c r="A5" s="48" t="s">
        <v>67</v>
      </c>
      <c r="D5" s="255"/>
      <c r="E5" s="255"/>
      <c r="F5" s="255"/>
      <c r="G5" s="255"/>
      <c r="H5" s="335"/>
      <c r="I5" s="254"/>
      <c r="J5" s="254"/>
      <c r="K5" s="254"/>
    </row>
    <row r="6" spans="2:11" s="64" customFormat="1" ht="15">
      <c r="B6" s="64" t="s">
        <v>264</v>
      </c>
      <c r="D6" s="240">
        <v>31.469298245614034</v>
      </c>
      <c r="E6" s="240">
        <v>33.574128799040516</v>
      </c>
      <c r="F6" s="240">
        <v>32.448377581120944</v>
      </c>
      <c r="G6" s="240">
        <v>34.08833522083805</v>
      </c>
      <c r="H6" s="597">
        <v>35.67190226876091</v>
      </c>
      <c r="I6" s="73"/>
      <c r="J6" s="73"/>
      <c r="K6" s="73"/>
    </row>
    <row r="7" spans="2:11" s="64" customFormat="1" ht="15">
      <c r="B7" s="64" t="s">
        <v>99</v>
      </c>
      <c r="D7" s="240">
        <v>49.34210526315789</v>
      </c>
      <c r="E7" s="240">
        <v>49.1528220070117</v>
      </c>
      <c r="F7" s="240">
        <v>49.52064896755162</v>
      </c>
      <c r="G7" s="240">
        <v>48.131370328425824</v>
      </c>
      <c r="H7" s="597">
        <v>45.75916230366492</v>
      </c>
      <c r="I7" s="73"/>
      <c r="J7" s="73"/>
      <c r="K7" s="73"/>
    </row>
    <row r="8" spans="2:11" s="64" customFormat="1" ht="15">
      <c r="B8" s="64" t="s">
        <v>243</v>
      </c>
      <c r="D8" s="240">
        <v>14.108187134502925</v>
      </c>
      <c r="E8" s="240">
        <v>10.299040617202905</v>
      </c>
      <c r="F8" s="240">
        <v>8.333333333333332</v>
      </c>
      <c r="G8" s="240">
        <v>9.47527368818422</v>
      </c>
      <c r="H8" s="597">
        <v>10.715532286212914</v>
      </c>
      <c r="I8" s="73"/>
      <c r="J8" s="73"/>
      <c r="K8" s="73"/>
    </row>
    <row r="9" spans="2:11" s="64" customFormat="1" ht="15">
      <c r="B9" s="64" t="s">
        <v>27</v>
      </c>
      <c r="D9" s="240">
        <v>5.080409356725147</v>
      </c>
      <c r="E9" s="240">
        <v>6.974008576744876</v>
      </c>
      <c r="F9" s="240">
        <v>9.6976401179941</v>
      </c>
      <c r="G9" s="240">
        <v>8.305020762551907</v>
      </c>
      <c r="H9" s="597">
        <v>7.853403141361256</v>
      </c>
      <c r="I9" s="73"/>
      <c r="J9" s="73"/>
      <c r="K9" s="73"/>
    </row>
    <row r="10" spans="1:11" s="64" customFormat="1" ht="14.25">
      <c r="A10" s="56" t="s">
        <v>66</v>
      </c>
      <c r="D10" s="255"/>
      <c r="E10" s="255"/>
      <c r="F10" s="255"/>
      <c r="G10" s="255"/>
      <c r="H10" s="426"/>
      <c r="I10" s="254"/>
      <c r="J10" s="254"/>
      <c r="K10" s="254"/>
    </row>
    <row r="11" spans="2:11" s="64" customFormat="1" ht="15">
      <c r="B11" s="64" t="s">
        <v>37</v>
      </c>
      <c r="D11" s="240">
        <v>62.24415204678363</v>
      </c>
      <c r="E11" s="240">
        <v>60.37174721189591</v>
      </c>
      <c r="F11" s="240">
        <v>60.65634218289085</v>
      </c>
      <c r="G11" s="240">
        <v>64.32616081540203</v>
      </c>
      <c r="H11" s="598">
        <v>66.70157068062828</v>
      </c>
      <c r="I11" s="73"/>
      <c r="J11" s="73"/>
      <c r="K11" s="73"/>
    </row>
    <row r="12" spans="2:11" s="64" customFormat="1" ht="15">
      <c r="B12" s="64" t="s">
        <v>38</v>
      </c>
      <c r="D12" s="240">
        <v>19.700292397660817</v>
      </c>
      <c r="E12" s="240">
        <v>23.12267657992565</v>
      </c>
      <c r="F12" s="240">
        <v>22.271386430678465</v>
      </c>
      <c r="G12" s="240">
        <v>19.78104945262363</v>
      </c>
      <c r="H12" s="598">
        <v>17.591623036649214</v>
      </c>
      <c r="I12" s="73"/>
      <c r="J12" s="73"/>
      <c r="K12" s="73"/>
    </row>
    <row r="13" spans="2:11" s="64" customFormat="1" ht="15">
      <c r="B13" s="64" t="s">
        <v>59</v>
      </c>
      <c r="D13" s="240">
        <v>10.307017543859649</v>
      </c>
      <c r="E13" s="240">
        <v>9.888475836431226</v>
      </c>
      <c r="F13" s="240">
        <v>9.808259587020649</v>
      </c>
      <c r="G13" s="240">
        <v>7.738769346923367</v>
      </c>
      <c r="H13" s="598">
        <v>7.574171029668412</v>
      </c>
      <c r="I13" s="73"/>
      <c r="J13" s="73"/>
      <c r="K13" s="73"/>
    </row>
    <row r="14" spans="2:11" s="64" customFormat="1" ht="15">
      <c r="B14" s="73" t="s">
        <v>344</v>
      </c>
      <c r="D14" s="240">
        <v>5.701754385964912</v>
      </c>
      <c r="E14" s="240">
        <v>4.721189591078067</v>
      </c>
      <c r="F14" s="240">
        <v>4.793510324483776</v>
      </c>
      <c r="G14" s="240">
        <v>5.436013590033975</v>
      </c>
      <c r="H14" s="598">
        <v>5.93368237347295</v>
      </c>
      <c r="I14" s="321"/>
      <c r="J14" s="321"/>
      <c r="K14" s="321"/>
    </row>
    <row r="15" spans="2:11" s="64" customFormat="1" ht="15">
      <c r="B15" s="64" t="s">
        <v>60</v>
      </c>
      <c r="D15" s="240">
        <v>2.046783625730994</v>
      </c>
      <c r="E15" s="240">
        <v>1.8959107806691449</v>
      </c>
      <c r="F15" s="240">
        <v>2.470501474926254</v>
      </c>
      <c r="G15" s="240">
        <v>2.7180067950169877</v>
      </c>
      <c r="H15" s="598">
        <v>2.1989528795811517</v>
      </c>
      <c r="I15" s="73"/>
      <c r="J15" s="73"/>
      <c r="K15" s="73"/>
    </row>
    <row r="16" spans="4:11" s="64" customFormat="1" ht="15">
      <c r="D16" s="242"/>
      <c r="E16" s="242"/>
      <c r="F16" s="242"/>
      <c r="G16" s="242"/>
      <c r="H16" s="331"/>
      <c r="I16" s="73"/>
      <c r="J16" s="73"/>
      <c r="K16" s="73"/>
    </row>
    <row r="17" spans="1:11" s="64" customFormat="1" ht="15">
      <c r="A17" s="63" t="s">
        <v>101</v>
      </c>
      <c r="D17" s="242"/>
      <c r="E17" s="242"/>
      <c r="F17" s="242"/>
      <c r="G17" s="242"/>
      <c r="H17" s="331"/>
      <c r="I17" s="73"/>
      <c r="J17" s="73"/>
      <c r="K17" s="73"/>
    </row>
    <row r="18" spans="1:11" s="64" customFormat="1" ht="14.25" customHeight="1" hidden="1">
      <c r="A18" s="48" t="s">
        <v>67</v>
      </c>
      <c r="D18" s="265"/>
      <c r="E18" s="265"/>
      <c r="F18" s="265"/>
      <c r="G18" s="265"/>
      <c r="H18" s="330"/>
      <c r="I18" s="73"/>
      <c r="J18" s="73"/>
      <c r="K18" s="73"/>
    </row>
    <row r="19" spans="2:11" s="64" customFormat="1" ht="14.25" customHeight="1" hidden="1">
      <c r="B19" s="64" t="s">
        <v>264</v>
      </c>
      <c r="D19" s="266"/>
      <c r="E19" s="266"/>
      <c r="F19" s="266"/>
      <c r="G19" s="266"/>
      <c r="H19" s="330"/>
      <c r="I19" s="73"/>
      <c r="J19" s="73"/>
      <c r="K19" s="73"/>
    </row>
    <row r="20" spans="2:11" s="64" customFormat="1" ht="14.25" customHeight="1" hidden="1">
      <c r="B20" s="64" t="s">
        <v>99</v>
      </c>
      <c r="D20" s="266"/>
      <c r="E20" s="266"/>
      <c r="F20" s="266"/>
      <c r="G20" s="266"/>
      <c r="H20" s="330"/>
      <c r="I20" s="73"/>
      <c r="J20" s="73"/>
      <c r="K20" s="73"/>
    </row>
    <row r="21" spans="2:11" s="64" customFormat="1" ht="14.25" customHeight="1" hidden="1">
      <c r="B21" s="64" t="s">
        <v>243</v>
      </c>
      <c r="D21" s="266"/>
      <c r="E21" s="266"/>
      <c r="F21" s="266"/>
      <c r="G21" s="266"/>
      <c r="H21" s="330"/>
      <c r="I21" s="73"/>
      <c r="J21" s="73"/>
      <c r="K21" s="73"/>
    </row>
    <row r="22" spans="2:11" s="64" customFormat="1" ht="14.25" customHeight="1" hidden="1">
      <c r="B22" s="64" t="s">
        <v>27</v>
      </c>
      <c r="D22" s="266"/>
      <c r="E22" s="266"/>
      <c r="F22" s="266"/>
      <c r="G22" s="266"/>
      <c r="H22" s="330"/>
      <c r="I22" s="73"/>
      <c r="J22" s="73"/>
      <c r="K22" s="73"/>
    </row>
    <row r="23" spans="1:11" s="64" customFormat="1" ht="14.25">
      <c r="A23" s="56" t="s">
        <v>66</v>
      </c>
      <c r="D23" s="253"/>
      <c r="E23" s="253"/>
      <c r="F23" s="253"/>
      <c r="G23" s="253"/>
      <c r="H23" s="427"/>
      <c r="I23" s="232"/>
      <c r="J23" s="232"/>
      <c r="K23" s="232"/>
    </row>
    <row r="24" spans="2:11" s="64" customFormat="1" ht="15">
      <c r="B24" s="64" t="s">
        <v>37</v>
      </c>
      <c r="D24" s="240">
        <v>70.78552515445719</v>
      </c>
      <c r="E24" s="240">
        <v>63.0259623992838</v>
      </c>
      <c r="F24" s="240">
        <v>65.38461538461539</v>
      </c>
      <c r="G24" s="240">
        <v>75.0499001996008</v>
      </c>
      <c r="H24" s="598">
        <v>77.80548628428927</v>
      </c>
      <c r="I24" s="73"/>
      <c r="J24" s="73"/>
      <c r="K24" s="73"/>
    </row>
    <row r="25" spans="2:11" s="64" customFormat="1" ht="15">
      <c r="B25" s="64" t="s">
        <v>38</v>
      </c>
      <c r="D25" s="240">
        <v>21.18270079435128</v>
      </c>
      <c r="E25" s="240">
        <v>28.64816472694718</v>
      </c>
      <c r="F25" s="240">
        <v>30.863039399624764</v>
      </c>
      <c r="G25" s="240">
        <v>20.159680638722556</v>
      </c>
      <c r="H25" s="598">
        <v>17.373233582709894</v>
      </c>
      <c r="I25" s="73"/>
      <c r="J25" s="73"/>
      <c r="K25" s="73"/>
    </row>
    <row r="26" spans="2:11" s="64" customFormat="1" ht="15">
      <c r="B26" s="64" t="s">
        <v>59</v>
      </c>
      <c r="D26" s="240">
        <v>6.17828773168579</v>
      </c>
      <c r="E26" s="240">
        <v>7.072515666965085</v>
      </c>
      <c r="F26" s="240">
        <v>2.1575984990619137</v>
      </c>
      <c r="G26" s="240">
        <v>-0.499001996007984</v>
      </c>
      <c r="H26" s="598">
        <v>1.9118869492934332</v>
      </c>
      <c r="I26" s="73"/>
      <c r="J26" s="73"/>
      <c r="K26" s="73"/>
    </row>
    <row r="27" spans="2:11" s="64" customFormat="1" ht="15">
      <c r="B27" s="73" t="s">
        <v>344</v>
      </c>
      <c r="D27" s="240">
        <v>0.617828773168579</v>
      </c>
      <c r="E27" s="240">
        <v>0</v>
      </c>
      <c r="F27" s="185">
        <v>0.09380863039399624</v>
      </c>
      <c r="G27" s="185">
        <v>2.3952095808383236</v>
      </c>
      <c r="H27" s="598">
        <v>1.5793848711554446</v>
      </c>
      <c r="I27" s="73"/>
      <c r="J27" s="73"/>
      <c r="K27" s="73"/>
    </row>
    <row r="28" spans="2:11" s="64" customFormat="1" ht="15">
      <c r="B28" s="64" t="s">
        <v>60</v>
      </c>
      <c r="D28" s="240">
        <v>1.235657546337158</v>
      </c>
      <c r="E28" s="240">
        <v>1.2533572068039391</v>
      </c>
      <c r="F28" s="240">
        <v>1.5009380863039399</v>
      </c>
      <c r="G28" s="240">
        <v>2.8942115768463075</v>
      </c>
      <c r="H28" s="598">
        <v>1.3300083125519535</v>
      </c>
      <c r="I28" s="321"/>
      <c r="J28" s="321"/>
      <c r="K28" s="321"/>
    </row>
    <row r="29" spans="4:11" s="64" customFormat="1" ht="15">
      <c r="D29" s="266"/>
      <c r="E29" s="266"/>
      <c r="F29" s="266"/>
      <c r="G29" s="266"/>
      <c r="H29" s="330"/>
      <c r="I29" s="73"/>
      <c r="J29" s="73"/>
      <c r="K29" s="73"/>
    </row>
    <row r="30" spans="1:11" s="64" customFormat="1" ht="15">
      <c r="A30" s="63" t="s">
        <v>329</v>
      </c>
      <c r="D30" s="242"/>
      <c r="E30" s="242"/>
      <c r="F30" s="242"/>
      <c r="G30" s="242"/>
      <c r="H30" s="363"/>
      <c r="I30" s="73"/>
      <c r="J30" s="73"/>
      <c r="K30" s="73"/>
    </row>
    <row r="31" spans="1:11" s="64" customFormat="1" ht="14.25">
      <c r="A31" s="48" t="s">
        <v>67</v>
      </c>
      <c r="D31" s="253"/>
      <c r="E31" s="253"/>
      <c r="F31" s="253"/>
      <c r="G31" s="253"/>
      <c r="H31" s="427"/>
      <c r="I31" s="275"/>
      <c r="J31" s="275"/>
      <c r="K31" s="275"/>
    </row>
    <row r="32" spans="2:11" s="64" customFormat="1" ht="15">
      <c r="B32" s="64" t="s">
        <v>264</v>
      </c>
      <c r="D32" s="240">
        <v>18.99324295892401</v>
      </c>
      <c r="E32" s="240">
        <v>19.918646872270994</v>
      </c>
      <c r="F32" s="240">
        <v>19.857150138617108</v>
      </c>
      <c r="G32" s="240">
        <v>20.031277818151295</v>
      </c>
      <c r="H32" s="597">
        <v>20.790361778832313</v>
      </c>
      <c r="I32" s="73"/>
      <c r="J32" s="73"/>
      <c r="K32" s="73"/>
    </row>
    <row r="33" spans="2:11" s="64" customFormat="1" ht="15">
      <c r="B33" s="64" t="s">
        <v>99</v>
      </c>
      <c r="D33" s="240">
        <v>49.95183033647894</v>
      </c>
      <c r="E33" s="240">
        <v>51.0902238360068</v>
      </c>
      <c r="F33" s="240">
        <v>50.60798727071667</v>
      </c>
      <c r="G33" s="240">
        <v>49.52232851869932</v>
      </c>
      <c r="H33" s="597">
        <v>49.21528201702353</v>
      </c>
      <c r="I33" s="73"/>
      <c r="J33" s="73"/>
      <c r="K33" s="73"/>
    </row>
    <row r="34" spans="2:11" s="64" customFormat="1" ht="15">
      <c r="B34" s="64" t="s">
        <v>243</v>
      </c>
      <c r="D34" s="240">
        <v>21.56827136241526</v>
      </c>
      <c r="E34" s="240">
        <v>20.0282667647194</v>
      </c>
      <c r="F34" s="240">
        <v>21.3231008569662</v>
      </c>
      <c r="G34" s="240">
        <v>20.157626066615567</v>
      </c>
      <c r="H34" s="597">
        <v>20.62266041625874</v>
      </c>
      <c r="I34" s="73"/>
      <c r="J34" s="73"/>
      <c r="K34" s="73"/>
    </row>
    <row r="35" spans="2:11" s="64" customFormat="1" ht="15">
      <c r="B35" s="64" t="s">
        <v>27</v>
      </c>
      <c r="D35" s="240">
        <v>9.486655342181786</v>
      </c>
      <c r="E35" s="240">
        <v>8.962862527002804</v>
      </c>
      <c r="F35" s="240">
        <v>8.211761733700024</v>
      </c>
      <c r="G35" s="240">
        <v>10.288767596533816</v>
      </c>
      <c r="H35" s="597">
        <v>9.371695787885418</v>
      </c>
      <c r="I35" s="73"/>
      <c r="J35" s="73"/>
      <c r="K35" s="73"/>
    </row>
    <row r="36" spans="1:11" s="64" customFormat="1" ht="14.25">
      <c r="A36" s="56" t="s">
        <v>66</v>
      </c>
      <c r="D36" s="253"/>
      <c r="E36" s="253"/>
      <c r="F36" s="253"/>
      <c r="G36" s="253"/>
      <c r="H36" s="428"/>
      <c r="I36" s="232"/>
      <c r="J36" s="232"/>
      <c r="K36" s="232"/>
    </row>
    <row r="37" spans="2:11" s="64" customFormat="1" ht="15">
      <c r="B37" s="64" t="s">
        <v>37</v>
      </c>
      <c r="D37" s="240">
        <v>64.41646051527144</v>
      </c>
      <c r="E37" s="240">
        <v>65.76412189180493</v>
      </c>
      <c r="F37" s="240">
        <v>66.3274554951545</v>
      </c>
      <c r="G37" s="240">
        <v>67.04630044818286</v>
      </c>
      <c r="H37" s="598">
        <v>67.43046037249053</v>
      </c>
      <c r="I37" s="73"/>
      <c r="J37" s="73"/>
      <c r="K37" s="73"/>
    </row>
    <row r="38" spans="2:11" s="64" customFormat="1" ht="15">
      <c r="B38" s="64" t="s">
        <v>38</v>
      </c>
      <c r="D38" s="240">
        <v>17.979354592949733</v>
      </c>
      <c r="E38" s="240">
        <v>16.879854759387783</v>
      </c>
      <c r="F38" s="240">
        <v>16.28523877378707</v>
      </c>
      <c r="G38" s="240">
        <v>16.127735428534823</v>
      </c>
      <c r="H38" s="598">
        <v>15.121226431393325</v>
      </c>
      <c r="I38" s="73"/>
      <c r="J38" s="73"/>
      <c r="K38" s="73"/>
    </row>
    <row r="39" spans="2:11" s="64" customFormat="1" ht="15">
      <c r="B39" s="64" t="s">
        <v>59</v>
      </c>
      <c r="D39" s="240">
        <v>10.168339132148766</v>
      </c>
      <c r="E39" s="240">
        <v>9.855678632164361</v>
      </c>
      <c r="F39" s="240">
        <v>9.796273848015371</v>
      </c>
      <c r="G39" s="240">
        <v>9.22960701718734</v>
      </c>
      <c r="H39" s="598">
        <v>8.70780110802686</v>
      </c>
      <c r="I39" s="73"/>
      <c r="J39" s="73"/>
      <c r="K39" s="73"/>
    </row>
    <row r="40" spans="2:11" s="64" customFormat="1" ht="15">
      <c r="B40" s="73" t="s">
        <v>344</v>
      </c>
      <c r="D40" s="240">
        <v>4.191757340060106</v>
      </c>
      <c r="E40" s="240">
        <v>3.9989428689617137</v>
      </c>
      <c r="F40" s="240">
        <v>3.7986184827243856</v>
      </c>
      <c r="G40" s="240">
        <v>3.6013668583242953</v>
      </c>
      <c r="H40" s="598">
        <v>4.376821275958581</v>
      </c>
      <c r="I40" s="73"/>
      <c r="J40" s="73"/>
      <c r="K40" s="73"/>
    </row>
    <row r="41" spans="2:11" s="64" customFormat="1" ht="15">
      <c r="B41" s="64" t="s">
        <v>60</v>
      </c>
      <c r="D41" s="240">
        <v>3.24408841956995</v>
      </c>
      <c r="E41" s="240">
        <v>3.501401847681206</v>
      </c>
      <c r="F41" s="240">
        <v>3.7924134003186754</v>
      </c>
      <c r="G41" s="240">
        <v>3.9949902477706822</v>
      </c>
      <c r="H41" s="598">
        <v>4.363690812130706</v>
      </c>
      <c r="I41" s="73"/>
      <c r="J41" s="73"/>
      <c r="K41" s="73"/>
    </row>
    <row r="42" spans="4:11" s="64" customFormat="1" ht="15">
      <c r="D42" s="242"/>
      <c r="E42" s="242"/>
      <c r="F42" s="242"/>
      <c r="G42" s="242"/>
      <c r="H42" s="331"/>
      <c r="I42" s="73"/>
      <c r="J42" s="73"/>
      <c r="K42" s="73"/>
    </row>
    <row r="43" spans="4:11" ht="12.75">
      <c r="D43" s="250"/>
      <c r="E43" s="250"/>
      <c r="F43" s="250"/>
      <c r="G43" s="250"/>
      <c r="H43" s="332"/>
      <c r="I43" s="170"/>
      <c r="J43" s="170"/>
      <c r="K43" s="170"/>
    </row>
    <row r="44" spans="4:11" ht="12.75">
      <c r="D44" s="250"/>
      <c r="E44" s="250"/>
      <c r="F44" s="250"/>
      <c r="G44" s="250"/>
      <c r="H44" s="332"/>
      <c r="I44" s="170"/>
      <c r="J44" s="170"/>
      <c r="K44" s="170"/>
    </row>
    <row r="45" spans="4:11" ht="12.75">
      <c r="D45" s="250"/>
      <c r="E45" s="250"/>
      <c r="F45" s="250"/>
      <c r="G45" s="250"/>
      <c r="H45" s="332"/>
      <c r="I45" s="170"/>
      <c r="J45" s="170"/>
      <c r="K45" s="170"/>
    </row>
    <row r="46" spans="1:11" ht="12.75">
      <c r="A46" s="293"/>
      <c r="D46" s="250"/>
      <c r="E46" s="250"/>
      <c r="F46" s="250"/>
      <c r="G46" s="250"/>
      <c r="H46" s="332"/>
      <c r="I46" s="170"/>
      <c r="J46" s="170"/>
      <c r="K46" s="170"/>
    </row>
    <row r="47" spans="1:8" ht="12.75">
      <c r="A47" s="170"/>
      <c r="D47" s="250"/>
      <c r="E47" s="250"/>
      <c r="F47" s="250"/>
      <c r="G47" s="250"/>
      <c r="H47" s="332"/>
    </row>
    <row r="48" spans="1:8" ht="12.75">
      <c r="A48" s="170"/>
      <c r="D48" s="251"/>
      <c r="E48" s="251"/>
      <c r="F48" s="251"/>
      <c r="G48" s="251"/>
      <c r="H48" s="332"/>
    </row>
    <row r="49" spans="4:8" ht="12.75">
      <c r="D49" s="251"/>
      <c r="E49" s="251"/>
      <c r="F49" s="251"/>
      <c r="G49" s="251"/>
      <c r="H49" s="332"/>
    </row>
    <row r="50" spans="4:8" ht="12.75">
      <c r="D50" s="251"/>
      <c r="E50" s="251"/>
      <c r="F50" s="251"/>
      <c r="G50" s="251"/>
      <c r="H50" s="332"/>
    </row>
    <row r="51" spans="4:8" ht="12.75">
      <c r="D51" s="251"/>
      <c r="E51" s="251"/>
      <c r="F51" s="251"/>
      <c r="G51" s="251"/>
      <c r="H51" s="332"/>
    </row>
    <row r="52" spans="4:8" ht="12.75">
      <c r="D52" s="251"/>
      <c r="E52" s="251"/>
      <c r="F52" s="251"/>
      <c r="G52" s="251"/>
      <c r="H52" s="332"/>
    </row>
    <row r="53" spans="4:8" ht="12.75">
      <c r="D53" s="251"/>
      <c r="E53" s="251"/>
      <c r="F53" s="251"/>
      <c r="G53" s="251"/>
      <c r="H53" s="332"/>
    </row>
    <row r="54" spans="4:8" ht="12.75">
      <c r="D54" s="251"/>
      <c r="E54" s="251"/>
      <c r="F54" s="251"/>
      <c r="G54" s="251"/>
      <c r="H54" s="332"/>
    </row>
    <row r="55" spans="4:8" ht="12.75">
      <c r="D55" s="251"/>
      <c r="E55" s="251"/>
      <c r="F55" s="251"/>
      <c r="G55" s="251"/>
      <c r="H55" s="332"/>
    </row>
    <row r="56" spans="4:8" ht="12.75">
      <c r="D56" s="251"/>
      <c r="E56" s="251"/>
      <c r="F56" s="251"/>
      <c r="G56" s="251"/>
      <c r="H56" s="332"/>
    </row>
    <row r="57" spans="2:8" ht="12.75">
      <c r="B57" s="170"/>
      <c r="D57" s="251"/>
      <c r="E57" s="251"/>
      <c r="F57" s="251"/>
      <c r="G57" s="251"/>
      <c r="H57" s="332"/>
    </row>
    <row r="58" spans="4:8" ht="12.75">
      <c r="D58" s="251"/>
      <c r="E58" s="251"/>
      <c r="F58" s="251"/>
      <c r="G58" s="251"/>
      <c r="H58" s="332"/>
    </row>
    <row r="59" spans="4:8" ht="12.75">
      <c r="D59" s="251"/>
      <c r="E59" s="251"/>
      <c r="F59" s="251"/>
      <c r="G59" s="251"/>
      <c r="H59" s="332"/>
    </row>
    <row r="60" spans="4:8" ht="12.75">
      <c r="D60" s="251"/>
      <c r="E60" s="251"/>
      <c r="F60" s="251"/>
      <c r="G60" s="251"/>
      <c r="H60" s="332"/>
    </row>
    <row r="61" spans="4:8" ht="12.75">
      <c r="D61" s="251"/>
      <c r="E61" s="251"/>
      <c r="F61" s="251"/>
      <c r="G61" s="251"/>
      <c r="H61" s="332"/>
    </row>
    <row r="62" spans="4:8" ht="12.75">
      <c r="D62" s="251"/>
      <c r="E62" s="251"/>
      <c r="F62" s="251"/>
      <c r="G62" s="251"/>
      <c r="H62" s="332"/>
    </row>
    <row r="63" spans="4:8" ht="12.75">
      <c r="D63" s="251"/>
      <c r="E63" s="251"/>
      <c r="F63" s="251"/>
      <c r="G63" s="251"/>
      <c r="H63" s="332"/>
    </row>
    <row r="64" spans="4:8" ht="12.75">
      <c r="D64" s="251"/>
      <c r="E64" s="251"/>
      <c r="F64" s="251"/>
      <c r="G64" s="251"/>
      <c r="H64" s="332"/>
    </row>
    <row r="65" spans="4:8" ht="12.75">
      <c r="D65" s="251"/>
      <c r="E65" s="251"/>
      <c r="F65" s="251"/>
      <c r="G65" s="251"/>
      <c r="H65" s="332"/>
    </row>
    <row r="66" spans="4:8" ht="12.75">
      <c r="D66" s="251"/>
      <c r="E66" s="251"/>
      <c r="F66" s="251"/>
      <c r="G66" s="251"/>
      <c r="H66" s="332"/>
    </row>
    <row r="67" spans="4:8" ht="12.75">
      <c r="D67" s="251"/>
      <c r="E67" s="251"/>
      <c r="F67" s="251"/>
      <c r="G67" s="251"/>
      <c r="H67" s="332"/>
    </row>
    <row r="68" spans="4:8" ht="12.75">
      <c r="D68" s="251"/>
      <c r="E68" s="251"/>
      <c r="F68" s="251"/>
      <c r="G68" s="251"/>
      <c r="H68" s="332"/>
    </row>
    <row r="69" spans="4:8" ht="12.75">
      <c r="D69" s="251"/>
      <c r="E69" s="251"/>
      <c r="F69" s="251"/>
      <c r="G69" s="251"/>
      <c r="H69" s="332"/>
    </row>
    <row r="70" spans="4:8" ht="12.75">
      <c r="D70" s="251"/>
      <c r="E70" s="251"/>
      <c r="F70" s="251"/>
      <c r="G70" s="251"/>
      <c r="H70" s="332"/>
    </row>
    <row r="71" spans="4:8" ht="12.75">
      <c r="D71" s="251"/>
      <c r="E71" s="251"/>
      <c r="F71" s="251"/>
      <c r="G71" s="251"/>
      <c r="H71" s="332"/>
    </row>
    <row r="72" spans="4:8" ht="12.75">
      <c r="D72" s="251"/>
      <c r="E72" s="251"/>
      <c r="F72" s="251"/>
      <c r="G72" s="251"/>
      <c r="H72" s="332"/>
    </row>
    <row r="73" spans="4:8" ht="12.75">
      <c r="D73" s="251"/>
      <c r="E73" s="251"/>
      <c r="F73" s="251"/>
      <c r="G73" s="251"/>
      <c r="H73" s="332"/>
    </row>
    <row r="74" spans="4:8" ht="12.75">
      <c r="D74" s="251"/>
      <c r="E74" s="251"/>
      <c r="F74" s="251"/>
      <c r="G74" s="251"/>
      <c r="H74" s="332"/>
    </row>
    <row r="75" spans="4:8" ht="12.75">
      <c r="D75" s="251"/>
      <c r="E75" s="251"/>
      <c r="F75" s="251"/>
      <c r="G75" s="251"/>
      <c r="H75" s="332"/>
    </row>
    <row r="76" spans="4:8" ht="12.75">
      <c r="D76" s="251"/>
      <c r="E76" s="251"/>
      <c r="F76" s="251"/>
      <c r="G76" s="251"/>
      <c r="H76" s="332"/>
    </row>
    <row r="77" spans="4:8" ht="12.75">
      <c r="D77" s="251"/>
      <c r="E77" s="251"/>
      <c r="F77" s="251"/>
      <c r="G77" s="251"/>
      <c r="H77" s="332"/>
    </row>
    <row r="78" spans="4:8" ht="12.75">
      <c r="D78" s="251"/>
      <c r="E78" s="251"/>
      <c r="F78" s="251"/>
      <c r="G78" s="251"/>
      <c r="H78" s="332"/>
    </row>
    <row r="79" spans="4:8" ht="12.75">
      <c r="D79" s="251"/>
      <c r="E79" s="251"/>
      <c r="F79" s="251"/>
      <c r="G79" s="251"/>
      <c r="H79" s="332"/>
    </row>
    <row r="80" spans="4:8" ht="12.75">
      <c r="D80" s="251"/>
      <c r="E80" s="251"/>
      <c r="F80" s="251"/>
      <c r="G80" s="251"/>
      <c r="H80" s="332"/>
    </row>
    <row r="81" ht="12.75">
      <c r="H81" s="332"/>
    </row>
    <row r="82" ht="12.75">
      <c r="H82" s="332"/>
    </row>
    <row r="83" ht="12.75">
      <c r="H83" s="332"/>
    </row>
    <row r="84" ht="12.75">
      <c r="H84" s="332"/>
    </row>
    <row r="85" ht="12.75">
      <c r="H85" s="332"/>
    </row>
    <row r="86" ht="12.75">
      <c r="H86" s="332"/>
    </row>
    <row r="87" ht="12.75">
      <c r="H87" s="332"/>
    </row>
    <row r="88" ht="12.75">
      <c r="H88" s="332"/>
    </row>
    <row r="89" ht="12.75">
      <c r="H89" s="332"/>
    </row>
    <row r="90" ht="12.75">
      <c r="H90" s="332"/>
    </row>
    <row r="91" ht="12.75">
      <c r="H91" s="332"/>
    </row>
    <row r="92" ht="12.75">
      <c r="H92" s="332"/>
    </row>
    <row r="93" ht="12.75">
      <c r="H93" s="332"/>
    </row>
    <row r="94" ht="12.75">
      <c r="H94" s="332"/>
    </row>
    <row r="95" ht="12.75">
      <c r="H95" s="332"/>
    </row>
    <row r="96" ht="12.75">
      <c r="H96" s="332"/>
    </row>
    <row r="97" ht="12.75">
      <c r="H97" s="332"/>
    </row>
    <row r="98" ht="12.75">
      <c r="H98" s="332"/>
    </row>
    <row r="99" ht="12.75">
      <c r="H99" s="332"/>
    </row>
    <row r="100" ht="12.75">
      <c r="H100" s="332"/>
    </row>
    <row r="101" ht="12.75">
      <c r="H101" s="332"/>
    </row>
    <row r="102" ht="12.75">
      <c r="H102" s="332"/>
    </row>
    <row r="103" ht="12.75">
      <c r="H103" s="332"/>
    </row>
    <row r="104" ht="12.75">
      <c r="H104" s="332"/>
    </row>
    <row r="105" ht="12.75">
      <c r="H105" s="332"/>
    </row>
    <row r="106" ht="12.75">
      <c r="H106" s="332"/>
    </row>
    <row r="107" ht="12.75">
      <c r="H107" s="332"/>
    </row>
    <row r="108" ht="12.75">
      <c r="H108" s="332"/>
    </row>
    <row r="109" ht="12.75">
      <c r="H109" s="332"/>
    </row>
    <row r="110" ht="12.75">
      <c r="H110" s="332"/>
    </row>
    <row r="111" ht="12.75">
      <c r="H111" s="332"/>
    </row>
    <row r="112" ht="12.75">
      <c r="H112" s="332"/>
    </row>
    <row r="113" ht="12.75">
      <c r="H113" s="332"/>
    </row>
    <row r="114" ht="12.75">
      <c r="H114" s="332"/>
    </row>
    <row r="115" ht="12.75">
      <c r="H115" s="332"/>
    </row>
    <row r="116" ht="12.75">
      <c r="H116" s="332"/>
    </row>
    <row r="117" ht="12.75">
      <c r="H117" s="332"/>
    </row>
    <row r="118" ht="12.75">
      <c r="H118" s="332"/>
    </row>
    <row r="119" ht="12.75">
      <c r="H119" s="332"/>
    </row>
    <row r="120" ht="12.75">
      <c r="H120" s="332"/>
    </row>
    <row r="121" ht="12.75">
      <c r="H121" s="332"/>
    </row>
    <row r="122" ht="12.75">
      <c r="H122" s="332"/>
    </row>
    <row r="123" ht="12.75">
      <c r="H123" s="332"/>
    </row>
    <row r="124" ht="12.75">
      <c r="H124" s="333"/>
    </row>
    <row r="125" ht="12.75">
      <c r="H125" s="333"/>
    </row>
    <row r="126" ht="12.75">
      <c r="H126" s="333"/>
    </row>
    <row r="127" ht="12.75">
      <c r="H127" s="333"/>
    </row>
    <row r="128" ht="12.75">
      <c r="H128" s="333"/>
    </row>
    <row r="129" ht="12.75">
      <c r="H129" s="333"/>
    </row>
    <row r="130" ht="12.75">
      <c r="H130" s="333"/>
    </row>
    <row r="131" ht="12.75">
      <c r="H131" s="333"/>
    </row>
    <row r="132" ht="12.75">
      <c r="H132" s="333"/>
    </row>
    <row r="133" ht="12.75">
      <c r="H133" s="333"/>
    </row>
    <row r="134" ht="12.75">
      <c r="H134" s="333"/>
    </row>
    <row r="135" ht="12.75">
      <c r="H135" s="333"/>
    </row>
    <row r="136" ht="12.75">
      <c r="H136" s="333"/>
    </row>
    <row r="137" ht="12.75">
      <c r="H137" s="333"/>
    </row>
    <row r="138" ht="12.75">
      <c r="H138" s="333"/>
    </row>
    <row r="139" ht="12.75">
      <c r="H139" s="333"/>
    </row>
    <row r="140" ht="12.75">
      <c r="H140" s="333"/>
    </row>
    <row r="141" ht="12.75">
      <c r="H141" s="333"/>
    </row>
    <row r="142" ht="12.75">
      <c r="H142" s="333"/>
    </row>
    <row r="143" ht="12.75">
      <c r="H143" s="333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W44" sqref="W4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00390625" style="105" customWidth="1"/>
    <col min="8" max="8" width="10.00390625" style="106" customWidth="1"/>
    <col min="9" max="9" width="8.57421875" style="105" customWidth="1"/>
    <col min="10" max="10" width="8.421875" style="105" customWidth="1"/>
    <col min="11" max="11" width="6.8515625" style="105" customWidth="1"/>
    <col min="12" max="12" width="9.140625" style="19" customWidth="1"/>
    <col min="13" max="13" width="9.421875" style="19" bestFit="1" customWidth="1"/>
    <col min="14" max="16384" width="9.140625" style="19" customWidth="1"/>
  </cols>
  <sheetData>
    <row r="1" spans="1:11" s="41" customFormat="1" ht="20.25">
      <c r="A1" s="40" t="s">
        <v>264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.75" customHeight="1">
      <c r="A3" s="46"/>
      <c r="B3" s="30"/>
      <c r="D3" s="131"/>
      <c r="E3" s="131"/>
      <c r="F3" s="131"/>
      <c r="G3" s="131"/>
      <c r="H3" s="119"/>
      <c r="I3" s="16"/>
      <c r="J3" s="16"/>
      <c r="K3" s="16"/>
    </row>
    <row r="4" spans="1:11" s="23" customFormat="1" ht="14.25" customHeight="1">
      <c r="A4" s="46" t="s">
        <v>85</v>
      </c>
      <c r="B4" s="30"/>
      <c r="D4" s="131"/>
      <c r="E4" s="131"/>
      <c r="F4" s="131"/>
      <c r="G4" s="131"/>
      <c r="H4" s="277"/>
      <c r="I4" s="105"/>
      <c r="J4" s="105"/>
      <c r="K4" s="16"/>
    </row>
    <row r="5" spans="2:10" ht="12.75" customHeight="1">
      <c r="B5" s="90" t="s">
        <v>2</v>
      </c>
      <c r="C5" s="19"/>
      <c r="D5" s="105">
        <v>485</v>
      </c>
      <c r="E5" s="105">
        <v>510</v>
      </c>
      <c r="F5" s="105">
        <v>560</v>
      </c>
      <c r="G5" s="105">
        <v>602</v>
      </c>
      <c r="H5" s="106">
        <v>645</v>
      </c>
      <c r="I5" s="105">
        <v>7.14285714285714</v>
      </c>
      <c r="J5" s="105">
        <v>32.98969072164948</v>
      </c>
    </row>
    <row r="6" spans="2:10" ht="14.25">
      <c r="B6" s="90" t="s">
        <v>22</v>
      </c>
      <c r="C6" s="19"/>
      <c r="D6" s="105">
        <v>376</v>
      </c>
      <c r="E6" s="105">
        <v>393</v>
      </c>
      <c r="F6" s="105">
        <v>320</v>
      </c>
      <c r="G6" s="105">
        <v>301</v>
      </c>
      <c r="H6" s="106">
        <v>377</v>
      </c>
      <c r="I6" s="105">
        <v>25.249169435215958</v>
      </c>
      <c r="J6" s="105">
        <v>0.26595744680850686</v>
      </c>
    </row>
    <row r="7" spans="2:10" ht="14.25">
      <c r="B7" s="91" t="s">
        <v>3</v>
      </c>
      <c r="C7" s="19"/>
      <c r="D7" s="105">
        <v>861</v>
      </c>
      <c r="E7" s="105">
        <v>903</v>
      </c>
      <c r="F7" s="105">
        <v>880</v>
      </c>
      <c r="G7" s="105">
        <v>903</v>
      </c>
      <c r="H7" s="106">
        <v>1022</v>
      </c>
      <c r="I7" s="105">
        <v>13.178294573643413</v>
      </c>
      <c r="J7" s="105">
        <v>18.699186991869922</v>
      </c>
    </row>
    <row r="8" spans="2:10" ht="14.25">
      <c r="B8" s="91" t="s">
        <v>0</v>
      </c>
      <c r="C8" s="19"/>
      <c r="D8" s="105">
        <v>518</v>
      </c>
      <c r="E8" s="105">
        <v>549</v>
      </c>
      <c r="F8" s="105">
        <v>574</v>
      </c>
      <c r="G8" s="105">
        <v>620</v>
      </c>
      <c r="H8" s="106">
        <v>558</v>
      </c>
      <c r="I8" s="105">
        <v>-9.999999999999998</v>
      </c>
      <c r="J8" s="105">
        <v>7.722007722007729</v>
      </c>
    </row>
    <row r="9" spans="2:10" ht="14.25">
      <c r="B9" s="91" t="s">
        <v>5</v>
      </c>
      <c r="C9" s="19"/>
      <c r="D9" s="105">
        <v>29</v>
      </c>
      <c r="E9" s="105">
        <v>18</v>
      </c>
      <c r="F9" s="105">
        <v>31</v>
      </c>
      <c r="G9" s="105">
        <v>38</v>
      </c>
      <c r="H9" s="106">
        <v>27</v>
      </c>
      <c r="I9" s="105">
        <v>-28.947368421052634</v>
      </c>
      <c r="J9" s="105">
        <v>-6.896551724137934</v>
      </c>
    </row>
    <row r="10" spans="2:14" ht="14.25">
      <c r="B10" s="92" t="s">
        <v>6</v>
      </c>
      <c r="C10" s="19"/>
      <c r="D10" s="105">
        <v>314</v>
      </c>
      <c r="E10" s="105">
        <v>336</v>
      </c>
      <c r="F10" s="105">
        <v>275</v>
      </c>
      <c r="G10" s="105">
        <v>245</v>
      </c>
      <c r="H10" s="106">
        <v>437</v>
      </c>
      <c r="I10" s="105">
        <v>78.36734693877551</v>
      </c>
      <c r="J10" s="105">
        <v>39.171974522293</v>
      </c>
      <c r="N10" s="420"/>
    </row>
    <row r="11" spans="4:14" ht="14.25">
      <c r="D11" s="128"/>
      <c r="E11" s="128"/>
      <c r="F11" s="128"/>
      <c r="G11" s="128"/>
      <c r="H11" s="421"/>
      <c r="I11" s="479"/>
      <c r="J11" s="479"/>
      <c r="N11" s="420"/>
    </row>
    <row r="12" spans="1:14" s="23" customFormat="1" ht="14.25" customHeight="1">
      <c r="A12" s="46" t="s">
        <v>89</v>
      </c>
      <c r="B12" s="30"/>
      <c r="D12" s="248"/>
      <c r="E12" s="248"/>
      <c r="F12" s="248"/>
      <c r="G12" s="248"/>
      <c r="H12" s="421"/>
      <c r="I12" s="484"/>
      <c r="J12" s="484"/>
      <c r="K12" s="16"/>
      <c r="N12" s="472"/>
    </row>
    <row r="13" spans="2:15" ht="14.25">
      <c r="B13" s="91" t="s">
        <v>319</v>
      </c>
      <c r="C13" s="19"/>
      <c r="D13" s="105">
        <v>85760</v>
      </c>
      <c r="E13" s="105">
        <v>86674</v>
      </c>
      <c r="F13" s="105">
        <v>89604</v>
      </c>
      <c r="G13" s="105">
        <v>90685</v>
      </c>
      <c r="H13" s="106">
        <v>90252</v>
      </c>
      <c r="I13" s="105">
        <v>-0.47747698075756295</v>
      </c>
      <c r="J13" s="105">
        <v>5.237873134328352</v>
      </c>
      <c r="L13" s="470"/>
      <c r="M13" s="471"/>
      <c r="N13" s="522"/>
      <c r="O13" s="523"/>
    </row>
    <row r="14" spans="2:15" ht="14.25">
      <c r="B14" s="91" t="s">
        <v>8</v>
      </c>
      <c r="C14" s="19"/>
      <c r="D14" s="105">
        <v>170939</v>
      </c>
      <c r="E14" s="105">
        <v>170699</v>
      </c>
      <c r="F14" s="105">
        <v>172347</v>
      </c>
      <c r="G14" s="105">
        <v>172723</v>
      </c>
      <c r="H14" s="106">
        <v>172808</v>
      </c>
      <c r="I14" s="105">
        <v>0.04921174365892789</v>
      </c>
      <c r="J14" s="105">
        <v>1.0933724896015518</v>
      </c>
      <c r="L14" s="470"/>
      <c r="M14" s="471"/>
      <c r="N14" s="522"/>
      <c r="O14" s="523"/>
    </row>
    <row r="15" spans="2:15" ht="14.25">
      <c r="B15" s="91" t="s">
        <v>56</v>
      </c>
      <c r="C15" s="19"/>
      <c r="D15" s="105">
        <v>14</v>
      </c>
      <c r="E15" s="105">
        <v>18</v>
      </c>
      <c r="F15" s="105">
        <v>17</v>
      </c>
      <c r="G15" s="105">
        <v>26</v>
      </c>
      <c r="H15" s="106">
        <v>12</v>
      </c>
      <c r="I15" s="105">
        <v>-53.84615384615385</v>
      </c>
      <c r="J15" s="105">
        <v>-14.28571428571429</v>
      </c>
      <c r="L15" s="470"/>
      <c r="M15" s="471"/>
      <c r="N15" s="522"/>
      <c r="O15" s="523"/>
    </row>
    <row r="16" spans="2:15" ht="14.25">
      <c r="B16" s="91" t="s">
        <v>57</v>
      </c>
      <c r="C16" s="19"/>
      <c r="D16" s="105">
        <v>9</v>
      </c>
      <c r="E16" s="105">
        <v>9</v>
      </c>
      <c r="F16" s="105">
        <v>9</v>
      </c>
      <c r="G16" s="105">
        <v>10</v>
      </c>
      <c r="H16" s="106">
        <v>10</v>
      </c>
      <c r="I16" s="117">
        <v>0</v>
      </c>
      <c r="J16" s="105">
        <v>11.111111111111116</v>
      </c>
      <c r="L16" s="470"/>
      <c r="M16" s="471"/>
      <c r="N16" s="522"/>
      <c r="O16" s="523"/>
    </row>
    <row r="17" spans="2:14" ht="14.25">
      <c r="B17" s="37"/>
      <c r="D17" s="128"/>
      <c r="E17" s="128"/>
      <c r="F17" s="128"/>
      <c r="G17" s="128"/>
      <c r="N17" s="420"/>
    </row>
    <row r="18" spans="4:14" ht="14.25">
      <c r="D18" s="128"/>
      <c r="E18" s="128"/>
      <c r="F18" s="128"/>
      <c r="G18" s="128"/>
      <c r="N18" s="420"/>
    </row>
    <row r="19" spans="4:8" ht="14.25">
      <c r="D19" s="128"/>
      <c r="E19" s="128"/>
      <c r="F19" s="128"/>
      <c r="G19" s="128"/>
      <c r="H19" s="259"/>
    </row>
    <row r="20" spans="4:8" ht="14.25">
      <c r="D20" s="128"/>
      <c r="E20" s="128"/>
      <c r="F20" s="128"/>
      <c r="G20" s="128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spans="4:8" ht="14.25">
      <c r="D25" s="225"/>
      <c r="E25" s="225"/>
      <c r="F25" s="225"/>
      <c r="G25" s="225"/>
      <c r="H25" s="259"/>
    </row>
    <row r="26" spans="4:8" ht="14.25">
      <c r="D26" s="225"/>
      <c r="E26" s="225"/>
      <c r="F26" s="225"/>
      <c r="G26" s="225"/>
      <c r="H26" s="259"/>
    </row>
    <row r="27" spans="4:8" ht="14.25">
      <c r="D27" s="225"/>
      <c r="E27" s="225"/>
      <c r="F27" s="225"/>
      <c r="G27" s="225"/>
      <c r="H27" s="259"/>
    </row>
    <row r="28" spans="4:8" ht="14.25">
      <c r="D28" s="225"/>
      <c r="E28" s="225"/>
      <c r="F28" s="225"/>
      <c r="G28" s="225"/>
      <c r="H28" s="259"/>
    </row>
    <row r="29" spans="4:8" ht="14.25">
      <c r="D29" s="225"/>
      <c r="E29" s="225"/>
      <c r="F29" s="225"/>
      <c r="G29" s="225"/>
      <c r="H29" s="259"/>
    </row>
    <row r="30" spans="4:8" ht="14.25">
      <c r="D30" s="225"/>
      <c r="E30" s="225"/>
      <c r="F30" s="225"/>
      <c r="G30" s="225"/>
      <c r="H30" s="259"/>
    </row>
    <row r="31" spans="4:8" ht="14.25">
      <c r="D31" s="225"/>
      <c r="E31" s="225"/>
      <c r="F31" s="225"/>
      <c r="G31" s="225"/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8" right="0.17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P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I12" sqref="I12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3.28125" style="5" customWidth="1"/>
    <col min="4" max="7" width="9.8515625" style="105" customWidth="1"/>
    <col min="8" max="8" width="9.8515625" style="106" bestFit="1" customWidth="1"/>
    <col min="9" max="10" width="8.140625" style="105" bestFit="1" customWidth="1"/>
    <col min="11" max="11" width="7.28125" style="105" customWidth="1"/>
    <col min="12" max="12" width="3.28125" style="19" customWidth="1"/>
    <col min="13" max="16384" width="9.140625" style="19" customWidth="1"/>
  </cols>
  <sheetData>
    <row r="1" spans="1:11" s="41" customFormat="1" ht="20.25">
      <c r="A1" s="40" t="s">
        <v>242</v>
      </c>
      <c r="D1" s="107"/>
      <c r="E1" s="107"/>
      <c r="F1" s="107"/>
      <c r="G1" s="107"/>
      <c r="H1" s="107"/>
      <c r="I1" s="107"/>
      <c r="J1" s="107"/>
      <c r="K1" s="107"/>
    </row>
    <row r="2" spans="1:12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  <c r="L2" s="198"/>
    </row>
    <row r="3" spans="1:11" s="23" customFormat="1" ht="7.5" customHeight="1">
      <c r="A3" s="78"/>
      <c r="B3" s="30"/>
      <c r="D3" s="16"/>
      <c r="E3" s="16"/>
      <c r="F3" s="16"/>
      <c r="G3" s="16"/>
      <c r="H3" s="261"/>
      <c r="I3" s="16"/>
      <c r="J3" s="16"/>
      <c r="K3" s="16"/>
    </row>
    <row r="4" spans="1:11" s="23" customFormat="1" ht="14.25" customHeight="1">
      <c r="A4" s="78" t="s">
        <v>85</v>
      </c>
      <c r="B4" s="30"/>
      <c r="D4" s="16"/>
      <c r="E4" s="16"/>
      <c r="F4" s="16"/>
      <c r="G4" s="16"/>
      <c r="H4" s="108"/>
      <c r="I4" s="16"/>
      <c r="J4" s="16"/>
      <c r="K4" s="16"/>
    </row>
    <row r="5" spans="2:12" ht="14.25">
      <c r="B5" s="91" t="s">
        <v>2</v>
      </c>
      <c r="C5" s="19"/>
      <c r="D5" s="105">
        <v>873</v>
      </c>
      <c r="E5" s="105">
        <v>867</v>
      </c>
      <c r="F5" s="105">
        <v>889</v>
      </c>
      <c r="G5" s="105">
        <v>909</v>
      </c>
      <c r="H5" s="106">
        <v>868</v>
      </c>
      <c r="I5" s="105">
        <v>-4.510451045104514</v>
      </c>
      <c r="J5" s="105">
        <v>-0.572737686139746</v>
      </c>
      <c r="L5" s="310"/>
    </row>
    <row r="6" spans="2:12" ht="14.25">
      <c r="B6" s="91" t="s">
        <v>22</v>
      </c>
      <c r="C6" s="19"/>
      <c r="D6" s="105">
        <v>477</v>
      </c>
      <c r="E6" s="105">
        <v>455</v>
      </c>
      <c r="F6" s="105">
        <v>454</v>
      </c>
      <c r="G6" s="105">
        <v>366</v>
      </c>
      <c r="H6" s="106">
        <v>443</v>
      </c>
      <c r="I6" s="105">
        <v>21.038251366120207</v>
      </c>
      <c r="J6" s="105">
        <v>-7.127882599580715</v>
      </c>
      <c r="L6" s="310"/>
    </row>
    <row r="7" spans="2:12" ht="14.25">
      <c r="B7" s="91" t="s">
        <v>3</v>
      </c>
      <c r="C7" s="19"/>
      <c r="D7" s="105">
        <v>1350</v>
      </c>
      <c r="E7" s="105">
        <v>1322</v>
      </c>
      <c r="F7" s="105">
        <v>1343</v>
      </c>
      <c r="G7" s="105">
        <v>1275</v>
      </c>
      <c r="H7" s="106">
        <v>1311</v>
      </c>
      <c r="I7" s="105">
        <v>2.8235294117647136</v>
      </c>
      <c r="J7" s="105">
        <v>-2.8888888888888853</v>
      </c>
      <c r="L7" s="310"/>
    </row>
    <row r="8" spans="2:12" ht="14.25">
      <c r="B8" s="91" t="s">
        <v>0</v>
      </c>
      <c r="C8" s="19"/>
      <c r="D8" s="105">
        <v>397</v>
      </c>
      <c r="E8" s="105">
        <v>421</v>
      </c>
      <c r="F8" s="105">
        <v>444</v>
      </c>
      <c r="G8" s="105">
        <v>460</v>
      </c>
      <c r="H8" s="106">
        <v>420</v>
      </c>
      <c r="I8" s="105">
        <v>-8.695652173913048</v>
      </c>
      <c r="J8" s="105">
        <v>5.793450881612094</v>
      </c>
      <c r="L8" s="310"/>
    </row>
    <row r="9" spans="2:12" ht="14.25">
      <c r="B9" s="91" t="s">
        <v>5</v>
      </c>
      <c r="C9" s="19"/>
      <c r="D9" s="105">
        <v>154</v>
      </c>
      <c r="E9" s="105">
        <v>104</v>
      </c>
      <c r="F9" s="105">
        <v>142</v>
      </c>
      <c r="G9" s="105">
        <v>158</v>
      </c>
      <c r="H9" s="106">
        <v>134</v>
      </c>
      <c r="I9" s="105">
        <v>-15.189873417721522</v>
      </c>
      <c r="J9" s="105">
        <v>-12.987012987012992</v>
      </c>
      <c r="L9" s="310"/>
    </row>
    <row r="10" spans="2:12" ht="14.25">
      <c r="B10" s="92" t="s">
        <v>6</v>
      </c>
      <c r="C10" s="19"/>
      <c r="D10" s="105">
        <v>799</v>
      </c>
      <c r="E10" s="105">
        <v>797</v>
      </c>
      <c r="F10" s="105">
        <v>757</v>
      </c>
      <c r="G10" s="105">
        <v>657</v>
      </c>
      <c r="H10" s="106">
        <v>757</v>
      </c>
      <c r="I10" s="117">
        <v>15.220700152207002</v>
      </c>
      <c r="J10" s="105">
        <v>-5.256570713391739</v>
      </c>
      <c r="L10" s="310"/>
    </row>
    <row r="11" spans="3:10" ht="14.25">
      <c r="C11" s="19"/>
      <c r="D11" s="133"/>
      <c r="E11" s="133"/>
      <c r="F11" s="133"/>
      <c r="G11" s="133"/>
      <c r="H11" s="421"/>
      <c r="I11" s="479"/>
      <c r="J11" s="479"/>
    </row>
    <row r="12" spans="1:11" s="23" customFormat="1" ht="14.25" customHeight="1">
      <c r="A12" s="78" t="s">
        <v>89</v>
      </c>
      <c r="B12" s="30"/>
      <c r="D12" s="16"/>
      <c r="E12" s="16"/>
      <c r="F12" s="16"/>
      <c r="G12" s="16"/>
      <c r="H12" s="481"/>
      <c r="I12" s="484"/>
      <c r="J12" s="484"/>
      <c r="K12" s="16"/>
    </row>
    <row r="13" spans="2:16" ht="14.25">
      <c r="B13" s="91" t="s">
        <v>319</v>
      </c>
      <c r="C13" s="19"/>
      <c r="D13" s="105">
        <v>225547</v>
      </c>
      <c r="E13" s="105">
        <v>222314</v>
      </c>
      <c r="F13" s="105">
        <v>228365</v>
      </c>
      <c r="G13" s="105">
        <v>224196</v>
      </c>
      <c r="H13" s="106">
        <v>213646</v>
      </c>
      <c r="I13" s="105">
        <v>-4.705703937626005</v>
      </c>
      <c r="J13" s="105">
        <v>-5.276505562033629</v>
      </c>
      <c r="M13" s="470"/>
      <c r="N13" s="521"/>
      <c r="O13" s="524"/>
      <c r="P13" s="525"/>
    </row>
    <row r="14" spans="2:16" ht="14.25">
      <c r="B14" s="91" t="s">
        <v>8</v>
      </c>
      <c r="C14" s="19"/>
      <c r="D14" s="105">
        <v>159629</v>
      </c>
      <c r="E14" s="105">
        <v>143852</v>
      </c>
      <c r="F14" s="105">
        <v>150648</v>
      </c>
      <c r="G14" s="105">
        <v>155231</v>
      </c>
      <c r="H14" s="106">
        <v>148440</v>
      </c>
      <c r="I14" s="105">
        <v>-4.3747705033144175</v>
      </c>
      <c r="J14" s="105">
        <v>-7.009377995226429</v>
      </c>
      <c r="M14" s="470"/>
      <c r="N14" s="521"/>
      <c r="O14" s="524"/>
      <c r="P14" s="525"/>
    </row>
    <row r="15" spans="2:16" ht="14.25">
      <c r="B15" s="91" t="s">
        <v>56</v>
      </c>
      <c r="C15" s="19"/>
      <c r="D15" s="105">
        <v>5</v>
      </c>
      <c r="E15" s="105">
        <v>8</v>
      </c>
      <c r="F15" s="105">
        <v>6</v>
      </c>
      <c r="G15" s="105">
        <v>9</v>
      </c>
      <c r="H15" s="106">
        <v>4</v>
      </c>
      <c r="I15" s="105">
        <v>-55.55555555555556</v>
      </c>
      <c r="J15" s="105">
        <v>-19.999999999999996</v>
      </c>
      <c r="M15" s="470"/>
      <c r="N15" s="521"/>
      <c r="O15" s="524"/>
      <c r="P15" s="525"/>
    </row>
    <row r="16" spans="2:16" ht="14.25">
      <c r="B16" s="91" t="s">
        <v>57</v>
      </c>
      <c r="C16" s="19"/>
      <c r="D16" s="105">
        <v>3</v>
      </c>
      <c r="E16" s="105">
        <v>3</v>
      </c>
      <c r="F16" s="105">
        <v>3</v>
      </c>
      <c r="G16" s="105">
        <v>2</v>
      </c>
      <c r="H16" s="106">
        <v>3</v>
      </c>
      <c r="I16" s="117">
        <v>50</v>
      </c>
      <c r="J16" s="105">
        <v>0</v>
      </c>
      <c r="M16" s="470"/>
      <c r="N16" s="521"/>
      <c r="O16" s="524"/>
      <c r="P16" s="525"/>
    </row>
    <row r="17" spans="3:15" ht="14.25">
      <c r="C17" s="19"/>
      <c r="O17" s="420"/>
    </row>
    <row r="19" ht="14.25">
      <c r="H19" s="259"/>
    </row>
    <row r="20" ht="14.25"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ht="14.25">
      <c r="H25" s="259"/>
    </row>
    <row r="26" ht="14.25">
      <c r="H26" s="259"/>
    </row>
    <row r="27" ht="14.25">
      <c r="H27" s="259"/>
    </row>
    <row r="28" spans="2:8" ht="14.25">
      <c r="B28" s="245"/>
      <c r="H28" s="259"/>
    </row>
    <row r="29" spans="2:8" ht="14.25">
      <c r="B29" s="245"/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N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J13" sqref="J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28125" style="105" customWidth="1"/>
    <col min="8" max="8" width="10.28125" style="106" customWidth="1"/>
    <col min="9" max="9" width="8.8515625" style="105" bestFit="1" customWidth="1"/>
    <col min="10" max="10" width="8.00390625" style="105" customWidth="1"/>
    <col min="11" max="11" width="7.8515625" style="105" customWidth="1"/>
    <col min="12" max="16384" width="9.140625" style="19" customWidth="1"/>
  </cols>
  <sheetData>
    <row r="1" spans="1:11" s="41" customFormat="1" ht="20.25">
      <c r="A1" s="40" t="s">
        <v>243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" customHeight="1">
      <c r="A3" s="78"/>
      <c r="B3" s="30"/>
      <c r="D3" s="224"/>
      <c r="E3" s="224"/>
      <c r="F3" s="224"/>
      <c r="G3" s="224"/>
      <c r="H3" s="261"/>
      <c r="I3" s="16"/>
      <c r="J3" s="16"/>
      <c r="K3" s="16"/>
    </row>
    <row r="4" spans="1:11" s="23" customFormat="1" ht="14.25" customHeight="1">
      <c r="A4" s="78" t="s">
        <v>85</v>
      </c>
      <c r="B4" s="30"/>
      <c r="D4" s="224"/>
      <c r="E4" s="224"/>
      <c r="F4" s="224"/>
      <c r="G4" s="16"/>
      <c r="H4" s="108"/>
      <c r="I4" s="16"/>
      <c r="J4" s="16"/>
      <c r="K4" s="16"/>
    </row>
    <row r="5" spans="2:10" ht="14.25">
      <c r="B5" s="91" t="s">
        <v>2</v>
      </c>
      <c r="C5" s="19"/>
      <c r="D5" s="105">
        <v>218</v>
      </c>
      <c r="E5" s="105">
        <v>194</v>
      </c>
      <c r="F5" s="105">
        <v>155</v>
      </c>
      <c r="G5" s="105">
        <v>127</v>
      </c>
      <c r="H5" s="106">
        <v>119</v>
      </c>
      <c r="I5" s="105">
        <v>-6.299212598425196</v>
      </c>
      <c r="J5" s="105">
        <v>-45.41284403669725</v>
      </c>
    </row>
    <row r="6" spans="2:10" ht="14.25">
      <c r="B6" s="91" t="s">
        <v>22</v>
      </c>
      <c r="C6" s="19"/>
      <c r="D6" s="105">
        <v>168</v>
      </c>
      <c r="E6" s="105">
        <v>83</v>
      </c>
      <c r="F6" s="105">
        <v>71</v>
      </c>
      <c r="G6" s="105">
        <v>124</v>
      </c>
      <c r="H6" s="106">
        <v>188</v>
      </c>
      <c r="I6" s="105">
        <v>51.61290322580645</v>
      </c>
      <c r="J6" s="105">
        <v>11.904761904761907</v>
      </c>
    </row>
    <row r="7" spans="2:10" ht="14.25">
      <c r="B7" s="91" t="s">
        <v>3</v>
      </c>
      <c r="C7" s="19"/>
      <c r="D7" s="105">
        <v>386</v>
      </c>
      <c r="E7" s="105">
        <v>277</v>
      </c>
      <c r="F7" s="105">
        <v>226</v>
      </c>
      <c r="G7" s="105">
        <v>251</v>
      </c>
      <c r="H7" s="106">
        <v>307</v>
      </c>
      <c r="I7" s="117">
        <v>22.310756972111555</v>
      </c>
      <c r="J7" s="105">
        <v>-20.46632124352331</v>
      </c>
    </row>
    <row r="8" spans="2:10" ht="14.25">
      <c r="B8" s="91" t="s">
        <v>0</v>
      </c>
      <c r="C8" s="19"/>
      <c r="D8" s="105">
        <v>130</v>
      </c>
      <c r="E8" s="105">
        <v>146</v>
      </c>
      <c r="F8" s="105">
        <v>146</v>
      </c>
      <c r="G8" s="105">
        <v>150</v>
      </c>
      <c r="H8" s="106">
        <v>137</v>
      </c>
      <c r="I8" s="117">
        <v>-8.666666666666668</v>
      </c>
      <c r="J8" s="105">
        <v>5.384615384615388</v>
      </c>
    </row>
    <row r="9" spans="2:10" ht="14.25">
      <c r="B9" s="91" t="s">
        <v>5</v>
      </c>
      <c r="C9" s="19"/>
      <c r="D9" s="105">
        <v>-22</v>
      </c>
      <c r="E9" s="105">
        <v>-16</v>
      </c>
      <c r="F9" s="105">
        <v>-2</v>
      </c>
      <c r="G9" s="105">
        <v>2</v>
      </c>
      <c r="H9" s="532">
        <v>0</v>
      </c>
      <c r="I9" s="117">
        <v>-100</v>
      </c>
      <c r="J9" s="105">
        <v>-100</v>
      </c>
    </row>
    <row r="10" spans="2:10" ht="14.25">
      <c r="B10" s="92" t="s">
        <v>6</v>
      </c>
      <c r="C10" s="19"/>
      <c r="D10" s="105">
        <v>278</v>
      </c>
      <c r="E10" s="105">
        <v>147</v>
      </c>
      <c r="F10" s="105">
        <v>82</v>
      </c>
      <c r="G10" s="105">
        <v>99</v>
      </c>
      <c r="H10" s="106">
        <v>170</v>
      </c>
      <c r="I10" s="105">
        <v>71.71717171717171</v>
      </c>
      <c r="J10" s="105">
        <v>-38.84892086330935</v>
      </c>
    </row>
    <row r="11" spans="3:10" ht="14.25">
      <c r="C11" s="19"/>
      <c r="D11" s="128"/>
      <c r="E11" s="128"/>
      <c r="F11" s="128"/>
      <c r="G11" s="128"/>
      <c r="H11" s="421"/>
      <c r="I11" s="479"/>
      <c r="J11" s="479"/>
    </row>
    <row r="12" spans="1:11" s="23" customFormat="1" ht="14.25" customHeight="1">
      <c r="A12" s="78" t="s">
        <v>89</v>
      </c>
      <c r="B12" s="30"/>
      <c r="D12" s="16"/>
      <c r="E12" s="16"/>
      <c r="F12" s="16"/>
      <c r="G12" s="16"/>
      <c r="H12" s="481"/>
      <c r="I12" s="484"/>
      <c r="J12" s="484"/>
      <c r="K12" s="16"/>
    </row>
    <row r="13" spans="2:14" ht="14.25">
      <c r="B13" s="91" t="s">
        <v>319</v>
      </c>
      <c r="C13" s="19"/>
      <c r="D13" s="105">
        <v>97387</v>
      </c>
      <c r="E13" s="105">
        <v>87151</v>
      </c>
      <c r="F13" s="105">
        <v>96219</v>
      </c>
      <c r="G13" s="105">
        <v>91257</v>
      </c>
      <c r="H13" s="106">
        <v>89524</v>
      </c>
      <c r="I13" s="105">
        <v>-1.8990324029937389</v>
      </c>
      <c r="J13" s="105">
        <v>-8.073972912195671</v>
      </c>
      <c r="L13" s="521"/>
      <c r="M13" s="524"/>
      <c r="N13" s="525"/>
    </row>
    <row r="14" spans="2:14" ht="14.25">
      <c r="B14" s="91" t="s">
        <v>8</v>
      </c>
      <c r="C14" s="19"/>
      <c r="D14" s="105">
        <v>44346</v>
      </c>
      <c r="E14" s="105">
        <v>37878</v>
      </c>
      <c r="F14" s="105">
        <v>50029</v>
      </c>
      <c r="G14" s="105">
        <v>43354</v>
      </c>
      <c r="H14" s="106">
        <v>46323</v>
      </c>
      <c r="I14" s="105">
        <v>6.848272362411767</v>
      </c>
      <c r="J14" s="105">
        <v>4.458124746313086</v>
      </c>
      <c r="L14" s="521"/>
      <c r="M14" s="524"/>
      <c r="N14" s="525"/>
    </row>
    <row r="15" spans="2:14" ht="14.25">
      <c r="B15" s="91" t="s">
        <v>56</v>
      </c>
      <c r="C15" s="19"/>
      <c r="D15" s="105">
        <v>2</v>
      </c>
      <c r="E15" s="105">
        <v>4</v>
      </c>
      <c r="F15" s="105">
        <v>3</v>
      </c>
      <c r="G15" s="105">
        <v>3</v>
      </c>
      <c r="H15" s="106">
        <v>3</v>
      </c>
      <c r="I15" s="105">
        <v>0</v>
      </c>
      <c r="J15" s="105">
        <v>50</v>
      </c>
      <c r="L15" s="521"/>
      <c r="M15" s="524"/>
      <c r="N15" s="525"/>
    </row>
    <row r="16" spans="2:14" ht="14.25">
      <c r="B16" s="91" t="s">
        <v>57</v>
      </c>
      <c r="C16" s="19"/>
      <c r="D16" s="105">
        <v>1</v>
      </c>
      <c r="E16" s="105">
        <v>1</v>
      </c>
      <c r="F16" s="105">
        <v>1</v>
      </c>
      <c r="G16" s="105">
        <v>1</v>
      </c>
      <c r="H16" s="106">
        <v>1</v>
      </c>
      <c r="I16" s="238">
        <v>0</v>
      </c>
      <c r="J16" s="105">
        <v>0</v>
      </c>
      <c r="L16" s="521"/>
      <c r="M16" s="524"/>
      <c r="N16" s="525"/>
    </row>
    <row r="17" spans="3:13" ht="14.25">
      <c r="C17" s="19"/>
      <c r="M17" s="420"/>
    </row>
    <row r="18" spans="4:7" ht="14.25">
      <c r="D18" s="225"/>
      <c r="E18" s="225"/>
      <c r="F18" s="225"/>
      <c r="G18" s="225"/>
    </row>
    <row r="19" spans="4:8" ht="14.25">
      <c r="D19" s="225"/>
      <c r="E19" s="225"/>
      <c r="F19" s="225"/>
      <c r="G19" s="225"/>
      <c r="H19" s="259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spans="4:8" ht="14.25">
      <c r="D25" s="225"/>
      <c r="E25" s="225"/>
      <c r="F25" s="225"/>
      <c r="G25" s="225"/>
      <c r="H25" s="259"/>
    </row>
    <row r="26" ht="14.25">
      <c r="H26" s="259"/>
    </row>
    <row r="27" ht="14.25">
      <c r="H27" s="259"/>
    </row>
    <row r="28" ht="14.25">
      <c r="H28" s="259"/>
    </row>
    <row r="29" ht="14.25"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7"/>
  <sheetViews>
    <sheetView zoomScale="80" zoomScaleNormal="80" zoomScalePageLayoutView="0" workbookViewId="0" topLeftCell="A1">
      <pane xSplit="3" ySplit="3" topLeftCell="D11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B49" sqref="B48:B49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9" customWidth="1"/>
    <col min="8" max="8" width="9.8515625" style="103" customWidth="1"/>
    <col min="9" max="9" width="7.8515625" style="69" customWidth="1"/>
    <col min="10" max="10" width="10.00390625" style="69" bestFit="1" customWidth="1"/>
    <col min="11" max="11" width="5.57421875" style="69" customWidth="1"/>
    <col min="12" max="13" width="9.140625" style="21" customWidth="1"/>
    <col min="14" max="16384" width="9.140625" style="21" customWidth="1"/>
  </cols>
  <sheetData>
    <row r="1" spans="1:11" s="41" customFormat="1" ht="20.25">
      <c r="A1" s="40" t="s">
        <v>40</v>
      </c>
      <c r="D1" s="256"/>
      <c r="E1" s="256"/>
      <c r="F1" s="256"/>
      <c r="G1" s="256"/>
      <c r="H1" s="256"/>
      <c r="I1" s="256"/>
      <c r="J1" s="256"/>
      <c r="K1" s="256"/>
    </row>
    <row r="2" spans="1:11" s="198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7"/>
    </row>
    <row r="3" spans="2:11" ht="6.75" customHeight="1">
      <c r="B3" s="25"/>
      <c r="C3" s="67"/>
      <c r="D3" s="105"/>
      <c r="E3" s="105"/>
      <c r="F3" s="105"/>
      <c r="G3" s="105"/>
      <c r="H3" s="106"/>
      <c r="I3" s="105"/>
      <c r="J3" s="105"/>
      <c r="K3" s="105"/>
    </row>
    <row r="4" spans="1:12" ht="15">
      <c r="A4" s="68" t="s">
        <v>391</v>
      </c>
      <c r="B4" s="19"/>
      <c r="C4" s="21"/>
      <c r="D4" s="105"/>
      <c r="E4" s="105"/>
      <c r="F4" s="105"/>
      <c r="G4" s="105"/>
      <c r="H4" s="106"/>
      <c r="I4" s="105"/>
      <c r="J4" s="105"/>
      <c r="K4" s="105"/>
      <c r="L4" s="19"/>
    </row>
    <row r="5" spans="2:15" s="104" customFormat="1" ht="14.25">
      <c r="B5" s="32" t="s">
        <v>2</v>
      </c>
      <c r="C5" s="67"/>
      <c r="D5" s="117">
        <v>1690</v>
      </c>
      <c r="E5" s="117">
        <v>1743</v>
      </c>
      <c r="F5" s="117">
        <v>1813</v>
      </c>
      <c r="G5" s="117">
        <v>1854</v>
      </c>
      <c r="H5" s="123">
        <v>1833</v>
      </c>
      <c r="I5" s="105">
        <v>-1.132686084142398</v>
      </c>
      <c r="J5" s="105">
        <v>8.461538461538453</v>
      </c>
      <c r="K5" s="105"/>
      <c r="L5" s="105"/>
      <c r="M5" s="105"/>
      <c r="N5" s="105"/>
      <c r="O5" s="105"/>
    </row>
    <row r="6" spans="2:15" s="104" customFormat="1" ht="14.25">
      <c r="B6" s="32" t="s">
        <v>195</v>
      </c>
      <c r="C6" s="67"/>
      <c r="D6" s="117">
        <v>560</v>
      </c>
      <c r="E6" s="117">
        <v>582</v>
      </c>
      <c r="F6" s="117">
        <v>517</v>
      </c>
      <c r="G6" s="117">
        <v>485</v>
      </c>
      <c r="H6" s="123">
        <v>574</v>
      </c>
      <c r="I6" s="105">
        <v>18.350515463917528</v>
      </c>
      <c r="J6" s="117">
        <v>3</v>
      </c>
      <c r="K6" s="105"/>
      <c r="L6" s="105"/>
      <c r="M6" s="105"/>
      <c r="N6" s="105"/>
      <c r="O6" s="105"/>
    </row>
    <row r="7" spans="2:15" s="104" customFormat="1" ht="14.25">
      <c r="B7" s="104" t="s">
        <v>244</v>
      </c>
      <c r="C7" s="32"/>
      <c r="D7" s="117">
        <v>490</v>
      </c>
      <c r="E7" s="117">
        <v>375</v>
      </c>
      <c r="F7" s="117">
        <v>379</v>
      </c>
      <c r="G7" s="117">
        <v>313</v>
      </c>
      <c r="H7" s="123">
        <v>458</v>
      </c>
      <c r="I7" s="105">
        <v>46.32587859424919</v>
      </c>
      <c r="J7" s="105">
        <v>-6.530612244897959</v>
      </c>
      <c r="K7" s="105"/>
      <c r="L7" s="105"/>
      <c r="M7" s="512"/>
      <c r="N7" s="105"/>
      <c r="O7" s="105"/>
    </row>
    <row r="8" spans="2:15" s="104" customFormat="1" ht="14.25">
      <c r="B8" s="32" t="s">
        <v>3</v>
      </c>
      <c r="C8" s="67"/>
      <c r="D8" s="117">
        <v>2740</v>
      </c>
      <c r="E8" s="117">
        <v>2700</v>
      </c>
      <c r="F8" s="117">
        <v>2709</v>
      </c>
      <c r="G8" s="117">
        <v>2652</v>
      </c>
      <c r="H8" s="123">
        <v>2865</v>
      </c>
      <c r="I8" s="105">
        <v>8.03167420814479</v>
      </c>
      <c r="J8" s="105">
        <v>4.562043795620441</v>
      </c>
      <c r="K8" s="105"/>
      <c r="L8" s="105"/>
      <c r="M8" s="105"/>
      <c r="N8" s="105"/>
      <c r="O8" s="105"/>
    </row>
    <row r="9" spans="2:15" s="104" customFormat="1" ht="14.25">
      <c r="B9" s="32" t="s">
        <v>0</v>
      </c>
      <c r="C9" s="32"/>
      <c r="D9" s="117">
        <v>1181</v>
      </c>
      <c r="E9" s="117">
        <v>1218</v>
      </c>
      <c r="F9" s="117">
        <v>1259</v>
      </c>
      <c r="G9" s="117">
        <v>1242</v>
      </c>
      <c r="H9" s="123">
        <v>1265</v>
      </c>
      <c r="I9" s="105">
        <v>1.85185185185186</v>
      </c>
      <c r="J9" s="105">
        <v>7.112616426756979</v>
      </c>
      <c r="K9" s="105"/>
      <c r="L9" s="105"/>
      <c r="M9" s="105"/>
      <c r="N9" s="105"/>
      <c r="O9" s="105"/>
    </row>
    <row r="10" spans="2:15" s="104" customFormat="1" ht="14.25">
      <c r="B10" s="32" t="s">
        <v>4</v>
      </c>
      <c r="C10" s="67"/>
      <c r="D10" s="117">
        <v>1559</v>
      </c>
      <c r="E10" s="117">
        <v>1482</v>
      </c>
      <c r="F10" s="117">
        <v>1450</v>
      </c>
      <c r="G10" s="117">
        <v>1410</v>
      </c>
      <c r="H10" s="123">
        <v>1600</v>
      </c>
      <c r="I10" s="105">
        <v>13.475177304964546</v>
      </c>
      <c r="J10" s="105">
        <v>2.6298909557408656</v>
      </c>
      <c r="K10" s="105"/>
      <c r="L10" s="105"/>
      <c r="M10" s="105"/>
      <c r="N10" s="105"/>
      <c r="O10" s="105"/>
    </row>
    <row r="11" spans="2:15" s="104" customFormat="1" ht="14.25">
      <c r="B11" s="32" t="s">
        <v>5</v>
      </c>
      <c r="C11" s="32"/>
      <c r="D11" s="117">
        <v>181</v>
      </c>
      <c r="E11" s="117">
        <v>137</v>
      </c>
      <c r="F11" s="117">
        <v>178</v>
      </c>
      <c r="G11" s="117">
        <v>247</v>
      </c>
      <c r="H11" s="123">
        <v>170</v>
      </c>
      <c r="I11" s="105">
        <v>-31.174089068825918</v>
      </c>
      <c r="J11" s="105">
        <v>-6.077348066298338</v>
      </c>
      <c r="K11" s="105"/>
      <c r="L11" s="105"/>
      <c r="M11" s="105"/>
      <c r="N11" s="105"/>
      <c r="O11" s="105"/>
    </row>
    <row r="12" spans="2:15" s="104" customFormat="1" ht="14.25">
      <c r="B12" s="32" t="s">
        <v>6</v>
      </c>
      <c r="C12" s="32"/>
      <c r="D12" s="117">
        <v>1378</v>
      </c>
      <c r="E12" s="117">
        <v>1345</v>
      </c>
      <c r="F12" s="117">
        <v>1272</v>
      </c>
      <c r="G12" s="117">
        <v>1163</v>
      </c>
      <c r="H12" s="123">
        <v>1430</v>
      </c>
      <c r="I12" s="105">
        <v>22.95786758383491</v>
      </c>
      <c r="J12" s="105">
        <v>3.7735849056603765</v>
      </c>
      <c r="K12" s="105"/>
      <c r="L12" s="105"/>
      <c r="M12" s="105"/>
      <c r="N12" s="105"/>
      <c r="O12" s="105"/>
    </row>
    <row r="13" spans="2:15" s="104" customFormat="1" ht="14.25">
      <c r="B13" s="32" t="s">
        <v>245</v>
      </c>
      <c r="C13" s="32"/>
      <c r="D13" s="117">
        <v>1133</v>
      </c>
      <c r="E13" s="117">
        <v>1117</v>
      </c>
      <c r="F13" s="117">
        <v>1066</v>
      </c>
      <c r="G13" s="117">
        <v>1002</v>
      </c>
      <c r="H13" s="123">
        <v>1203</v>
      </c>
      <c r="I13" s="105">
        <v>20.059880239520965</v>
      </c>
      <c r="J13" s="105">
        <v>6.178287731685783</v>
      </c>
      <c r="K13" s="105"/>
      <c r="L13" s="105"/>
      <c r="M13" s="105"/>
      <c r="N13" s="105"/>
      <c r="O13" s="105"/>
    </row>
    <row r="14" spans="2:15" s="104" customFormat="1" ht="14.25">
      <c r="B14" s="109" t="s">
        <v>327</v>
      </c>
      <c r="C14" s="32"/>
      <c r="D14" s="117">
        <v>136</v>
      </c>
      <c r="E14" s="117">
        <v>0</v>
      </c>
      <c r="F14" s="117">
        <v>0</v>
      </c>
      <c r="G14" s="117">
        <v>0</v>
      </c>
      <c r="H14" s="123">
        <v>0</v>
      </c>
      <c r="I14" s="238">
        <v>0</v>
      </c>
      <c r="J14" s="117">
        <v>-100</v>
      </c>
      <c r="K14" s="105"/>
      <c r="L14" s="105"/>
      <c r="M14" s="105"/>
      <c r="N14" s="105"/>
      <c r="O14" s="105"/>
    </row>
    <row r="15" spans="2:15" s="104" customFormat="1" ht="14.25">
      <c r="B15" s="109" t="s">
        <v>323</v>
      </c>
      <c r="C15" s="32"/>
      <c r="D15" s="117">
        <v>1269</v>
      </c>
      <c r="E15" s="117">
        <v>1117</v>
      </c>
      <c r="F15" s="117">
        <v>1066</v>
      </c>
      <c r="G15" s="117">
        <v>1002</v>
      </c>
      <c r="H15" s="123">
        <v>1203</v>
      </c>
      <c r="I15" s="105">
        <v>20.059880239520965</v>
      </c>
      <c r="J15" s="105">
        <v>-5.200945626477537</v>
      </c>
      <c r="K15" s="105"/>
      <c r="L15" s="105"/>
      <c r="M15" s="105"/>
      <c r="N15" s="105"/>
      <c r="O15" s="105"/>
    </row>
    <row r="16" spans="2:13" ht="14.25">
      <c r="B16" s="21"/>
      <c r="C16" s="21"/>
      <c r="D16" s="105"/>
      <c r="E16" s="105"/>
      <c r="F16" s="105"/>
      <c r="G16" s="105"/>
      <c r="H16" s="421"/>
      <c r="I16" s="479"/>
      <c r="J16" s="479"/>
      <c r="K16" s="105"/>
      <c r="L16" s="380"/>
      <c r="M16" s="380"/>
    </row>
    <row r="17" spans="1:13" ht="15">
      <c r="A17" s="68" t="s">
        <v>392</v>
      </c>
      <c r="B17" s="19"/>
      <c r="C17" s="21"/>
      <c r="D17" s="105"/>
      <c r="E17" s="105"/>
      <c r="F17" s="105"/>
      <c r="G17" s="105"/>
      <c r="H17" s="421"/>
      <c r="I17" s="479"/>
      <c r="J17" s="479"/>
      <c r="K17" s="105"/>
      <c r="L17" s="380"/>
      <c r="M17" s="380"/>
    </row>
    <row r="18" spans="2:13" s="104" customFormat="1" ht="14.25">
      <c r="B18" s="109" t="s">
        <v>14</v>
      </c>
      <c r="C18" s="109"/>
      <c r="D18" s="228">
        <v>280808</v>
      </c>
      <c r="E18" s="228">
        <v>280071</v>
      </c>
      <c r="F18" s="228">
        <v>285156</v>
      </c>
      <c r="G18" s="228">
        <v>283289</v>
      </c>
      <c r="H18" s="507">
        <v>274129</v>
      </c>
      <c r="I18" s="105">
        <v>-3.2334471158428357</v>
      </c>
      <c r="J18" s="105">
        <v>-2.378493490213951</v>
      </c>
      <c r="K18" s="105"/>
      <c r="L18" s="380"/>
      <c r="M18" s="380"/>
    </row>
    <row r="19" spans="2:13" s="104" customFormat="1" ht="14.25">
      <c r="B19" s="109" t="s">
        <v>7</v>
      </c>
      <c r="C19" s="109"/>
      <c r="D19" s="228">
        <v>456647</v>
      </c>
      <c r="E19" s="228">
        <v>440257</v>
      </c>
      <c r="F19" s="228">
        <v>456361</v>
      </c>
      <c r="G19" s="228">
        <v>457834</v>
      </c>
      <c r="H19" s="507">
        <v>439221</v>
      </c>
      <c r="I19" s="105">
        <v>-4.0654473018605035</v>
      </c>
      <c r="J19" s="105">
        <v>-3.8160767507505744</v>
      </c>
      <c r="K19" s="105"/>
      <c r="L19" s="380"/>
      <c r="M19" s="380"/>
    </row>
    <row r="20" spans="2:13" s="284" customFormat="1" ht="14.25">
      <c r="B20" s="109" t="s">
        <v>18</v>
      </c>
      <c r="C20" s="109"/>
      <c r="D20" s="228">
        <v>324480</v>
      </c>
      <c r="E20" s="228">
        <v>305913</v>
      </c>
      <c r="F20" s="228">
        <v>318005</v>
      </c>
      <c r="G20" s="228">
        <v>320134</v>
      </c>
      <c r="H20" s="507">
        <v>313804</v>
      </c>
      <c r="I20" s="105">
        <v>-1.9772970068783646</v>
      </c>
      <c r="J20" s="105">
        <v>-3.2901873767258394</v>
      </c>
      <c r="K20" s="105"/>
      <c r="L20" s="380"/>
      <c r="M20" s="380"/>
    </row>
    <row r="21" spans="2:13" s="104" customFormat="1" ht="14.25">
      <c r="B21" s="109" t="s">
        <v>8</v>
      </c>
      <c r="C21" s="109"/>
      <c r="D21" s="228">
        <v>414926</v>
      </c>
      <c r="E21" s="228">
        <v>398664</v>
      </c>
      <c r="F21" s="228">
        <v>414500</v>
      </c>
      <c r="G21" s="228">
        <v>415038</v>
      </c>
      <c r="H21" s="507">
        <v>394954</v>
      </c>
      <c r="I21" s="105">
        <v>-4.8390749762672325</v>
      </c>
      <c r="J21" s="105">
        <v>-4.813388411427577</v>
      </c>
      <c r="K21" s="105"/>
      <c r="L21" s="380"/>
      <c r="M21" s="380"/>
    </row>
    <row r="22" spans="2:13" s="104" customFormat="1" ht="14.25">
      <c r="B22" s="109" t="s">
        <v>9</v>
      </c>
      <c r="C22" s="109"/>
      <c r="D22" s="228">
        <v>39189</v>
      </c>
      <c r="E22" s="228">
        <v>39168</v>
      </c>
      <c r="F22" s="228">
        <v>39404</v>
      </c>
      <c r="G22" s="228">
        <v>40374</v>
      </c>
      <c r="H22" s="507">
        <v>41873</v>
      </c>
      <c r="I22" s="105">
        <v>3.7127854559865225</v>
      </c>
      <c r="J22" s="105">
        <v>6.848860649672095</v>
      </c>
      <c r="K22" s="105"/>
      <c r="L22" s="380"/>
      <c r="M22" s="380"/>
    </row>
    <row r="23" spans="2:12" ht="14.25">
      <c r="B23" s="21"/>
      <c r="C23" s="21"/>
      <c r="D23" s="105"/>
      <c r="E23" s="105"/>
      <c r="F23" s="105"/>
      <c r="G23" s="105"/>
      <c r="H23" s="421"/>
      <c r="I23" s="479"/>
      <c r="J23" s="479"/>
      <c r="K23" s="105"/>
      <c r="L23" s="19"/>
    </row>
    <row r="24" spans="1:12" ht="15">
      <c r="A24" s="39" t="s">
        <v>393</v>
      </c>
      <c r="B24" s="21"/>
      <c r="C24" s="21"/>
      <c r="D24" s="105"/>
      <c r="E24" s="105"/>
      <c r="F24" s="105"/>
      <c r="G24" s="105"/>
      <c r="H24" s="421"/>
      <c r="I24" s="479"/>
      <c r="J24" s="479"/>
      <c r="K24" s="105"/>
      <c r="L24" s="19"/>
    </row>
    <row r="25" spans="2:13" s="101" customFormat="1" ht="14.25">
      <c r="B25" s="29" t="s">
        <v>140</v>
      </c>
      <c r="C25" s="77"/>
      <c r="D25" s="246">
        <v>1.69</v>
      </c>
      <c r="E25" s="246">
        <v>1.75</v>
      </c>
      <c r="F25" s="246">
        <v>1.78</v>
      </c>
      <c r="G25" s="246">
        <v>1.84</v>
      </c>
      <c r="H25" s="499">
        <v>1.85</v>
      </c>
      <c r="I25" s="246">
        <v>0.010000000000000009</v>
      </c>
      <c r="J25" s="246">
        <v>0.16000000000000014</v>
      </c>
      <c r="K25" s="222"/>
      <c r="L25" s="327"/>
      <c r="M25" s="315"/>
    </row>
    <row r="26" spans="2:13" s="102" customFormat="1" ht="14.25">
      <c r="B26" s="76" t="s">
        <v>10</v>
      </c>
      <c r="C26" s="76"/>
      <c r="D26" s="258">
        <v>38.3</v>
      </c>
      <c r="E26" s="258">
        <v>35.4</v>
      </c>
      <c r="F26" s="258">
        <v>33.1</v>
      </c>
      <c r="G26" s="258">
        <v>30.1</v>
      </c>
      <c r="H26" s="501">
        <v>36</v>
      </c>
      <c r="I26" s="258">
        <v>5.899999999999999</v>
      </c>
      <c r="J26" s="258">
        <v>-2.299999999999997</v>
      </c>
      <c r="K26" s="233"/>
      <c r="L26" s="327"/>
      <c r="M26" s="315"/>
    </row>
    <row r="27" spans="2:13" s="102" customFormat="1" ht="14.25">
      <c r="B27" s="76" t="s">
        <v>11</v>
      </c>
      <c r="C27" s="76"/>
      <c r="D27" s="247">
        <v>43.1</v>
      </c>
      <c r="E27" s="247">
        <v>45.1</v>
      </c>
      <c r="F27" s="247">
        <v>46.5</v>
      </c>
      <c r="G27" s="247">
        <v>46.8</v>
      </c>
      <c r="H27" s="500">
        <v>44.2</v>
      </c>
      <c r="I27" s="247">
        <v>-2.5999999999999943</v>
      </c>
      <c r="J27" s="247">
        <v>1.1000000000000014</v>
      </c>
      <c r="K27" s="234"/>
      <c r="L27" s="327"/>
      <c r="M27" s="315"/>
    </row>
    <row r="28" spans="2:12" s="315" customFormat="1" ht="14.25">
      <c r="B28" s="389" t="s">
        <v>141</v>
      </c>
      <c r="C28" s="389"/>
      <c r="D28" s="246">
        <v>1.02</v>
      </c>
      <c r="E28" s="246">
        <v>0.9991814201067277</v>
      </c>
      <c r="F28" s="246">
        <v>0.9432682974876813</v>
      </c>
      <c r="G28" s="246">
        <v>0.87</v>
      </c>
      <c r="H28" s="499">
        <v>1.08</v>
      </c>
      <c r="I28" s="246">
        <v>0.21000000000000008</v>
      </c>
      <c r="J28" s="246">
        <v>0.06000000000000005</v>
      </c>
      <c r="K28" s="222"/>
      <c r="L28" s="246"/>
    </row>
    <row r="29" spans="2:13" s="314" customFormat="1" ht="14.25">
      <c r="B29" s="390" t="s">
        <v>142</v>
      </c>
      <c r="C29" s="390"/>
      <c r="D29" s="247">
        <v>12.2</v>
      </c>
      <c r="E29" s="247">
        <v>11.627979166599209</v>
      </c>
      <c r="F29" s="247">
        <v>10.89721490493386</v>
      </c>
      <c r="G29" s="247">
        <v>10.1</v>
      </c>
      <c r="H29" s="500">
        <v>11.9</v>
      </c>
      <c r="I29" s="247">
        <v>1.8000000000000007</v>
      </c>
      <c r="J29" s="247">
        <v>-0.29999999999999893</v>
      </c>
      <c r="K29" s="233"/>
      <c r="L29" s="246"/>
      <c r="M29" s="315"/>
    </row>
    <row r="30" spans="2:13" s="314" customFormat="1" ht="14.25">
      <c r="B30" s="390" t="s">
        <v>143</v>
      </c>
      <c r="C30" s="390"/>
      <c r="D30" s="247">
        <v>86.5</v>
      </c>
      <c r="E30" s="247">
        <v>91.6</v>
      </c>
      <c r="F30" s="247">
        <v>89.7</v>
      </c>
      <c r="G30" s="247">
        <v>88.5</v>
      </c>
      <c r="H30" s="500">
        <v>87.4</v>
      </c>
      <c r="I30" s="247">
        <v>-1.0999999999999943</v>
      </c>
      <c r="J30" s="247">
        <v>0.9000000000000057</v>
      </c>
      <c r="K30" s="233"/>
      <c r="L30" s="246"/>
      <c r="M30" s="315"/>
    </row>
    <row r="31" spans="2:14" s="102" customFormat="1" ht="14.25">
      <c r="B31" s="76" t="s">
        <v>12</v>
      </c>
      <c r="C31" s="76"/>
      <c r="D31" s="247">
        <v>0.9</v>
      </c>
      <c r="E31" s="247">
        <v>0.9</v>
      </c>
      <c r="F31" s="247">
        <v>0.9</v>
      </c>
      <c r="G31" s="247">
        <v>0.9</v>
      </c>
      <c r="H31" s="500">
        <v>1</v>
      </c>
      <c r="I31" s="247">
        <v>0.09999999999999998</v>
      </c>
      <c r="J31" s="247">
        <v>0.09999999999999998</v>
      </c>
      <c r="K31" s="233"/>
      <c r="L31" s="246"/>
      <c r="M31" s="315"/>
      <c r="N31" s="314"/>
    </row>
    <row r="32" spans="2:14" s="104" customFormat="1" ht="14.25">
      <c r="B32" s="32" t="s">
        <v>150</v>
      </c>
      <c r="C32" s="32"/>
      <c r="D32" s="237">
        <v>22</v>
      </c>
      <c r="E32" s="237">
        <v>19</v>
      </c>
      <c r="F32" s="237">
        <v>20</v>
      </c>
      <c r="G32" s="237">
        <v>17</v>
      </c>
      <c r="H32" s="513">
        <v>18</v>
      </c>
      <c r="I32" s="237">
        <v>1</v>
      </c>
      <c r="J32" s="237">
        <v>-4</v>
      </c>
      <c r="K32" s="105"/>
      <c r="L32" s="246"/>
      <c r="M32" s="315"/>
      <c r="N32" s="358"/>
    </row>
    <row r="33" spans="2:14" s="104" customFormat="1" ht="14.25">
      <c r="B33" s="109" t="s">
        <v>301</v>
      </c>
      <c r="C33" s="32"/>
      <c r="D33" s="247">
        <v>13.4</v>
      </c>
      <c r="E33" s="247">
        <v>13.4</v>
      </c>
      <c r="F33" s="247">
        <v>12.9</v>
      </c>
      <c r="G33" s="247">
        <v>13.5</v>
      </c>
      <c r="H33" s="500">
        <v>14</v>
      </c>
      <c r="I33" s="247">
        <v>0.5</v>
      </c>
      <c r="J33" s="247">
        <v>0.5999999999999996</v>
      </c>
      <c r="K33" s="105"/>
      <c r="L33" s="246"/>
      <c r="M33" s="315"/>
      <c r="N33" s="358"/>
    </row>
    <row r="34" spans="2:14" s="102" customFormat="1" ht="14.25">
      <c r="B34" s="76" t="s">
        <v>148</v>
      </c>
      <c r="C34" s="76"/>
      <c r="D34" s="247">
        <v>13.4</v>
      </c>
      <c r="E34" s="247">
        <v>13.4</v>
      </c>
      <c r="F34" s="247">
        <v>12.9</v>
      </c>
      <c r="G34" s="247">
        <v>13.5</v>
      </c>
      <c r="H34" s="500">
        <v>14.3</v>
      </c>
      <c r="I34" s="247">
        <v>0.8000000000000007</v>
      </c>
      <c r="J34" s="247">
        <v>0.9000000000000004</v>
      </c>
      <c r="K34" s="233"/>
      <c r="L34" s="246"/>
      <c r="M34" s="315"/>
      <c r="N34" s="314"/>
    </row>
    <row r="35" spans="2:14" s="102" customFormat="1" ht="14.25">
      <c r="B35" s="76" t="s">
        <v>149</v>
      </c>
      <c r="C35" s="76"/>
      <c r="D35" s="247">
        <v>15.3</v>
      </c>
      <c r="E35" s="247">
        <v>15.3</v>
      </c>
      <c r="F35" s="247">
        <v>14.8</v>
      </c>
      <c r="G35" s="247">
        <v>15.4</v>
      </c>
      <c r="H35" s="500">
        <v>16</v>
      </c>
      <c r="I35" s="247">
        <v>0.5999999999999996</v>
      </c>
      <c r="J35" s="247">
        <v>0.6999999999999993</v>
      </c>
      <c r="K35" s="233"/>
      <c r="L35" s="246"/>
      <c r="M35" s="315"/>
      <c r="N35" s="314"/>
    </row>
    <row r="36" spans="2:14" ht="14.25">
      <c r="B36" s="5" t="s">
        <v>343</v>
      </c>
      <c r="D36" s="233">
        <v>7.1</v>
      </c>
      <c r="E36" s="233">
        <v>7.3</v>
      </c>
      <c r="F36" s="233">
        <v>7.1</v>
      </c>
      <c r="G36" s="233">
        <v>7.3</v>
      </c>
      <c r="H36" s="356">
        <v>7.8</v>
      </c>
      <c r="I36" s="233">
        <v>0.5</v>
      </c>
      <c r="J36" s="247">
        <v>0.7000000000000002</v>
      </c>
      <c r="K36" s="105"/>
      <c r="L36" s="105"/>
      <c r="M36" s="19"/>
      <c r="N36" s="19"/>
    </row>
    <row r="37" spans="2:14" ht="28.5">
      <c r="B37" s="599" t="s">
        <v>394</v>
      </c>
      <c r="D37" s="105">
        <v>135</v>
      </c>
      <c r="E37" s="105">
        <v>131</v>
      </c>
      <c r="F37" s="105">
        <v>121</v>
      </c>
      <c r="G37" s="105">
        <v>122</v>
      </c>
      <c r="H37" s="106">
        <v>119</v>
      </c>
      <c r="I37" s="105">
        <v>-3</v>
      </c>
      <c r="J37" s="237">
        <v>-16</v>
      </c>
      <c r="K37" s="105"/>
      <c r="L37" s="246"/>
      <c r="M37" s="19"/>
      <c r="N37" s="19"/>
    </row>
    <row r="38" spans="4:14" ht="14.25">
      <c r="D38" s="105"/>
      <c r="E38" s="105"/>
      <c r="F38" s="105"/>
      <c r="G38" s="105"/>
      <c r="H38" s="106"/>
      <c r="I38" s="258"/>
      <c r="J38" s="258"/>
      <c r="K38" s="105"/>
      <c r="L38" s="258"/>
      <c r="M38" s="19"/>
      <c r="N38" s="19"/>
    </row>
    <row r="39" spans="4:14" ht="14.25">
      <c r="D39" s="105"/>
      <c r="E39" s="105"/>
      <c r="F39" s="105"/>
      <c r="G39" s="105"/>
      <c r="H39" s="106"/>
      <c r="I39" s="247"/>
      <c r="J39" s="247"/>
      <c r="K39" s="105"/>
      <c r="L39" s="247"/>
      <c r="M39" s="19"/>
      <c r="N39" s="19"/>
    </row>
    <row r="40" spans="4:11" ht="14.25">
      <c r="D40" s="105"/>
      <c r="E40" s="105"/>
      <c r="F40" s="105"/>
      <c r="G40" s="105"/>
      <c r="H40" s="259"/>
      <c r="I40" s="105"/>
      <c r="J40" s="105"/>
      <c r="K40" s="105"/>
    </row>
    <row r="41" spans="4:8" ht="14.25">
      <c r="D41" s="128"/>
      <c r="E41" s="128"/>
      <c r="F41" s="128"/>
      <c r="G41" s="128"/>
      <c r="H41" s="259"/>
    </row>
    <row r="42" spans="4:8" ht="14.25">
      <c r="D42" s="128"/>
      <c r="E42" s="128"/>
      <c r="F42" s="128"/>
      <c r="G42" s="128"/>
      <c r="H42" s="259"/>
    </row>
    <row r="43" spans="4:8" ht="14.25">
      <c r="D43" s="128"/>
      <c r="E43" s="128"/>
      <c r="F43" s="128"/>
      <c r="G43" s="128"/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47"/>
  <sheetViews>
    <sheetView zoomScale="80" zoomScaleNormal="80" zoomScalePageLayoutView="0" workbookViewId="0" topLeftCell="A1">
      <pane xSplit="3" ySplit="3" topLeftCell="D4" activePane="bottomRight" state="frozen"/>
      <selection pane="topLeft" activeCell="Z11" sqref="Z11:AC21"/>
      <selection pane="topRight" activeCell="Z11" sqref="Z11:AC21"/>
      <selection pane="bottomLeft" activeCell="Z11" sqref="Z11:AC21"/>
      <selection pane="bottomRight" activeCell="J9" sqref="J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8515625" style="5" customWidth="1"/>
    <col min="4" max="7" width="9.28125" style="105" customWidth="1"/>
    <col min="8" max="8" width="9.28125" style="106" customWidth="1"/>
    <col min="9" max="9" width="8.421875" style="105" customWidth="1"/>
    <col min="10" max="10" width="8.28125" style="105" customWidth="1"/>
    <col min="11" max="11" width="7.421875" style="105" customWidth="1"/>
    <col min="12" max="16384" width="9.140625" style="19" customWidth="1"/>
  </cols>
  <sheetData>
    <row r="1" spans="1:11" s="41" customFormat="1" ht="20.25">
      <c r="A1" s="40" t="s">
        <v>27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" customHeight="1">
      <c r="A3" s="46"/>
      <c r="B3" s="30"/>
      <c r="D3" s="224"/>
      <c r="E3" s="224"/>
      <c r="F3" s="224"/>
      <c r="G3" s="224"/>
      <c r="H3" s="261"/>
      <c r="I3" s="16"/>
      <c r="J3" s="16"/>
      <c r="K3" s="16"/>
    </row>
    <row r="4" spans="1:11" s="23" customFormat="1" ht="14.25" customHeight="1">
      <c r="A4" s="46" t="s">
        <v>85</v>
      </c>
      <c r="B4" s="30"/>
      <c r="D4" s="224"/>
      <c r="E4" s="224"/>
      <c r="F4" s="224"/>
      <c r="G4" s="224"/>
      <c r="H4" s="277"/>
      <c r="I4" s="16"/>
      <c r="J4" s="16"/>
      <c r="K4" s="16"/>
    </row>
    <row r="5" spans="2:11" ht="14.25">
      <c r="B5" s="37" t="s">
        <v>2</v>
      </c>
      <c r="D5" s="105">
        <v>114</v>
      </c>
      <c r="E5" s="105">
        <v>172.15485639669953</v>
      </c>
      <c r="F5" s="105">
        <v>209</v>
      </c>
      <c r="G5" s="105">
        <v>216</v>
      </c>
      <c r="H5" s="106">
        <v>201</v>
      </c>
      <c r="I5" s="105">
        <v>-6.944444444444442</v>
      </c>
      <c r="J5" s="105">
        <v>76.3157894736842</v>
      </c>
      <c r="K5" s="69"/>
    </row>
    <row r="6" spans="2:11" ht="14.25">
      <c r="B6" s="37" t="s">
        <v>22</v>
      </c>
      <c r="D6" s="105">
        <v>29</v>
      </c>
      <c r="E6" s="105">
        <v>26</v>
      </c>
      <c r="F6" s="105">
        <v>51</v>
      </c>
      <c r="G6" s="105">
        <v>7</v>
      </c>
      <c r="H6" s="106">
        <v>24</v>
      </c>
      <c r="I6" s="105" t="s">
        <v>395</v>
      </c>
      <c r="J6" s="105">
        <v>-17.24137931034483</v>
      </c>
      <c r="K6" s="69"/>
    </row>
    <row r="7" spans="2:11" ht="14.25">
      <c r="B7" s="37" t="s">
        <v>3</v>
      </c>
      <c r="D7" s="105">
        <v>143</v>
      </c>
      <c r="E7" s="105">
        <v>198</v>
      </c>
      <c r="F7" s="105">
        <v>260</v>
      </c>
      <c r="G7" s="105">
        <v>223</v>
      </c>
      <c r="H7" s="106">
        <v>225</v>
      </c>
      <c r="I7" s="105">
        <v>0.8968609865470878</v>
      </c>
      <c r="J7" s="105">
        <v>57.34265734265733</v>
      </c>
      <c r="K7" s="69"/>
    </row>
    <row r="8" spans="2:11" ht="14.25">
      <c r="B8" s="37" t="s">
        <v>0</v>
      </c>
      <c r="D8" s="105">
        <v>136</v>
      </c>
      <c r="E8" s="105">
        <v>102.40203616879043</v>
      </c>
      <c r="F8" s="105">
        <v>95</v>
      </c>
      <c r="G8" s="105">
        <v>12</v>
      </c>
      <c r="H8" s="106">
        <v>150</v>
      </c>
      <c r="I8" s="105" t="s">
        <v>395</v>
      </c>
      <c r="J8" s="105">
        <v>10.294117647058831</v>
      </c>
      <c r="K8" s="69"/>
    </row>
    <row r="9" spans="2:11" ht="14.25">
      <c r="B9" s="37" t="s">
        <v>5</v>
      </c>
      <c r="D9" s="105">
        <v>20</v>
      </c>
      <c r="E9" s="105">
        <v>30.867615507457742</v>
      </c>
      <c r="F9" s="105">
        <v>7</v>
      </c>
      <c r="G9" s="105">
        <v>49</v>
      </c>
      <c r="H9" s="106">
        <v>9</v>
      </c>
      <c r="I9" s="105">
        <v>-81.63265306122449</v>
      </c>
      <c r="J9" s="105">
        <v>-55.00000000000001</v>
      </c>
      <c r="K9" s="69"/>
    </row>
    <row r="10" spans="2:11" ht="14.25">
      <c r="B10" s="38" t="s">
        <v>6</v>
      </c>
      <c r="D10" s="105">
        <v>-13</v>
      </c>
      <c r="E10" s="105">
        <v>65.1025149061749</v>
      </c>
      <c r="F10" s="105">
        <v>158</v>
      </c>
      <c r="G10" s="105">
        <v>162</v>
      </c>
      <c r="H10" s="106">
        <v>66</v>
      </c>
      <c r="I10" s="105">
        <v>-59.25925925925925</v>
      </c>
      <c r="J10" s="105" t="s">
        <v>349</v>
      </c>
      <c r="K10" s="69"/>
    </row>
    <row r="11" spans="4:10" ht="14.25">
      <c r="D11" s="127"/>
      <c r="E11" s="127"/>
      <c r="F11" s="127"/>
      <c r="G11" s="127"/>
      <c r="H11" s="421"/>
      <c r="I11" s="479"/>
      <c r="J11" s="479"/>
    </row>
    <row r="12" spans="1:11" s="23" customFormat="1" ht="14.25" customHeight="1">
      <c r="A12" s="46" t="s">
        <v>89</v>
      </c>
      <c r="B12" s="30"/>
      <c r="D12" s="131"/>
      <c r="E12" s="131"/>
      <c r="F12" s="131"/>
      <c r="G12" s="131"/>
      <c r="H12" s="481"/>
      <c r="I12" s="484"/>
      <c r="J12" s="484"/>
      <c r="K12" s="16"/>
    </row>
    <row r="13" spans="2:15" ht="14.25">
      <c r="B13" s="91" t="s">
        <v>319</v>
      </c>
      <c r="D13" s="105">
        <v>42835</v>
      </c>
      <c r="E13" s="105">
        <v>39001</v>
      </c>
      <c r="F13" s="105">
        <v>37055</v>
      </c>
      <c r="G13" s="105">
        <v>46579</v>
      </c>
      <c r="H13" s="106">
        <v>40683</v>
      </c>
      <c r="I13" s="105">
        <v>-12.658064793147128</v>
      </c>
      <c r="J13" s="105">
        <v>-5.023929029998831</v>
      </c>
      <c r="L13" s="521"/>
      <c r="M13" s="524"/>
      <c r="N13" s="525"/>
      <c r="O13" s="420"/>
    </row>
    <row r="14" spans="2:15" ht="14.25">
      <c r="B14" s="37" t="s">
        <v>8</v>
      </c>
      <c r="D14" s="105">
        <v>40012</v>
      </c>
      <c r="E14" s="105">
        <v>46235</v>
      </c>
      <c r="F14" s="105">
        <v>41476</v>
      </c>
      <c r="G14" s="105">
        <v>43730</v>
      </c>
      <c r="H14" s="106">
        <v>27383</v>
      </c>
      <c r="I14" s="105">
        <v>-37.381660187514285</v>
      </c>
      <c r="J14" s="105">
        <v>-31.5630310906728</v>
      </c>
      <c r="L14" s="521"/>
      <c r="M14" s="524"/>
      <c r="N14" s="525"/>
      <c r="O14" s="420"/>
    </row>
    <row r="15" spans="2:15" ht="14.25">
      <c r="B15" s="37" t="s">
        <v>56</v>
      </c>
      <c r="D15" s="105">
        <v>36</v>
      </c>
      <c r="E15" s="105">
        <v>51</v>
      </c>
      <c r="F15" s="105">
        <v>61</v>
      </c>
      <c r="G15" s="105">
        <v>71</v>
      </c>
      <c r="H15" s="106">
        <v>58</v>
      </c>
      <c r="I15" s="105">
        <v>-18.309859154929576</v>
      </c>
      <c r="J15" s="105">
        <v>61.111111111111114</v>
      </c>
      <c r="L15" s="521"/>
      <c r="M15" s="524"/>
      <c r="N15" s="525"/>
      <c r="O15" s="420"/>
    </row>
    <row r="16" spans="2:15" ht="14.25">
      <c r="B16" s="37" t="s">
        <v>57</v>
      </c>
      <c r="D16" s="105">
        <v>47</v>
      </c>
      <c r="E16" s="105">
        <v>50</v>
      </c>
      <c r="F16" s="105">
        <v>49</v>
      </c>
      <c r="G16" s="105">
        <v>53</v>
      </c>
      <c r="H16" s="106">
        <v>53</v>
      </c>
      <c r="I16" s="105">
        <v>0</v>
      </c>
      <c r="J16" s="105">
        <v>12.765957446808507</v>
      </c>
      <c r="L16" s="521"/>
      <c r="M16" s="524"/>
      <c r="N16" s="525"/>
      <c r="O16" s="420"/>
    </row>
    <row r="19" spans="4:7" ht="14.25">
      <c r="D19" s="225"/>
      <c r="E19" s="225"/>
      <c r="F19" s="225"/>
      <c r="G19" s="225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ht="14.25">
      <c r="H24" s="259"/>
    </row>
    <row r="25" ht="14.25">
      <c r="H25" s="259"/>
    </row>
    <row r="26" ht="14.25">
      <c r="H26" s="259"/>
    </row>
    <row r="27" ht="14.25">
      <c r="H27" s="259"/>
    </row>
    <row r="28" ht="14.25">
      <c r="H28" s="259"/>
    </row>
    <row r="29" ht="14.25"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4" sqref="H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5" customWidth="1"/>
    <col min="7" max="7" width="10.28125" style="105" customWidth="1"/>
    <col min="8" max="8" width="10.28125" style="106" customWidth="1"/>
    <col min="9" max="9" width="10.00390625" style="105" customWidth="1"/>
    <col min="10" max="10" width="8.28125" style="105" customWidth="1"/>
    <col min="11" max="11" width="7.7109375" style="105" customWidth="1"/>
    <col min="12" max="16384" width="9.140625" style="19" customWidth="1"/>
  </cols>
  <sheetData>
    <row r="1" spans="1:11" s="41" customFormat="1" ht="20.25">
      <c r="A1" s="40" t="s">
        <v>37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4.5" customHeight="1">
      <c r="A3" s="78"/>
      <c r="B3" s="30"/>
      <c r="D3" s="132"/>
      <c r="E3" s="132"/>
      <c r="F3" s="132"/>
      <c r="G3" s="132"/>
      <c r="H3" s="118"/>
      <c r="I3" s="16"/>
      <c r="J3" s="16"/>
      <c r="K3" s="31"/>
    </row>
    <row r="4" spans="1:11" s="23" customFormat="1" ht="14.25" customHeight="1">
      <c r="A4" s="78" t="s">
        <v>85</v>
      </c>
      <c r="B4" s="30"/>
      <c r="D4" s="132"/>
      <c r="E4" s="132"/>
      <c r="F4" s="132"/>
      <c r="G4" s="132"/>
      <c r="H4" s="286"/>
      <c r="I4" s="16"/>
      <c r="J4" s="16"/>
      <c r="K4" s="31"/>
    </row>
    <row r="5" spans="2:10" ht="14.25">
      <c r="B5" s="91" t="s">
        <v>2</v>
      </c>
      <c r="C5" s="19"/>
      <c r="D5" s="105">
        <v>1096</v>
      </c>
      <c r="E5" s="105">
        <v>1149</v>
      </c>
      <c r="F5" s="105">
        <v>1175</v>
      </c>
      <c r="G5" s="105">
        <v>1238</v>
      </c>
      <c r="H5" s="106">
        <v>1243</v>
      </c>
      <c r="I5" s="105">
        <v>0.40387722132471104</v>
      </c>
      <c r="J5" s="105">
        <v>13.412408759124084</v>
      </c>
    </row>
    <row r="6" spans="2:10" ht="14.25">
      <c r="B6" s="91" t="s">
        <v>22</v>
      </c>
      <c r="C6" s="19"/>
      <c r="D6" s="105">
        <v>605</v>
      </c>
      <c r="E6" s="105">
        <v>478</v>
      </c>
      <c r="F6" s="105">
        <v>464</v>
      </c>
      <c r="G6" s="105">
        <v>468</v>
      </c>
      <c r="H6" s="106">
        <v>668</v>
      </c>
      <c r="I6" s="105">
        <v>42.73504273504274</v>
      </c>
      <c r="J6" s="105">
        <v>10.413223140495864</v>
      </c>
    </row>
    <row r="7" spans="2:10" ht="14.25">
      <c r="B7" s="91" t="s">
        <v>3</v>
      </c>
      <c r="C7" s="19"/>
      <c r="D7" s="105">
        <v>1701</v>
      </c>
      <c r="E7" s="105">
        <v>1627</v>
      </c>
      <c r="F7" s="105">
        <v>1639</v>
      </c>
      <c r="G7" s="105">
        <v>1706</v>
      </c>
      <c r="H7" s="106">
        <v>1911</v>
      </c>
      <c r="I7" s="105">
        <v>12.016412661195774</v>
      </c>
      <c r="J7" s="105">
        <v>12.34567901234569</v>
      </c>
    </row>
    <row r="8" spans="2:10" ht="14.25">
      <c r="B8" s="91" t="s">
        <v>0</v>
      </c>
      <c r="C8" s="19"/>
      <c r="D8" s="105">
        <v>674</v>
      </c>
      <c r="E8" s="105">
        <v>711</v>
      </c>
      <c r="F8" s="105">
        <v>726</v>
      </c>
      <c r="G8" s="105">
        <v>705</v>
      </c>
      <c r="H8" s="106">
        <v>767</v>
      </c>
      <c r="I8" s="105">
        <v>8.794326241134742</v>
      </c>
      <c r="J8" s="105">
        <v>13.798219584569726</v>
      </c>
    </row>
    <row r="9" spans="2:10" ht="14.25">
      <c r="B9" s="91" t="s">
        <v>5</v>
      </c>
      <c r="C9" s="19"/>
      <c r="D9" s="105">
        <v>40</v>
      </c>
      <c r="E9" s="105">
        <v>56</v>
      </c>
      <c r="F9" s="105">
        <v>76</v>
      </c>
      <c r="G9" s="105">
        <v>148</v>
      </c>
      <c r="H9" s="106">
        <v>53</v>
      </c>
      <c r="I9" s="105">
        <v>-64.1891891891892</v>
      </c>
      <c r="J9" s="105">
        <v>32.49999999999999</v>
      </c>
    </row>
    <row r="10" spans="2:10" ht="14.25">
      <c r="B10" s="92" t="s">
        <v>6</v>
      </c>
      <c r="C10" s="19"/>
      <c r="D10" s="105">
        <v>987</v>
      </c>
      <c r="E10" s="105">
        <v>860</v>
      </c>
      <c r="F10" s="105">
        <v>837</v>
      </c>
      <c r="G10" s="105">
        <v>853</v>
      </c>
      <c r="H10" s="106">
        <v>1091</v>
      </c>
      <c r="I10" s="105">
        <v>27.901524032825332</v>
      </c>
      <c r="J10" s="105">
        <v>10.536980749746716</v>
      </c>
    </row>
    <row r="11" spans="2:10" ht="14.25">
      <c r="B11" s="92" t="s">
        <v>55</v>
      </c>
      <c r="C11" s="19"/>
      <c r="D11" s="105">
        <v>155</v>
      </c>
      <c r="E11" s="105">
        <v>125</v>
      </c>
      <c r="F11" s="105">
        <v>113</v>
      </c>
      <c r="G11" s="105">
        <v>76</v>
      </c>
      <c r="H11" s="106">
        <v>124</v>
      </c>
      <c r="I11" s="105">
        <v>63.1578947368421</v>
      </c>
      <c r="J11" s="105">
        <v>-19.999999999999996</v>
      </c>
    </row>
    <row r="12" spans="2:10" ht="14.25">
      <c r="B12" s="92" t="s">
        <v>42</v>
      </c>
      <c r="C12" s="19"/>
      <c r="D12" s="105">
        <v>802</v>
      </c>
      <c r="E12" s="105">
        <v>704</v>
      </c>
      <c r="F12" s="105">
        <v>697</v>
      </c>
      <c r="G12" s="105">
        <v>752</v>
      </c>
      <c r="H12" s="106">
        <v>936</v>
      </c>
      <c r="I12" s="105">
        <v>24.468085106382986</v>
      </c>
      <c r="J12" s="105">
        <v>16.708229426433906</v>
      </c>
    </row>
    <row r="13" spans="3:7" ht="14.25">
      <c r="C13" s="19"/>
      <c r="D13" s="128"/>
      <c r="E13" s="128"/>
      <c r="F13" s="128"/>
      <c r="G13" s="128"/>
    </row>
    <row r="14" spans="1:11" s="23" customFormat="1" ht="14.25" customHeight="1">
      <c r="A14" s="78" t="s">
        <v>89</v>
      </c>
      <c r="B14" s="30"/>
      <c r="D14" s="131"/>
      <c r="E14" s="131"/>
      <c r="F14" s="131"/>
      <c r="G14" s="131"/>
      <c r="H14" s="108"/>
      <c r="I14" s="16"/>
      <c r="J14" s="16"/>
      <c r="K14" s="31"/>
    </row>
    <row r="15" spans="2:10" ht="14.25">
      <c r="B15" s="91" t="s">
        <v>58</v>
      </c>
      <c r="C15" s="19"/>
      <c r="D15" s="105">
        <v>186116</v>
      </c>
      <c r="E15" s="105">
        <v>186391</v>
      </c>
      <c r="F15" s="105">
        <v>189560</v>
      </c>
      <c r="G15" s="105">
        <v>190540</v>
      </c>
      <c r="H15" s="106">
        <v>185066</v>
      </c>
      <c r="I15" s="105">
        <v>-2.872887582659811</v>
      </c>
      <c r="J15" s="105">
        <v>-0.5641642846396899</v>
      </c>
    </row>
    <row r="16" spans="2:10" ht="14.25">
      <c r="B16" s="91" t="s">
        <v>319</v>
      </c>
      <c r="C16" s="19"/>
      <c r="D16" s="105">
        <v>295652</v>
      </c>
      <c r="E16" s="105">
        <v>286166</v>
      </c>
      <c r="F16" s="105">
        <v>299298</v>
      </c>
      <c r="G16" s="105">
        <v>303530</v>
      </c>
      <c r="H16" s="106">
        <v>292719</v>
      </c>
      <c r="I16" s="105">
        <v>-3.5617566632622832</v>
      </c>
      <c r="J16" s="105">
        <v>-0.9920447012027656</v>
      </c>
    </row>
    <row r="17" spans="2:10" ht="14.25">
      <c r="B17" s="91" t="s">
        <v>7</v>
      </c>
      <c r="C17" s="19"/>
      <c r="D17" s="105">
        <v>300735</v>
      </c>
      <c r="E17" s="105">
        <v>291249</v>
      </c>
      <c r="F17" s="105">
        <v>304381</v>
      </c>
      <c r="G17" s="105">
        <v>308613</v>
      </c>
      <c r="H17" s="106">
        <v>297802</v>
      </c>
      <c r="I17" s="105">
        <v>-3.5030928703586706</v>
      </c>
      <c r="J17" s="105">
        <v>-0.9752772374349461</v>
      </c>
    </row>
    <row r="18" spans="4:8" ht="14.25">
      <c r="D18" s="225"/>
      <c r="E18" s="225"/>
      <c r="F18" s="225"/>
      <c r="G18" s="225"/>
      <c r="H18" s="309"/>
    </row>
    <row r="19" spans="4:8" ht="14.25">
      <c r="D19" s="225"/>
      <c r="E19" s="225"/>
      <c r="F19" s="225"/>
      <c r="G19" s="225"/>
      <c r="H19" s="259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spans="4:8" ht="14.25">
      <c r="D25" s="225"/>
      <c r="E25" s="225"/>
      <c r="F25" s="225"/>
      <c r="G25" s="225"/>
      <c r="H25" s="259"/>
    </row>
    <row r="26" spans="4:8" ht="14.25">
      <c r="D26" s="225"/>
      <c r="E26" s="225"/>
      <c r="F26" s="225"/>
      <c r="G26" s="225"/>
      <c r="H26" s="259"/>
    </row>
    <row r="27" spans="4:8" ht="14.25">
      <c r="D27" s="225"/>
      <c r="E27" s="225"/>
      <c r="F27" s="225"/>
      <c r="G27" s="225"/>
      <c r="H27" s="259"/>
    </row>
    <row r="28" spans="4:8" ht="14.25">
      <c r="D28" s="225"/>
      <c r="E28" s="225"/>
      <c r="F28" s="225"/>
      <c r="G28" s="225"/>
      <c r="H28" s="259"/>
    </row>
    <row r="29" spans="4:8" ht="14.25">
      <c r="D29" s="225"/>
      <c r="E29" s="225"/>
      <c r="F29" s="225"/>
      <c r="G29" s="225"/>
      <c r="H29" s="259"/>
    </row>
    <row r="30" spans="4:8" ht="14.25">
      <c r="D30" s="225"/>
      <c r="E30" s="225"/>
      <c r="F30" s="225"/>
      <c r="G30" s="225"/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5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F11" sqref="F11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5" customWidth="1"/>
    <col min="8" max="8" width="9.28125" style="106" customWidth="1"/>
    <col min="9" max="9" width="9.28125" style="105" customWidth="1"/>
    <col min="10" max="10" width="10.00390625" style="105" bestFit="1" customWidth="1"/>
    <col min="11" max="11" width="17.421875" style="105" customWidth="1"/>
    <col min="12" max="16384" width="9.140625" style="19" customWidth="1"/>
  </cols>
  <sheetData>
    <row r="1" spans="1:11" s="41" customFormat="1" ht="20.25">
      <c r="A1" s="40" t="s">
        <v>38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" customHeight="1">
      <c r="A3" s="78"/>
      <c r="B3" s="30"/>
      <c r="D3" s="16"/>
      <c r="E3" s="16"/>
      <c r="F3" s="16"/>
      <c r="G3" s="16"/>
      <c r="H3" s="261"/>
      <c r="I3" s="16"/>
      <c r="J3" s="16"/>
      <c r="K3" s="31"/>
    </row>
    <row r="4" spans="1:11" s="23" customFormat="1" ht="14.25" customHeight="1">
      <c r="A4" s="78" t="s">
        <v>85</v>
      </c>
      <c r="B4" s="30"/>
      <c r="D4" s="16"/>
      <c r="E4" s="16"/>
      <c r="F4" s="16"/>
      <c r="G4" s="16"/>
      <c r="H4" s="108"/>
      <c r="I4" s="16"/>
      <c r="J4" s="16"/>
      <c r="K4" s="31"/>
    </row>
    <row r="5" spans="2:11" ht="14.25">
      <c r="B5" s="91" t="s">
        <v>2</v>
      </c>
      <c r="C5" s="19"/>
      <c r="D5" s="105">
        <v>309</v>
      </c>
      <c r="E5" s="105">
        <v>321</v>
      </c>
      <c r="F5" s="105">
        <v>356</v>
      </c>
      <c r="G5" s="105">
        <v>344</v>
      </c>
      <c r="H5" s="106">
        <v>330</v>
      </c>
      <c r="I5" s="105">
        <v>-4.069767441860462</v>
      </c>
      <c r="J5" s="105">
        <v>6.796116504854366</v>
      </c>
      <c r="K5" s="260"/>
    </row>
    <row r="6" spans="2:11" ht="14.25">
      <c r="B6" s="91" t="s">
        <v>22</v>
      </c>
      <c r="C6" s="19"/>
      <c r="D6" s="105">
        <v>230</v>
      </c>
      <c r="E6" s="105">
        <v>301</v>
      </c>
      <c r="F6" s="105">
        <v>248</v>
      </c>
      <c r="G6" s="105">
        <v>180</v>
      </c>
      <c r="H6" s="106">
        <v>174</v>
      </c>
      <c r="I6" s="105">
        <v>-3.3333333333333326</v>
      </c>
      <c r="J6" s="105">
        <v>-24.347826086956527</v>
      </c>
      <c r="K6" s="260"/>
    </row>
    <row r="7" spans="2:11" ht="14.25">
      <c r="B7" s="91" t="s">
        <v>3</v>
      </c>
      <c r="C7" s="19"/>
      <c r="D7" s="105">
        <v>539</v>
      </c>
      <c r="E7" s="105">
        <v>622</v>
      </c>
      <c r="F7" s="105">
        <v>604</v>
      </c>
      <c r="G7" s="105">
        <v>524</v>
      </c>
      <c r="H7" s="106">
        <v>504</v>
      </c>
      <c r="I7" s="105">
        <v>-3.8167938931297662</v>
      </c>
      <c r="J7" s="105">
        <v>-6.493506493506496</v>
      </c>
      <c r="K7" s="260"/>
    </row>
    <row r="8" spans="2:11" ht="14.25">
      <c r="B8" s="91" t="s">
        <v>0</v>
      </c>
      <c r="C8" s="19"/>
      <c r="D8" s="105">
        <v>229</v>
      </c>
      <c r="E8" s="105">
        <v>231</v>
      </c>
      <c r="F8" s="105">
        <v>240</v>
      </c>
      <c r="G8" s="105">
        <v>251</v>
      </c>
      <c r="H8" s="106">
        <v>228</v>
      </c>
      <c r="I8" s="105">
        <v>-9.16334661354582</v>
      </c>
      <c r="J8" s="105">
        <v>-0.4366812227074246</v>
      </c>
      <c r="K8" s="260"/>
    </row>
    <row r="9" spans="2:11" ht="14.25">
      <c r="B9" s="91" t="s">
        <v>5</v>
      </c>
      <c r="C9" s="19"/>
      <c r="D9" s="105">
        <v>28</v>
      </c>
      <c r="E9" s="105">
        <v>15</v>
      </c>
      <c r="F9" s="105">
        <v>-13</v>
      </c>
      <c r="G9" s="105">
        <v>28</v>
      </c>
      <c r="H9" s="106">
        <v>29</v>
      </c>
      <c r="I9" s="105">
        <v>3.571428571428581</v>
      </c>
      <c r="J9" s="105">
        <v>3.571428571428581</v>
      </c>
      <c r="K9" s="260"/>
    </row>
    <row r="10" spans="2:11" ht="14.25">
      <c r="B10" s="92" t="s">
        <v>6</v>
      </c>
      <c r="C10" s="19"/>
      <c r="D10" s="105">
        <v>282</v>
      </c>
      <c r="E10" s="105">
        <v>376</v>
      </c>
      <c r="F10" s="105">
        <v>377</v>
      </c>
      <c r="G10" s="105">
        <v>245</v>
      </c>
      <c r="H10" s="106">
        <v>247</v>
      </c>
      <c r="I10" s="105">
        <v>0.8163265306122547</v>
      </c>
      <c r="J10" s="105">
        <v>-12.411347517730498</v>
      </c>
      <c r="K10" s="260"/>
    </row>
    <row r="11" spans="2:11" ht="14.25">
      <c r="B11" s="92" t="s">
        <v>55</v>
      </c>
      <c r="C11" s="19"/>
      <c r="D11" s="105">
        <v>42</v>
      </c>
      <c r="E11" s="105">
        <v>56</v>
      </c>
      <c r="F11" s="105">
        <v>48</v>
      </c>
      <c r="G11" s="105">
        <v>43</v>
      </c>
      <c r="H11" s="106">
        <v>38</v>
      </c>
      <c r="I11" s="105">
        <v>-11.627906976744185</v>
      </c>
      <c r="J11" s="105">
        <v>-9.523809523809524</v>
      </c>
      <c r="K11" s="260"/>
    </row>
    <row r="12" spans="2:11" ht="14.25">
      <c r="B12" s="92" t="s">
        <v>42</v>
      </c>
      <c r="C12" s="19"/>
      <c r="D12" s="105">
        <v>240</v>
      </c>
      <c r="E12" s="105">
        <v>320</v>
      </c>
      <c r="F12" s="105">
        <v>329</v>
      </c>
      <c r="G12" s="105">
        <v>202</v>
      </c>
      <c r="H12" s="106">
        <v>209</v>
      </c>
      <c r="I12" s="105">
        <v>3.4653465346534684</v>
      </c>
      <c r="J12" s="105">
        <v>-12.916666666666664</v>
      </c>
      <c r="K12" s="260"/>
    </row>
    <row r="13" spans="3:11" ht="14.25">
      <c r="C13" s="19"/>
      <c r="K13" s="260"/>
    </row>
    <row r="14" spans="1:11" s="23" customFormat="1" ht="14.25" customHeight="1">
      <c r="A14" s="78" t="s">
        <v>89</v>
      </c>
      <c r="B14" s="30"/>
      <c r="D14" s="16"/>
      <c r="E14" s="16"/>
      <c r="F14" s="16"/>
      <c r="G14" s="16"/>
      <c r="H14" s="108"/>
      <c r="I14" s="16"/>
      <c r="J14" s="16"/>
      <c r="K14" s="272"/>
    </row>
    <row r="15" spans="2:11" ht="14.25">
      <c r="B15" s="91" t="s">
        <v>58</v>
      </c>
      <c r="C15" s="19"/>
      <c r="D15" s="105">
        <v>56822</v>
      </c>
      <c r="E15" s="105">
        <v>56072</v>
      </c>
      <c r="F15" s="105">
        <v>55868</v>
      </c>
      <c r="G15" s="105">
        <v>53327</v>
      </c>
      <c r="H15" s="106">
        <v>49398</v>
      </c>
      <c r="I15" s="105">
        <v>-7.367749920303035</v>
      </c>
      <c r="J15" s="105">
        <v>-13.065362007673087</v>
      </c>
      <c r="K15" s="260"/>
    </row>
    <row r="16" spans="2:11" ht="14.25">
      <c r="B16" s="91" t="s">
        <v>319</v>
      </c>
      <c r="C16" s="19"/>
      <c r="D16" s="105">
        <v>76389</v>
      </c>
      <c r="E16" s="105">
        <v>73451</v>
      </c>
      <c r="F16" s="105">
        <v>73486</v>
      </c>
      <c r="G16" s="105">
        <v>73013</v>
      </c>
      <c r="H16" s="106">
        <v>65642</v>
      </c>
      <c r="I16" s="105">
        <v>-10.095462451892134</v>
      </c>
      <c r="J16" s="105">
        <v>-14.068779536320674</v>
      </c>
      <c r="K16" s="260"/>
    </row>
    <row r="17" spans="2:11" ht="14.25">
      <c r="B17" s="91" t="s">
        <v>7</v>
      </c>
      <c r="C17" s="19"/>
      <c r="D17" s="105">
        <v>76424</v>
      </c>
      <c r="E17" s="105">
        <v>73485</v>
      </c>
      <c r="F17" s="105">
        <v>73521</v>
      </c>
      <c r="G17" s="105">
        <v>73047</v>
      </c>
      <c r="H17" s="106">
        <v>65675</v>
      </c>
      <c r="I17" s="105">
        <v>-10.09213246266103</v>
      </c>
      <c r="J17" s="105">
        <v>-14.064953417774518</v>
      </c>
      <c r="K17" s="260"/>
    </row>
    <row r="18" spans="3:11" ht="14.25">
      <c r="C18" s="19"/>
      <c r="D18" s="133"/>
      <c r="E18" s="133"/>
      <c r="F18" s="133"/>
      <c r="G18" s="133"/>
      <c r="I18" s="260"/>
      <c r="J18" s="260"/>
      <c r="K18" s="260"/>
    </row>
    <row r="19" spans="4:8" ht="14.25">
      <c r="D19" s="225"/>
      <c r="E19" s="225"/>
      <c r="F19" s="225"/>
      <c r="G19" s="225"/>
      <c r="H19" s="259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spans="4:8" ht="14.25">
      <c r="D25" s="225"/>
      <c r="E25" s="225"/>
      <c r="F25" s="225"/>
      <c r="G25" s="225"/>
      <c r="H25" s="259"/>
    </row>
    <row r="26" spans="4:8" ht="14.25">
      <c r="D26" s="225"/>
      <c r="E26" s="225"/>
      <c r="F26" s="225"/>
      <c r="G26" s="225"/>
      <c r="H26" s="259"/>
    </row>
    <row r="27" ht="14.25">
      <c r="H27" s="259"/>
    </row>
    <row r="28" ht="14.25">
      <c r="H28" s="259"/>
    </row>
    <row r="29" ht="14.25"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90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5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5" sqref="M1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7" width="10.28125" style="105" customWidth="1"/>
    <col min="8" max="8" width="10.28125" style="106" customWidth="1"/>
    <col min="9" max="9" width="9.421875" style="105" customWidth="1"/>
    <col min="10" max="10" width="10.140625" style="105" customWidth="1"/>
    <col min="11" max="11" width="7.140625" style="105" customWidth="1"/>
    <col min="12" max="16384" width="9.140625" style="19" customWidth="1"/>
  </cols>
  <sheetData>
    <row r="1" spans="1:11" s="41" customFormat="1" ht="20.25">
      <c r="A1" s="40" t="s">
        <v>59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" customHeight="1">
      <c r="A3" s="78"/>
      <c r="B3" s="30"/>
      <c r="D3" s="16"/>
      <c r="E3" s="16"/>
      <c r="F3" s="16"/>
      <c r="G3" s="16"/>
      <c r="H3" s="261"/>
      <c r="I3" s="16"/>
      <c r="J3" s="16"/>
      <c r="K3" s="16"/>
    </row>
    <row r="4" spans="1:11" s="23" customFormat="1" ht="14.25" customHeight="1">
      <c r="A4" s="78" t="s">
        <v>85</v>
      </c>
      <c r="B4" s="30"/>
      <c r="D4" s="16"/>
      <c r="E4" s="16"/>
      <c r="F4" s="16"/>
      <c r="G4" s="16"/>
      <c r="H4" s="277"/>
      <c r="I4" s="16"/>
      <c r="J4" s="16"/>
      <c r="K4" s="16"/>
    </row>
    <row r="5" spans="2:11" ht="14.25">
      <c r="B5" s="91" t="s">
        <v>2</v>
      </c>
      <c r="C5" s="19"/>
      <c r="D5" s="105">
        <v>145</v>
      </c>
      <c r="E5" s="105">
        <v>138</v>
      </c>
      <c r="F5" s="105">
        <v>139</v>
      </c>
      <c r="G5" s="105">
        <v>125</v>
      </c>
      <c r="H5" s="106">
        <v>115</v>
      </c>
      <c r="I5" s="105">
        <v>-7.9999999999999964</v>
      </c>
      <c r="J5" s="105">
        <v>-20.68965517241379</v>
      </c>
      <c r="K5" s="260"/>
    </row>
    <row r="6" spans="2:10" ht="14.25">
      <c r="B6" s="91" t="s">
        <v>22</v>
      </c>
      <c r="C6" s="19"/>
      <c r="D6" s="105">
        <v>141</v>
      </c>
      <c r="E6" s="105">
        <v>134</v>
      </c>
      <c r="F6" s="105">
        <v>130</v>
      </c>
      <c r="G6" s="105">
        <v>80</v>
      </c>
      <c r="H6" s="106">
        <v>102</v>
      </c>
      <c r="I6" s="105">
        <v>27.499999999999993</v>
      </c>
      <c r="J6" s="105">
        <v>-27.6595744680851</v>
      </c>
    </row>
    <row r="7" spans="2:10" ht="14.25">
      <c r="B7" s="91" t="s">
        <v>3</v>
      </c>
      <c r="C7" s="19"/>
      <c r="D7" s="105">
        <v>286</v>
      </c>
      <c r="E7" s="105">
        <v>272</v>
      </c>
      <c r="F7" s="105">
        <v>269</v>
      </c>
      <c r="G7" s="105">
        <v>205</v>
      </c>
      <c r="H7" s="106">
        <v>217</v>
      </c>
      <c r="I7" s="105">
        <v>5.853658536585371</v>
      </c>
      <c r="J7" s="105">
        <v>-24.125874125874127</v>
      </c>
    </row>
    <row r="8" spans="2:10" ht="14.25">
      <c r="B8" s="91" t="s">
        <v>0</v>
      </c>
      <c r="C8" s="19"/>
      <c r="D8" s="105">
        <v>171</v>
      </c>
      <c r="E8" s="105">
        <v>173</v>
      </c>
      <c r="F8" s="105">
        <v>182</v>
      </c>
      <c r="G8" s="105">
        <v>173</v>
      </c>
      <c r="H8" s="106">
        <v>162</v>
      </c>
      <c r="I8" s="105">
        <v>-6.358381502890175</v>
      </c>
      <c r="J8" s="105">
        <v>-5.263157894736848</v>
      </c>
    </row>
    <row r="9" spans="2:10" ht="14.25">
      <c r="B9" s="91" t="s">
        <v>5</v>
      </c>
      <c r="C9" s="19"/>
      <c r="D9" s="105">
        <v>39</v>
      </c>
      <c r="E9" s="105">
        <v>4</v>
      </c>
      <c r="F9" s="105">
        <v>53</v>
      </c>
      <c r="G9" s="105">
        <v>44</v>
      </c>
      <c r="H9" s="106">
        <v>28</v>
      </c>
      <c r="I9" s="105">
        <v>-36.36363636363637</v>
      </c>
      <c r="J9" s="105">
        <v>-28.205128205128204</v>
      </c>
    </row>
    <row r="10" spans="2:11" ht="14.25">
      <c r="B10" s="92" t="s">
        <v>6</v>
      </c>
      <c r="C10" s="19"/>
      <c r="D10" s="105">
        <v>76</v>
      </c>
      <c r="E10" s="105">
        <v>95</v>
      </c>
      <c r="F10" s="105">
        <v>34</v>
      </c>
      <c r="G10" s="105">
        <v>-12</v>
      </c>
      <c r="H10" s="106">
        <v>27</v>
      </c>
      <c r="I10" s="105" t="s">
        <v>349</v>
      </c>
      <c r="J10" s="105">
        <v>-64.47368421052632</v>
      </c>
      <c r="K10" s="260"/>
    </row>
    <row r="11" spans="2:11" ht="14.25">
      <c r="B11" s="92" t="s">
        <v>55</v>
      </c>
      <c r="C11" s="19"/>
      <c r="D11" s="105">
        <v>6</v>
      </c>
      <c r="E11" s="105">
        <v>16</v>
      </c>
      <c r="F11" s="105">
        <v>11</v>
      </c>
      <c r="G11" s="105">
        <v>-7</v>
      </c>
      <c r="H11" s="106">
        <v>4</v>
      </c>
      <c r="I11" s="105" t="s">
        <v>349</v>
      </c>
      <c r="J11" s="105">
        <v>-33.333333333333336</v>
      </c>
      <c r="K11" s="260"/>
    </row>
    <row r="12" spans="2:11" ht="14.25">
      <c r="B12" s="92" t="s">
        <v>42</v>
      </c>
      <c r="C12" s="19"/>
      <c r="D12" s="105">
        <v>70</v>
      </c>
      <c r="E12" s="105">
        <v>79</v>
      </c>
      <c r="F12" s="105">
        <v>23</v>
      </c>
      <c r="G12" s="105">
        <v>-5</v>
      </c>
      <c r="H12" s="106">
        <v>23</v>
      </c>
      <c r="I12" s="105" t="s">
        <v>349</v>
      </c>
      <c r="J12" s="105">
        <v>-67.14285714285715</v>
      </c>
      <c r="K12" s="260"/>
    </row>
    <row r="13" spans="3:11" ht="14.25">
      <c r="C13" s="19"/>
      <c r="K13" s="260"/>
    </row>
    <row r="14" spans="1:11" s="23" customFormat="1" ht="14.25" customHeight="1">
      <c r="A14" s="78" t="s">
        <v>89</v>
      </c>
      <c r="B14" s="30"/>
      <c r="D14" s="16"/>
      <c r="E14" s="16"/>
      <c r="F14" s="16"/>
      <c r="G14" s="16"/>
      <c r="H14" s="481"/>
      <c r="I14" s="484"/>
      <c r="J14" s="484"/>
      <c r="K14" s="271"/>
    </row>
    <row r="15" spans="2:11" ht="14.25">
      <c r="B15" s="91" t="s">
        <v>58</v>
      </c>
      <c r="C15" s="19"/>
      <c r="D15" s="105">
        <v>22390</v>
      </c>
      <c r="E15" s="105">
        <v>21828</v>
      </c>
      <c r="F15" s="105">
        <v>23067</v>
      </c>
      <c r="G15" s="105">
        <v>21817</v>
      </c>
      <c r="H15" s="106">
        <v>20169</v>
      </c>
      <c r="I15" s="105">
        <v>-7.553742494385107</v>
      </c>
      <c r="J15" s="105">
        <v>-9.919606967396156</v>
      </c>
      <c r="K15" s="260"/>
    </row>
    <row r="16" spans="2:11" ht="14.25">
      <c r="B16" s="91" t="s">
        <v>319</v>
      </c>
      <c r="C16" s="19"/>
      <c r="D16" s="105">
        <v>45913</v>
      </c>
      <c r="E16" s="105">
        <v>42886</v>
      </c>
      <c r="F16" s="105">
        <v>44205</v>
      </c>
      <c r="G16" s="105">
        <v>41784</v>
      </c>
      <c r="H16" s="106">
        <v>37801</v>
      </c>
      <c r="I16" s="105">
        <v>-9.532356883017423</v>
      </c>
      <c r="J16" s="105">
        <v>-17.668198549430446</v>
      </c>
      <c r="K16" s="260"/>
    </row>
    <row r="17" spans="2:11" ht="14.25">
      <c r="B17" s="91" t="s">
        <v>7</v>
      </c>
      <c r="C17" s="19"/>
      <c r="D17" s="105">
        <v>45913</v>
      </c>
      <c r="E17" s="105">
        <v>42886</v>
      </c>
      <c r="F17" s="105">
        <v>44205</v>
      </c>
      <c r="G17" s="105">
        <v>41784</v>
      </c>
      <c r="H17" s="106">
        <v>37801</v>
      </c>
      <c r="I17" s="105">
        <v>-9.532356883017423</v>
      </c>
      <c r="J17" s="105">
        <v>-17.668198549430446</v>
      </c>
      <c r="K17" s="260"/>
    </row>
    <row r="18" spans="3:8" ht="14.25">
      <c r="C18" s="19"/>
      <c r="D18" s="225"/>
      <c r="E18" s="225"/>
      <c r="F18" s="225"/>
      <c r="G18" s="225"/>
      <c r="H18" s="309"/>
    </row>
    <row r="19" spans="4:8" ht="14.25">
      <c r="D19" s="225"/>
      <c r="E19" s="225"/>
      <c r="F19" s="225"/>
      <c r="G19" s="225"/>
      <c r="H19" s="259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ht="14.25">
      <c r="H22" s="259"/>
    </row>
    <row r="23" ht="14.25">
      <c r="H23" s="259"/>
    </row>
    <row r="24" ht="14.25">
      <c r="H24" s="259"/>
    </row>
    <row r="25" ht="14.25">
      <c r="H25" s="259"/>
    </row>
    <row r="26" ht="14.25">
      <c r="H26" s="259"/>
    </row>
    <row r="27" ht="14.25">
      <c r="H27" s="259"/>
    </row>
    <row r="28" ht="14.25">
      <c r="H28" s="259"/>
    </row>
    <row r="29" ht="14.25"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76"/>
    </row>
    <row r="140" ht="14.25">
      <c r="H140" s="276"/>
    </row>
    <row r="141" ht="14.25">
      <c r="H141" s="276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13" sqref="H13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5" customWidth="1"/>
    <col min="8" max="8" width="9.28125" style="106" customWidth="1"/>
    <col min="9" max="10" width="9.28125" style="105" customWidth="1"/>
    <col min="11" max="11" width="6.28125" style="105" customWidth="1"/>
    <col min="12" max="16384" width="9.140625" style="19" customWidth="1"/>
  </cols>
  <sheetData>
    <row r="1" spans="1:11" s="41" customFormat="1" ht="20.25">
      <c r="A1" s="40" t="s">
        <v>344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4.5" customHeight="1">
      <c r="A3" s="78"/>
      <c r="B3" s="30"/>
      <c r="D3" s="224"/>
      <c r="E3" s="224"/>
      <c r="F3" s="224"/>
      <c r="G3" s="224"/>
      <c r="H3" s="261"/>
      <c r="I3" s="16"/>
      <c r="J3" s="16"/>
      <c r="K3" s="16"/>
    </row>
    <row r="4" spans="1:11" s="23" customFormat="1" ht="14.25" customHeight="1">
      <c r="A4" s="78" t="s">
        <v>85</v>
      </c>
      <c r="B4" s="30"/>
      <c r="D4" s="224"/>
      <c r="E4" s="224"/>
      <c r="F4" s="224"/>
      <c r="G4" s="224"/>
      <c r="H4" s="277"/>
      <c r="I4" s="16"/>
      <c r="J4" s="16"/>
      <c r="K4" s="16"/>
    </row>
    <row r="5" spans="2:11" ht="14.25">
      <c r="B5" s="91" t="s">
        <v>2</v>
      </c>
      <c r="C5" s="19"/>
      <c r="D5" s="105">
        <v>95</v>
      </c>
      <c r="E5" s="105">
        <v>90</v>
      </c>
      <c r="F5" s="105">
        <v>99</v>
      </c>
      <c r="G5" s="105">
        <v>98</v>
      </c>
      <c r="H5" s="123">
        <v>99</v>
      </c>
      <c r="I5" s="105">
        <v>1.0204081632652962</v>
      </c>
      <c r="J5" s="105">
        <v>4.210526315789465</v>
      </c>
      <c r="K5" s="260"/>
    </row>
    <row r="6" spans="2:10" ht="14.25">
      <c r="B6" s="91" t="s">
        <v>22</v>
      </c>
      <c r="C6" s="19"/>
      <c r="D6" s="105">
        <v>63</v>
      </c>
      <c r="E6" s="105">
        <v>38</v>
      </c>
      <c r="F6" s="105">
        <v>31</v>
      </c>
      <c r="G6" s="105">
        <v>47</v>
      </c>
      <c r="H6" s="123">
        <v>71</v>
      </c>
      <c r="I6" s="105">
        <v>51.06382978723405</v>
      </c>
      <c r="J6" s="105">
        <v>12.698412698412698</v>
      </c>
    </row>
    <row r="7" spans="2:11" ht="14.25">
      <c r="B7" s="91" t="s">
        <v>3</v>
      </c>
      <c r="C7" s="19"/>
      <c r="D7" s="105">
        <v>158</v>
      </c>
      <c r="E7" s="105">
        <v>128</v>
      </c>
      <c r="F7" s="105">
        <v>130</v>
      </c>
      <c r="G7" s="105">
        <v>145</v>
      </c>
      <c r="H7" s="123">
        <v>170</v>
      </c>
      <c r="I7" s="105">
        <v>17.24137931034482</v>
      </c>
      <c r="J7" s="105">
        <v>7.594936708860756</v>
      </c>
      <c r="K7" s="260"/>
    </row>
    <row r="8" spans="2:11" ht="14.25">
      <c r="B8" s="91" t="s">
        <v>0</v>
      </c>
      <c r="C8" s="19"/>
      <c r="D8" s="105">
        <v>83</v>
      </c>
      <c r="E8" s="105">
        <v>83</v>
      </c>
      <c r="F8" s="105">
        <v>88</v>
      </c>
      <c r="G8" s="105">
        <v>89</v>
      </c>
      <c r="H8" s="123">
        <v>86</v>
      </c>
      <c r="I8" s="117">
        <v>-3.3707865168539297</v>
      </c>
      <c r="J8" s="105">
        <v>3.6144578313253017</v>
      </c>
      <c r="K8" s="260"/>
    </row>
    <row r="9" spans="2:11" ht="14.25">
      <c r="B9" s="91" t="s">
        <v>5</v>
      </c>
      <c r="C9" s="19"/>
      <c r="D9" s="105">
        <v>68</v>
      </c>
      <c r="E9" s="105">
        <v>51</v>
      </c>
      <c r="F9" s="105">
        <v>45</v>
      </c>
      <c r="G9" s="105">
        <v>17</v>
      </c>
      <c r="H9" s="123">
        <v>43</v>
      </c>
      <c r="I9" s="105" t="s">
        <v>395</v>
      </c>
      <c r="J9" s="105">
        <v>-36.76470588235294</v>
      </c>
      <c r="K9" s="260"/>
    </row>
    <row r="10" spans="2:11" ht="14.25">
      <c r="B10" s="92" t="s">
        <v>6</v>
      </c>
      <c r="C10" s="19"/>
      <c r="D10" s="105">
        <v>7</v>
      </c>
      <c r="E10" s="105">
        <v>-6</v>
      </c>
      <c r="F10" s="105">
        <v>-3</v>
      </c>
      <c r="G10" s="105">
        <v>39</v>
      </c>
      <c r="H10" s="123">
        <v>41</v>
      </c>
      <c r="I10" s="105">
        <v>5.128205128205132</v>
      </c>
      <c r="J10" s="105" t="s">
        <v>395</v>
      </c>
      <c r="K10" s="260"/>
    </row>
    <row r="11" spans="2:11" ht="12.75" customHeight="1">
      <c r="B11" s="92" t="s">
        <v>55</v>
      </c>
      <c r="C11" s="19"/>
      <c r="D11" s="117">
        <v>0</v>
      </c>
      <c r="E11" s="117">
        <v>-6</v>
      </c>
      <c r="F11" s="117">
        <v>-4</v>
      </c>
      <c r="G11" s="117">
        <v>15</v>
      </c>
      <c r="H11" s="123">
        <v>22</v>
      </c>
      <c r="I11" s="105">
        <v>46.66666666666666</v>
      </c>
      <c r="J11" s="105" t="s">
        <v>349</v>
      </c>
      <c r="K11" s="260"/>
    </row>
    <row r="12" spans="2:11" ht="14.25">
      <c r="B12" s="92" t="s">
        <v>42</v>
      </c>
      <c r="C12" s="19"/>
      <c r="D12" s="105">
        <v>7</v>
      </c>
      <c r="E12" s="117">
        <v>0</v>
      </c>
      <c r="F12" s="441">
        <v>1</v>
      </c>
      <c r="G12" s="117">
        <v>24</v>
      </c>
      <c r="H12" s="123">
        <v>19</v>
      </c>
      <c r="I12" s="105">
        <v>-20.833333333333336</v>
      </c>
      <c r="J12" s="105" t="s">
        <v>395</v>
      </c>
      <c r="K12" s="260"/>
    </row>
    <row r="13" spans="3:11" ht="14.25">
      <c r="C13" s="19"/>
      <c r="K13" s="260"/>
    </row>
    <row r="14" spans="1:11" s="23" customFormat="1" ht="14.25" customHeight="1">
      <c r="A14" s="78" t="s">
        <v>89</v>
      </c>
      <c r="B14" s="30"/>
      <c r="D14" s="16"/>
      <c r="E14" s="16"/>
      <c r="F14" s="16"/>
      <c r="G14" s="16"/>
      <c r="H14" s="108"/>
      <c r="I14" s="16"/>
      <c r="J14" s="16"/>
      <c r="K14" s="271"/>
    </row>
    <row r="15" spans="2:11" ht="14.25">
      <c r="B15" s="91" t="s">
        <v>58</v>
      </c>
      <c r="C15" s="19"/>
      <c r="D15" s="105">
        <v>11142</v>
      </c>
      <c r="E15" s="105">
        <v>11009</v>
      </c>
      <c r="F15" s="105">
        <v>10702</v>
      </c>
      <c r="G15" s="105">
        <v>10602</v>
      </c>
      <c r="H15" s="106">
        <v>11403</v>
      </c>
      <c r="I15" s="105">
        <v>7.5551782682512725</v>
      </c>
      <c r="J15" s="105">
        <v>2.342487883683364</v>
      </c>
      <c r="K15" s="260"/>
    </row>
    <row r="16" spans="2:11" ht="14.25">
      <c r="B16" s="91" t="s">
        <v>319</v>
      </c>
      <c r="C16" s="19"/>
      <c r="D16" s="105">
        <v>18927</v>
      </c>
      <c r="E16" s="105">
        <v>17401</v>
      </c>
      <c r="F16" s="105">
        <v>17141</v>
      </c>
      <c r="G16" s="105">
        <v>16304</v>
      </c>
      <c r="H16" s="106">
        <v>19000</v>
      </c>
      <c r="I16" s="105">
        <v>16.535819430814524</v>
      </c>
      <c r="J16" s="105">
        <v>0.3856923971046644</v>
      </c>
      <c r="K16" s="260"/>
    </row>
    <row r="17" spans="2:11" ht="14.25">
      <c r="B17" s="91" t="s">
        <v>7</v>
      </c>
      <c r="C17" s="19"/>
      <c r="D17" s="105">
        <v>18927</v>
      </c>
      <c r="E17" s="105">
        <v>17401</v>
      </c>
      <c r="F17" s="105">
        <v>17141</v>
      </c>
      <c r="G17" s="105">
        <v>16304</v>
      </c>
      <c r="H17" s="106">
        <v>19000</v>
      </c>
      <c r="I17" s="105">
        <v>16.535819430814524</v>
      </c>
      <c r="J17" s="105">
        <v>0.3856923971046644</v>
      </c>
      <c r="K17" s="260"/>
    </row>
    <row r="18" spans="8:11" ht="14.25">
      <c r="H18" s="309"/>
      <c r="I18" s="260"/>
      <c r="J18" s="260"/>
      <c r="K18" s="260"/>
    </row>
    <row r="19" spans="4:8" ht="14.25">
      <c r="D19" s="225"/>
      <c r="E19" s="225"/>
      <c r="F19" s="225"/>
      <c r="G19" s="225"/>
      <c r="H19" s="259"/>
    </row>
    <row r="20" spans="4:8" ht="14.25">
      <c r="D20" s="225"/>
      <c r="E20" s="225"/>
      <c r="F20" s="225"/>
      <c r="G20" s="225"/>
      <c r="H20" s="259"/>
    </row>
    <row r="21" spans="4:8" ht="14.25">
      <c r="D21" s="225"/>
      <c r="E21" s="225"/>
      <c r="F21" s="225"/>
      <c r="G21" s="225"/>
      <c r="H21" s="259"/>
    </row>
    <row r="22" spans="4:8" ht="14.25">
      <c r="D22" s="225"/>
      <c r="E22" s="225"/>
      <c r="F22" s="225"/>
      <c r="G22" s="225"/>
      <c r="H22" s="259"/>
    </row>
    <row r="23" spans="4:8" ht="14.25">
      <c r="D23" s="225"/>
      <c r="E23" s="225"/>
      <c r="F23" s="225"/>
      <c r="G23" s="225"/>
      <c r="H23" s="259"/>
    </row>
    <row r="24" spans="4:8" ht="14.25">
      <c r="D24" s="225"/>
      <c r="E24" s="225"/>
      <c r="F24" s="225"/>
      <c r="G24" s="225"/>
      <c r="H24" s="259"/>
    </row>
    <row r="25" spans="4:8" ht="14.25">
      <c r="D25" s="225"/>
      <c r="E25" s="225"/>
      <c r="F25" s="225"/>
      <c r="G25" s="225"/>
      <c r="H25" s="259"/>
    </row>
    <row r="26" spans="4:8" ht="14.25">
      <c r="D26" s="225"/>
      <c r="E26" s="225"/>
      <c r="F26" s="225"/>
      <c r="G26" s="225"/>
      <c r="H26" s="259"/>
    </row>
    <row r="27" spans="4:8" ht="14.25">
      <c r="D27" s="225"/>
      <c r="E27" s="225"/>
      <c r="F27" s="225"/>
      <c r="G27" s="225"/>
      <c r="H27" s="259"/>
    </row>
    <row r="28" spans="4:8" ht="14.25">
      <c r="D28" s="225"/>
      <c r="E28" s="225"/>
      <c r="F28" s="225"/>
      <c r="G28" s="225"/>
      <c r="H28" s="259"/>
    </row>
    <row r="29" spans="4:8" ht="14.25">
      <c r="D29" s="225"/>
      <c r="E29" s="225"/>
      <c r="F29" s="225"/>
      <c r="G29" s="225"/>
      <c r="H29" s="259"/>
    </row>
    <row r="30" spans="4:8" ht="14.25">
      <c r="D30" s="225"/>
      <c r="E30" s="225"/>
      <c r="F30" s="225"/>
      <c r="G30" s="225"/>
      <c r="H30" s="259"/>
    </row>
    <row r="31" spans="4:8" ht="14.25">
      <c r="D31" s="225"/>
      <c r="E31" s="225"/>
      <c r="F31" s="225"/>
      <c r="G31" s="225"/>
      <c r="H31" s="259"/>
    </row>
    <row r="32" spans="4:8" ht="14.25">
      <c r="D32" s="225"/>
      <c r="E32" s="225"/>
      <c r="F32" s="225"/>
      <c r="G32" s="225"/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41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G10" sqref="G10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5" customWidth="1"/>
    <col min="8" max="8" width="9.8515625" style="106" customWidth="1"/>
    <col min="9" max="9" width="9.421875" style="105" customWidth="1"/>
    <col min="10" max="10" width="10.28125" style="105" customWidth="1"/>
    <col min="11" max="11" width="7.8515625" style="105" customWidth="1"/>
    <col min="12" max="16384" width="9.140625" style="19" customWidth="1"/>
  </cols>
  <sheetData>
    <row r="1" spans="1:11" s="41" customFormat="1" ht="20.25">
      <c r="A1" s="40" t="s">
        <v>62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23" customFormat="1" ht="6.75" customHeight="1">
      <c r="A3" s="78"/>
      <c r="B3" s="30"/>
      <c r="D3" s="224"/>
      <c r="E3" s="224"/>
      <c r="F3" s="224"/>
      <c r="G3" s="224"/>
      <c r="H3" s="108"/>
      <c r="I3" s="16"/>
      <c r="J3" s="16"/>
      <c r="K3" s="16"/>
    </row>
    <row r="4" spans="1:11" s="23" customFormat="1" ht="14.25" customHeight="1">
      <c r="A4" s="78" t="s">
        <v>85</v>
      </c>
      <c r="B4" s="30"/>
      <c r="D4" s="224"/>
      <c r="E4" s="224"/>
      <c r="F4" s="224"/>
      <c r="G4" s="224"/>
      <c r="H4" s="108"/>
      <c r="I4" s="16"/>
      <c r="J4" s="16"/>
      <c r="K4" s="16"/>
    </row>
    <row r="5" spans="2:11" ht="14.25">
      <c r="B5" s="91" t="s">
        <v>2</v>
      </c>
      <c r="C5" s="19"/>
      <c r="D5" s="105">
        <v>45</v>
      </c>
      <c r="E5" s="105">
        <v>45</v>
      </c>
      <c r="F5" s="105">
        <v>44</v>
      </c>
      <c r="G5" s="105">
        <v>49</v>
      </c>
      <c r="H5" s="106">
        <v>46</v>
      </c>
      <c r="I5" s="117">
        <v>-6.122448979591832</v>
      </c>
      <c r="J5" s="105">
        <v>2.2222222222222143</v>
      </c>
      <c r="K5" s="320"/>
    </row>
    <row r="6" spans="2:11" ht="14.25">
      <c r="B6" s="91" t="s">
        <v>22</v>
      </c>
      <c r="C6" s="19"/>
      <c r="D6" s="105">
        <v>11</v>
      </c>
      <c r="E6" s="105">
        <v>6</v>
      </c>
      <c r="F6" s="105">
        <v>23</v>
      </c>
      <c r="G6" s="105">
        <v>23</v>
      </c>
      <c r="H6" s="106">
        <v>17</v>
      </c>
      <c r="I6" s="117">
        <v>-26.086956521739136</v>
      </c>
      <c r="J6" s="105">
        <v>54.54545454545454</v>
      </c>
      <c r="K6" s="320"/>
    </row>
    <row r="7" spans="2:11" ht="14.25">
      <c r="B7" s="91" t="s">
        <v>3</v>
      </c>
      <c r="C7" s="19"/>
      <c r="D7" s="105">
        <v>56</v>
      </c>
      <c r="E7" s="105">
        <v>51</v>
      </c>
      <c r="F7" s="105">
        <v>67</v>
      </c>
      <c r="G7" s="105">
        <v>72</v>
      </c>
      <c r="H7" s="106">
        <v>63</v>
      </c>
      <c r="I7" s="117">
        <v>-12.5</v>
      </c>
      <c r="J7" s="105">
        <v>12.5</v>
      </c>
      <c r="K7" s="117"/>
    </row>
    <row r="8" spans="2:11" ht="14.25">
      <c r="B8" s="91" t="s">
        <v>0</v>
      </c>
      <c r="C8" s="19"/>
      <c r="D8" s="105">
        <v>24</v>
      </c>
      <c r="E8" s="105">
        <v>20</v>
      </c>
      <c r="F8" s="105">
        <v>23</v>
      </c>
      <c r="G8" s="105">
        <v>24</v>
      </c>
      <c r="H8" s="106">
        <v>22</v>
      </c>
      <c r="I8" s="117">
        <v>-8.333333333333337</v>
      </c>
      <c r="J8" s="105">
        <v>-8.333333333333337</v>
      </c>
      <c r="K8" s="320"/>
    </row>
    <row r="9" spans="2:11" ht="14.25">
      <c r="B9" s="91" t="s">
        <v>5</v>
      </c>
      <c r="C9" s="19"/>
      <c r="D9" s="105">
        <v>6</v>
      </c>
      <c r="E9" s="105">
        <v>11</v>
      </c>
      <c r="F9" s="105">
        <v>17</v>
      </c>
      <c r="G9" s="105">
        <v>10</v>
      </c>
      <c r="H9" s="106">
        <v>17</v>
      </c>
      <c r="I9" s="117">
        <v>70</v>
      </c>
      <c r="J9" s="105" t="s">
        <v>395</v>
      </c>
      <c r="K9" s="320"/>
    </row>
    <row r="10" spans="2:11" ht="14.25">
      <c r="B10" s="92" t="s">
        <v>6</v>
      </c>
      <c r="C10" s="19"/>
      <c r="D10" s="105">
        <v>26</v>
      </c>
      <c r="E10" s="105">
        <v>20</v>
      </c>
      <c r="F10" s="105">
        <v>27</v>
      </c>
      <c r="G10" s="105">
        <v>38</v>
      </c>
      <c r="H10" s="106">
        <v>24</v>
      </c>
      <c r="I10" s="117">
        <v>-36.8421052631579</v>
      </c>
      <c r="J10" s="105">
        <v>-7.692307692307687</v>
      </c>
      <c r="K10" s="320"/>
    </row>
    <row r="11" spans="2:11" ht="14.25">
      <c r="B11" s="92" t="s">
        <v>55</v>
      </c>
      <c r="C11" s="19"/>
      <c r="D11" s="105">
        <v>12</v>
      </c>
      <c r="E11" s="105">
        <v>6</v>
      </c>
      <c r="F11" s="105">
        <v>11</v>
      </c>
      <c r="G11" s="105">
        <v>9</v>
      </c>
      <c r="H11" s="106">
        <v>8</v>
      </c>
      <c r="I11" s="117">
        <v>-11.111111111111116</v>
      </c>
      <c r="J11" s="105">
        <v>-33.333333333333336</v>
      </c>
      <c r="K11" s="320"/>
    </row>
    <row r="12" spans="2:11" ht="14.25">
      <c r="B12" s="92" t="s">
        <v>42</v>
      </c>
      <c r="C12" s="19"/>
      <c r="D12" s="105">
        <v>14</v>
      </c>
      <c r="E12" s="105">
        <v>14</v>
      </c>
      <c r="F12" s="105">
        <v>16</v>
      </c>
      <c r="G12" s="105">
        <v>29</v>
      </c>
      <c r="H12" s="106">
        <v>16</v>
      </c>
      <c r="I12" s="117">
        <v>-44.827586206896555</v>
      </c>
      <c r="J12" s="105">
        <v>14.28571428571428</v>
      </c>
      <c r="K12" s="320"/>
    </row>
    <row r="13" spans="3:11" ht="14.25">
      <c r="C13" s="19"/>
      <c r="I13" s="117"/>
      <c r="K13" s="320"/>
    </row>
    <row r="14" spans="1:11" s="23" customFormat="1" ht="14.25" customHeight="1">
      <c r="A14" s="78" t="s">
        <v>89</v>
      </c>
      <c r="B14" s="30"/>
      <c r="D14" s="16"/>
      <c r="E14" s="16"/>
      <c r="F14" s="16"/>
      <c r="G14" s="16"/>
      <c r="H14" s="108"/>
      <c r="I14" s="93"/>
      <c r="J14" s="16"/>
      <c r="K14" s="288"/>
    </row>
    <row r="15" spans="2:11" ht="14.25">
      <c r="B15" s="91" t="s">
        <v>58</v>
      </c>
      <c r="C15" s="19"/>
      <c r="D15" s="105">
        <v>8028</v>
      </c>
      <c r="E15" s="105">
        <v>8423</v>
      </c>
      <c r="F15" s="105">
        <v>9552</v>
      </c>
      <c r="G15" s="105">
        <v>10585</v>
      </c>
      <c r="H15" s="106">
        <v>11629</v>
      </c>
      <c r="I15" s="117">
        <v>9.86301369863014</v>
      </c>
      <c r="J15" s="105">
        <v>44.855505729945186</v>
      </c>
      <c r="K15" s="320"/>
    </row>
    <row r="16" spans="2:11" ht="14.25">
      <c r="B16" s="91" t="s">
        <v>319</v>
      </c>
      <c r="C16" s="19"/>
      <c r="D16" s="105">
        <v>14648</v>
      </c>
      <c r="E16" s="105">
        <v>15236</v>
      </c>
      <c r="F16" s="105">
        <v>17113</v>
      </c>
      <c r="G16" s="105">
        <v>18086</v>
      </c>
      <c r="H16" s="106">
        <v>18943</v>
      </c>
      <c r="I16" s="117">
        <v>4.738471746101958</v>
      </c>
      <c r="J16" s="105">
        <v>29.321409066084115</v>
      </c>
      <c r="K16" s="320"/>
    </row>
    <row r="17" spans="2:11" ht="14.25">
      <c r="B17" s="91" t="s">
        <v>7</v>
      </c>
      <c r="C17" s="19"/>
      <c r="D17" s="105">
        <v>14648</v>
      </c>
      <c r="E17" s="105">
        <v>15236</v>
      </c>
      <c r="F17" s="105">
        <v>17113</v>
      </c>
      <c r="G17" s="105">
        <v>18086</v>
      </c>
      <c r="H17" s="106">
        <v>18943</v>
      </c>
      <c r="I17" s="117">
        <v>4.738471746101958</v>
      </c>
      <c r="J17" s="105">
        <v>29.321409066084115</v>
      </c>
      <c r="K17" s="320"/>
    </row>
    <row r="18" spans="3:11" ht="14.25">
      <c r="C18" s="19"/>
      <c r="I18" s="260"/>
      <c r="J18" s="260"/>
      <c r="K18" s="260"/>
    </row>
    <row r="19" spans="4:8" ht="14.25">
      <c r="D19" s="225"/>
      <c r="E19" s="225"/>
      <c r="F19" s="225"/>
      <c r="G19" s="225"/>
      <c r="H19" s="259"/>
    </row>
    <row r="20" ht="14.25">
      <c r="H20" s="259"/>
    </row>
    <row r="21" ht="14.25">
      <c r="H21" s="259"/>
    </row>
    <row r="22" ht="14.25">
      <c r="H22" s="259"/>
    </row>
    <row r="23" ht="14.25">
      <c r="H23" s="259"/>
    </row>
    <row r="24" ht="14.25">
      <c r="H24" s="259"/>
    </row>
    <row r="25" ht="14.25">
      <c r="H25" s="259"/>
    </row>
    <row r="26" ht="14.25">
      <c r="H26" s="259"/>
    </row>
    <row r="27" ht="14.25">
      <c r="H27" s="259"/>
    </row>
    <row r="28" ht="14.25">
      <c r="H28" s="259"/>
    </row>
    <row r="29" ht="14.25">
      <c r="H29" s="259"/>
    </row>
    <row r="30" ht="14.25">
      <c r="H30" s="259"/>
    </row>
    <row r="31" ht="14.25">
      <c r="H31" s="259"/>
    </row>
    <row r="32" ht="14.25">
      <c r="H32" s="259"/>
    </row>
    <row r="33" ht="14.25">
      <c r="H33" s="259"/>
    </row>
    <row r="34" ht="14.25">
      <c r="H34" s="259"/>
    </row>
    <row r="35" ht="14.25">
      <c r="H35" s="259"/>
    </row>
    <row r="36" ht="14.25">
      <c r="H36" s="259"/>
    </row>
    <row r="37" ht="14.25">
      <c r="H37" s="259"/>
    </row>
    <row r="38" ht="14.25">
      <c r="H38" s="25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76"/>
    </row>
    <row r="136" ht="14.25">
      <c r="H136" s="276"/>
    </row>
    <row r="137" ht="14.25">
      <c r="H137" s="276"/>
    </row>
    <row r="138" ht="14.25">
      <c r="H138" s="276"/>
    </row>
    <row r="139" ht="14.25">
      <c r="H139" s="276"/>
    </row>
    <row r="140" ht="14.25">
      <c r="H140" s="276"/>
    </row>
    <row r="141" ht="14.25">
      <c r="H141" s="276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1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63" customWidth="1"/>
    <col min="5" max="5" width="10.28125" style="181" customWidth="1"/>
    <col min="6" max="6" width="10.28125" style="163" customWidth="1"/>
    <col min="7" max="7" width="10.28125" style="163" hidden="1" customWidth="1"/>
    <col min="8" max="8" width="10.7109375" style="163" hidden="1" customWidth="1"/>
    <col min="9" max="10" width="10.28125" style="163" hidden="1" customWidth="1"/>
    <col min="11" max="11" width="10.28125" style="181" customWidth="1"/>
    <col min="12" max="13" width="12.28125" style="170" customWidth="1"/>
    <col min="14" max="14" width="10.28125" style="170" customWidth="1"/>
    <col min="15" max="15" width="11.28125" style="0" bestFit="1" customWidth="1"/>
  </cols>
  <sheetData>
    <row r="1" spans="1:19" s="41" customFormat="1" ht="20.25">
      <c r="A1" s="40" t="s">
        <v>240</v>
      </c>
      <c r="D1" s="160"/>
      <c r="E1" s="174"/>
      <c r="F1" s="42"/>
      <c r="G1" s="42"/>
      <c r="H1" s="42"/>
      <c r="I1" s="42"/>
      <c r="J1" s="42"/>
      <c r="K1" s="192"/>
      <c r="L1" s="183"/>
      <c r="M1" s="42"/>
      <c r="N1" s="183"/>
      <c r="O1" s="42"/>
      <c r="P1" s="42"/>
      <c r="Q1" s="42"/>
      <c r="R1" s="42"/>
      <c r="S1" s="42"/>
    </row>
    <row r="2" spans="1:19" s="43" customFormat="1" ht="15">
      <c r="A2" s="601" t="s">
        <v>65</v>
      </c>
      <c r="B2" s="601"/>
      <c r="C2" s="601"/>
      <c r="E2" s="175"/>
      <c r="K2" s="193"/>
      <c r="L2" s="184"/>
      <c r="N2" s="184"/>
      <c r="O2" s="44"/>
      <c r="S2" s="44"/>
    </row>
    <row r="3" spans="1:14" ht="15" thickBot="1">
      <c r="A3" s="73"/>
      <c r="B3" s="73"/>
      <c r="C3" s="96"/>
      <c r="D3" s="96"/>
      <c r="E3" s="176"/>
      <c r="F3" s="429"/>
      <c r="G3" s="96"/>
      <c r="H3" s="96"/>
      <c r="I3" s="96"/>
      <c r="J3" s="96"/>
      <c r="K3" s="194"/>
      <c r="L3" s="64"/>
      <c r="M3" s="64"/>
      <c r="N3" s="64"/>
    </row>
    <row r="4" spans="2:14" s="64" customFormat="1" ht="15.75" customHeight="1" thickTop="1">
      <c r="B4" s="134"/>
      <c r="C4" s="606" t="s">
        <v>351</v>
      </c>
      <c r="D4" s="606" t="s">
        <v>326</v>
      </c>
      <c r="E4" s="177" t="s">
        <v>192</v>
      </c>
      <c r="F4" s="606" t="s">
        <v>347</v>
      </c>
      <c r="G4" s="606" t="s">
        <v>326</v>
      </c>
      <c r="H4" s="610" t="s">
        <v>340</v>
      </c>
      <c r="I4" s="610" t="s">
        <v>342</v>
      </c>
      <c r="J4" s="612" t="s">
        <v>331</v>
      </c>
      <c r="K4" s="195" t="s">
        <v>192</v>
      </c>
      <c r="L4" s="608" t="s">
        <v>353</v>
      </c>
      <c r="M4" s="608" t="s">
        <v>352</v>
      </c>
      <c r="N4" s="190" t="s">
        <v>192</v>
      </c>
    </row>
    <row r="5" spans="2:14" s="64" customFormat="1" ht="16.5" customHeight="1" thickBot="1">
      <c r="B5" s="135" t="s">
        <v>191</v>
      </c>
      <c r="C5" s="607"/>
      <c r="D5" s="607"/>
      <c r="E5" s="178" t="s">
        <v>193</v>
      </c>
      <c r="F5" s="607"/>
      <c r="G5" s="607"/>
      <c r="H5" s="611"/>
      <c r="I5" s="611"/>
      <c r="J5" s="613"/>
      <c r="K5" s="196" t="s">
        <v>193</v>
      </c>
      <c r="L5" s="609"/>
      <c r="M5" s="609"/>
      <c r="N5" s="191" t="s">
        <v>193</v>
      </c>
    </row>
    <row r="6" spans="2:15" s="64" customFormat="1" ht="15.75" thickTop="1">
      <c r="B6" s="136"/>
      <c r="C6" s="164"/>
      <c r="D6" s="392"/>
      <c r="E6" s="345"/>
      <c r="F6" s="164"/>
      <c r="G6" s="164"/>
      <c r="H6" s="164"/>
      <c r="I6" s="164"/>
      <c r="J6" s="164"/>
      <c r="K6" s="182"/>
      <c r="L6" s="137"/>
      <c r="M6" s="137"/>
      <c r="N6" s="137"/>
      <c r="O6" s="73"/>
    </row>
    <row r="7" spans="2:15" s="64" customFormat="1" ht="15">
      <c r="B7" s="138" t="s">
        <v>194</v>
      </c>
      <c r="C7" s="270"/>
      <c r="D7" s="388"/>
      <c r="E7" s="345"/>
      <c r="F7" s="388"/>
      <c r="G7" s="270"/>
      <c r="H7" s="270"/>
      <c r="I7" s="270"/>
      <c r="J7" s="388"/>
      <c r="K7" s="345"/>
      <c r="L7" s="313"/>
      <c r="M7" s="393"/>
      <c r="N7" s="393"/>
      <c r="O7" s="73"/>
    </row>
    <row r="8" spans="2:16" s="64" customFormat="1" ht="15">
      <c r="B8" s="129" t="s">
        <v>20</v>
      </c>
      <c r="C8" s="235">
        <f aca="true" t="shared" si="0" ref="C8:C14">L8-F8-J8-I8</f>
        <v>2445</v>
      </c>
      <c r="D8" s="205">
        <v>2335</v>
      </c>
      <c r="E8" s="240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205">
        <v>2423</v>
      </c>
      <c r="G8" s="205">
        <v>2335</v>
      </c>
      <c r="H8" s="205">
        <v>2266</v>
      </c>
      <c r="I8" s="205">
        <v>2396</v>
      </c>
      <c r="J8" s="205">
        <v>2380</v>
      </c>
      <c r="K8" s="185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432">
        <v>9644</v>
      </c>
      <c r="M8" s="205">
        <v>8948</v>
      </c>
      <c r="N8" s="117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76"/>
      <c r="P8" s="321"/>
    </row>
    <row r="9" spans="2:16" s="64" customFormat="1" ht="15.75" thickBot="1">
      <c r="B9" s="129" t="s">
        <v>21</v>
      </c>
      <c r="C9" s="439">
        <f t="shared" si="0"/>
        <v>591</v>
      </c>
      <c r="D9" s="206">
        <v>661</v>
      </c>
      <c r="E9" s="394">
        <f t="shared" si="1"/>
        <v>-10.590015128593045</v>
      </c>
      <c r="F9" s="206">
        <v>610</v>
      </c>
      <c r="G9" s="206">
        <v>661</v>
      </c>
      <c r="H9" s="206">
        <v>664</v>
      </c>
      <c r="I9" s="206">
        <v>653</v>
      </c>
      <c r="J9" s="206">
        <v>690</v>
      </c>
      <c r="K9" s="395">
        <f t="shared" si="2"/>
        <v>-3.1147540983606503</v>
      </c>
      <c r="L9" s="434">
        <v>2544</v>
      </c>
      <c r="M9" s="206">
        <v>2627</v>
      </c>
      <c r="N9" s="215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76"/>
      <c r="P9" s="321"/>
    </row>
    <row r="10" spans="2:16" s="64" customFormat="1" ht="15">
      <c r="B10" s="129" t="s">
        <v>2</v>
      </c>
      <c r="C10" s="440">
        <f t="shared" si="0"/>
        <v>1854</v>
      </c>
      <c r="D10" s="205">
        <v>1674</v>
      </c>
      <c r="E10" s="240">
        <f t="shared" si="1"/>
        <v>10.752688172043001</v>
      </c>
      <c r="F10" s="205">
        <v>1813</v>
      </c>
      <c r="G10" s="205">
        <v>1674</v>
      </c>
      <c r="H10" s="205">
        <v>1602</v>
      </c>
      <c r="I10" s="205">
        <v>1743</v>
      </c>
      <c r="J10" s="205">
        <v>1690</v>
      </c>
      <c r="K10" s="185">
        <f t="shared" si="2"/>
        <v>2.261445118587968</v>
      </c>
      <c r="L10" s="432">
        <f>L8-L9</f>
        <v>7100</v>
      </c>
      <c r="M10" s="205">
        <v>6321</v>
      </c>
      <c r="N10" s="179">
        <f t="shared" si="3"/>
        <v>12.323999367188732</v>
      </c>
      <c r="O10" s="176"/>
      <c r="P10" s="321"/>
    </row>
    <row r="11" spans="2:16" s="64" customFormat="1" ht="15">
      <c r="B11" s="129" t="s">
        <v>195</v>
      </c>
      <c r="C11" s="440">
        <f t="shared" si="0"/>
        <v>485</v>
      </c>
      <c r="D11" s="203">
        <v>459</v>
      </c>
      <c r="E11" s="240">
        <f t="shared" si="1"/>
        <v>5.664488017429203</v>
      </c>
      <c r="F11" s="205">
        <v>517</v>
      </c>
      <c r="G11" s="205">
        <v>459</v>
      </c>
      <c r="H11" s="205">
        <v>555</v>
      </c>
      <c r="I11" s="205">
        <v>582</v>
      </c>
      <c r="J11" s="205">
        <v>560</v>
      </c>
      <c r="K11" s="185">
        <f t="shared" si="2"/>
        <v>-6.189555125725343</v>
      </c>
      <c r="L11" s="432">
        <v>2144</v>
      </c>
      <c r="M11" s="205">
        <v>2027</v>
      </c>
      <c r="N11" s="179">
        <f t="shared" si="3"/>
        <v>5.772076961026151</v>
      </c>
      <c r="O11" s="176"/>
      <c r="P11" s="321"/>
    </row>
    <row r="12" spans="2:16" s="64" customFormat="1" ht="15">
      <c r="B12" s="129" t="s">
        <v>236</v>
      </c>
      <c r="C12" s="440">
        <f t="shared" si="0"/>
        <v>289</v>
      </c>
      <c r="D12" s="203">
        <v>92</v>
      </c>
      <c r="E12" s="202" t="str">
        <f t="shared" si="1"/>
        <v>&gt;100</v>
      </c>
      <c r="F12" s="179">
        <v>286</v>
      </c>
      <c r="G12" s="179">
        <v>92</v>
      </c>
      <c r="H12" s="179">
        <v>271</v>
      </c>
      <c r="I12" s="179">
        <v>273</v>
      </c>
      <c r="J12" s="179">
        <v>356</v>
      </c>
      <c r="K12" s="179">
        <f t="shared" si="2"/>
        <v>1.0489510489510412</v>
      </c>
      <c r="L12" s="432">
        <v>1204</v>
      </c>
      <c r="M12" s="203">
        <v>901</v>
      </c>
      <c r="N12" s="179">
        <f t="shared" si="3"/>
        <v>33.62930077691455</v>
      </c>
      <c r="O12" s="176"/>
      <c r="P12" s="321"/>
    </row>
    <row r="13" spans="2:16" s="64" customFormat="1" ht="15">
      <c r="B13" s="257" t="s">
        <v>288</v>
      </c>
      <c r="C13" s="440">
        <f t="shared" si="0"/>
        <v>18</v>
      </c>
      <c r="D13" s="203">
        <v>100</v>
      </c>
      <c r="E13" s="202">
        <f t="shared" si="1"/>
        <v>-82</v>
      </c>
      <c r="F13" s="179">
        <v>39</v>
      </c>
      <c r="G13" s="179">
        <v>100</v>
      </c>
      <c r="H13" s="179">
        <v>74</v>
      </c>
      <c r="I13" s="179">
        <v>43</v>
      </c>
      <c r="J13" s="179">
        <v>239</v>
      </c>
      <c r="K13" s="179">
        <f t="shared" si="2"/>
        <v>-53.84615384615385</v>
      </c>
      <c r="L13" s="435">
        <v>339</v>
      </c>
      <c r="M13" s="203">
        <v>274</v>
      </c>
      <c r="N13" s="179">
        <f t="shared" si="3"/>
        <v>23.722627737226286</v>
      </c>
      <c r="O13" s="176"/>
      <c r="P13" s="321"/>
    </row>
    <row r="14" spans="2:16" s="64" customFormat="1" ht="15">
      <c r="B14" s="129" t="s">
        <v>23</v>
      </c>
      <c r="C14" s="440">
        <f t="shared" si="0"/>
        <v>3</v>
      </c>
      <c r="D14" s="203">
        <v>15</v>
      </c>
      <c r="E14" s="241">
        <f t="shared" si="1"/>
        <v>-80</v>
      </c>
      <c r="F14" s="179">
        <v>57</v>
      </c>
      <c r="G14" s="179">
        <v>15</v>
      </c>
      <c r="H14" s="179">
        <v>12</v>
      </c>
      <c r="I14" s="179">
        <v>49</v>
      </c>
      <c r="J14" s="179">
        <v>27</v>
      </c>
      <c r="K14" s="179">
        <f t="shared" si="2"/>
        <v>-94.73684210526316</v>
      </c>
      <c r="L14" s="432">
        <f>1679-L12-L13</f>
        <v>136</v>
      </c>
      <c r="M14" s="203">
        <v>293</v>
      </c>
      <c r="N14" s="179">
        <f t="shared" si="3"/>
        <v>-53.58361774744027</v>
      </c>
      <c r="O14" s="176"/>
      <c r="P14" s="321"/>
    </row>
    <row r="15" spans="2:16" s="64" customFormat="1" ht="15.75" thickBot="1">
      <c r="B15" s="138"/>
      <c r="C15" s="439"/>
      <c r="D15" s="204"/>
      <c r="E15" s="202"/>
      <c r="F15" s="206"/>
      <c r="G15" s="206"/>
      <c r="H15" s="206"/>
      <c r="I15" s="206"/>
      <c r="J15" s="206"/>
      <c r="K15" s="179"/>
      <c r="L15" s="433"/>
      <c r="M15" s="204"/>
      <c r="N15" s="179"/>
      <c r="O15" s="176"/>
      <c r="P15" s="321"/>
    </row>
    <row r="16" spans="2:16" s="64" customFormat="1" ht="15.75" thickBot="1">
      <c r="B16" s="129" t="s">
        <v>3</v>
      </c>
      <c r="C16" s="434">
        <f>L16-F16-J16-I16</f>
        <v>2649</v>
      </c>
      <c r="D16" s="336">
        <v>2340</v>
      </c>
      <c r="E16" s="391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36">
        <v>2712</v>
      </c>
      <c r="G16" s="336">
        <v>2340</v>
      </c>
      <c r="H16" s="336">
        <v>2514</v>
      </c>
      <c r="I16" s="336">
        <v>2690</v>
      </c>
      <c r="J16" s="336">
        <v>2872</v>
      </c>
      <c r="K16" s="396">
        <f t="shared" si="2"/>
        <v>-2.3230088495575174</v>
      </c>
      <c r="L16" s="434">
        <f>SUM(L10:L14)</f>
        <v>10923</v>
      </c>
      <c r="M16" s="336">
        <v>9816</v>
      </c>
      <c r="N16" s="391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76"/>
      <c r="P16" s="321"/>
    </row>
    <row r="17" spans="2:16" s="64" customFormat="1" ht="15">
      <c r="B17" s="129"/>
      <c r="C17" s="235"/>
      <c r="D17" s="203"/>
      <c r="E17" s="202"/>
      <c r="F17" s="205"/>
      <c r="G17" s="205"/>
      <c r="H17" s="205"/>
      <c r="I17" s="205"/>
      <c r="J17" s="205"/>
      <c r="K17" s="179"/>
      <c r="L17" s="229"/>
      <c r="M17" s="203"/>
      <c r="N17" s="179"/>
      <c r="O17" s="176"/>
      <c r="P17" s="321"/>
    </row>
    <row r="18" spans="2:16" s="64" customFormat="1" ht="15">
      <c r="B18" s="138" t="s">
        <v>0</v>
      </c>
      <c r="C18" s="235"/>
      <c r="D18" s="203"/>
      <c r="E18" s="202"/>
      <c r="F18" s="205"/>
      <c r="G18" s="205"/>
      <c r="H18" s="205"/>
      <c r="I18" s="205"/>
      <c r="J18" s="205"/>
      <c r="K18" s="179"/>
      <c r="L18" s="229"/>
      <c r="M18" s="203"/>
      <c r="N18" s="179"/>
      <c r="O18" s="176"/>
      <c r="P18" s="321"/>
    </row>
    <row r="19" spans="2:16" s="64" customFormat="1" ht="15">
      <c r="B19" s="129" t="s">
        <v>196</v>
      </c>
      <c r="C19" s="440">
        <f>L19-F19-J19-I19</f>
        <v>643</v>
      </c>
      <c r="D19" s="203">
        <v>610</v>
      </c>
      <c r="E19" s="202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205">
        <v>667</v>
      </c>
      <c r="G19" s="205">
        <v>610</v>
      </c>
      <c r="H19" s="205">
        <v>573</v>
      </c>
      <c r="I19" s="205">
        <v>669</v>
      </c>
      <c r="J19" s="205">
        <v>672</v>
      </c>
      <c r="K19" s="179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432">
        <v>2651</v>
      </c>
      <c r="M19" s="179">
        <v>2294</v>
      </c>
      <c r="N19" s="179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76"/>
      <c r="P19" s="321"/>
    </row>
    <row r="20" spans="2:16" s="64" customFormat="1" ht="15">
      <c r="B20" s="129" t="s">
        <v>198</v>
      </c>
      <c r="C20" s="440">
        <f>L20-F20-J20-I20</f>
        <v>599</v>
      </c>
      <c r="D20" s="203">
        <v>516</v>
      </c>
      <c r="E20" s="241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205">
        <v>592</v>
      </c>
      <c r="G20" s="205">
        <v>516</v>
      </c>
      <c r="H20" s="205">
        <v>536</v>
      </c>
      <c r="I20" s="205">
        <v>549</v>
      </c>
      <c r="J20" s="205">
        <v>509</v>
      </c>
      <c r="K20" s="179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407">
        <v>2249</v>
      </c>
      <c r="M20" s="179">
        <v>2036</v>
      </c>
      <c r="N20" s="179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76"/>
      <c r="P20" s="321"/>
    </row>
    <row r="21" spans="2:16" s="64" customFormat="1" ht="15">
      <c r="B21" s="129" t="s">
        <v>5</v>
      </c>
      <c r="C21" s="440">
        <f>L21-F21-J21-I21</f>
        <v>247</v>
      </c>
      <c r="D21" s="203">
        <v>211</v>
      </c>
      <c r="E21" s="241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205">
        <v>178</v>
      </c>
      <c r="G21" s="205">
        <v>211</v>
      </c>
      <c r="H21" s="205">
        <v>177</v>
      </c>
      <c r="I21" s="205">
        <v>137</v>
      </c>
      <c r="J21" s="205">
        <v>181</v>
      </c>
      <c r="K21" s="179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435">
        <v>743</v>
      </c>
      <c r="M21" s="179">
        <v>667</v>
      </c>
      <c r="N21" s="179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76"/>
      <c r="P21" s="321"/>
    </row>
    <row r="22" spans="2:16" s="64" customFormat="1" ht="15.75" thickBot="1">
      <c r="B22" s="129"/>
      <c r="C22" s="439"/>
      <c r="D22" s="204"/>
      <c r="E22" s="207"/>
      <c r="F22" s="206"/>
      <c r="G22" s="206"/>
      <c r="H22" s="206"/>
      <c r="I22" s="206"/>
      <c r="J22" s="206"/>
      <c r="K22" s="179"/>
      <c r="L22" s="433"/>
      <c r="M22" s="204"/>
      <c r="N22" s="179"/>
      <c r="O22" s="176"/>
      <c r="P22" s="321"/>
    </row>
    <row r="23" spans="2:16" s="64" customFormat="1" ht="15.75" thickBot="1">
      <c r="B23" s="129" t="s">
        <v>199</v>
      </c>
      <c r="C23" s="434">
        <f>L23-F23-J23-I23</f>
        <v>1489</v>
      </c>
      <c r="D23" s="214">
        <v>1337</v>
      </c>
      <c r="E23" s="397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14">
        <v>1437</v>
      </c>
      <c r="G23" s="214">
        <v>1337</v>
      </c>
      <c r="H23" s="214">
        <v>1286</v>
      </c>
      <c r="I23" s="214">
        <v>1355</v>
      </c>
      <c r="J23" s="214">
        <v>1362</v>
      </c>
      <c r="K23" s="398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436">
        <f>SUM(L19:L21)</f>
        <v>5643</v>
      </c>
      <c r="M23" s="214">
        <v>4997</v>
      </c>
      <c r="N23" s="391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76"/>
      <c r="P23" s="321"/>
    </row>
    <row r="24" spans="2:16" s="64" customFormat="1" ht="15">
      <c r="B24" s="138"/>
      <c r="C24" s="235"/>
      <c r="D24" s="203"/>
      <c r="E24" s="202"/>
      <c r="F24" s="205"/>
      <c r="G24" s="205"/>
      <c r="H24" s="205"/>
      <c r="I24" s="205"/>
      <c r="J24" s="205"/>
      <c r="K24" s="179"/>
      <c r="L24" s="229"/>
      <c r="M24" s="203"/>
      <c r="N24" s="179"/>
      <c r="O24" s="176"/>
      <c r="P24" s="321"/>
    </row>
    <row r="25" spans="2:16" s="64" customFormat="1" ht="15">
      <c r="B25" s="139"/>
      <c r="C25" s="235"/>
      <c r="D25" s="203"/>
      <c r="E25" s="202"/>
      <c r="F25" s="205"/>
      <c r="G25" s="205"/>
      <c r="H25" s="205"/>
      <c r="I25" s="205"/>
      <c r="J25" s="205"/>
      <c r="K25" s="179"/>
      <c r="L25" s="229"/>
      <c r="M25" s="203"/>
      <c r="N25" s="179"/>
      <c r="O25" s="176"/>
      <c r="P25" s="321"/>
    </row>
    <row r="26" spans="2:16" s="64" customFormat="1" ht="15">
      <c r="B26" s="129" t="s">
        <v>247</v>
      </c>
      <c r="C26" s="235">
        <f>L26-F26-J26-I26</f>
        <v>1160</v>
      </c>
      <c r="D26" s="205">
        <v>1003</v>
      </c>
      <c r="E26" s="202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205">
        <v>1275</v>
      </c>
      <c r="G26" s="205">
        <v>1003</v>
      </c>
      <c r="H26" s="205">
        <v>1228</v>
      </c>
      <c r="I26" s="205">
        <v>1335</v>
      </c>
      <c r="J26" s="205">
        <v>1510</v>
      </c>
      <c r="K26" s="179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432">
        <f>L16-L23</f>
        <v>5280</v>
      </c>
      <c r="M26" s="205">
        <v>4819</v>
      </c>
      <c r="N26" s="179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76"/>
      <c r="P26" s="321"/>
    </row>
    <row r="27" spans="2:16" s="64" customFormat="1" ht="15.75" thickBot="1">
      <c r="B27" s="354" t="s">
        <v>317</v>
      </c>
      <c r="C27" s="439">
        <f>L27-F27-J27-I27</f>
        <v>3</v>
      </c>
      <c r="D27" s="204">
        <v>9</v>
      </c>
      <c r="E27" s="207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37">
        <v>-3</v>
      </c>
      <c r="G27" s="206">
        <v>9</v>
      </c>
      <c r="H27" s="206">
        <v>6</v>
      </c>
      <c r="I27" s="206">
        <v>10</v>
      </c>
      <c r="J27" s="206">
        <v>4</v>
      </c>
      <c r="K27" s="215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437">
        <v>14</v>
      </c>
      <c r="M27" s="204">
        <v>79</v>
      </c>
      <c r="N27" s="215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76"/>
      <c r="P27" s="321"/>
    </row>
    <row r="28" spans="2:16" s="64" customFormat="1" ht="15">
      <c r="B28" s="138" t="s">
        <v>248</v>
      </c>
      <c r="C28" s="440">
        <f>L28-F28-J28-I28</f>
        <v>1163</v>
      </c>
      <c r="D28" s="179">
        <v>1012</v>
      </c>
      <c r="E28" s="202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79">
        <v>1272</v>
      </c>
      <c r="G28" s="179">
        <v>1012</v>
      </c>
      <c r="H28" s="179">
        <v>1234</v>
      </c>
      <c r="I28" s="179">
        <v>1345</v>
      </c>
      <c r="J28" s="179">
        <v>1514</v>
      </c>
      <c r="K28" s="179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407">
        <f>SUM(L26:L27)</f>
        <v>5294</v>
      </c>
      <c r="M28" s="179">
        <v>4898</v>
      </c>
      <c r="N28" s="179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76"/>
      <c r="P28" s="321"/>
    </row>
    <row r="29" spans="2:16" s="64" customFormat="1" ht="15">
      <c r="B29" s="129"/>
      <c r="C29" s="120"/>
      <c r="D29" s="203"/>
      <c r="E29" s="202"/>
      <c r="F29" s="203"/>
      <c r="G29" s="203"/>
      <c r="H29" s="203"/>
      <c r="I29" s="203"/>
      <c r="J29" s="203"/>
      <c r="K29" s="179"/>
      <c r="L29" s="229"/>
      <c r="M29" s="203"/>
      <c r="N29" s="179"/>
      <c r="O29" s="176"/>
      <c r="P29" s="321"/>
    </row>
    <row r="30" spans="2:16" s="64" customFormat="1" ht="15.75" thickBot="1">
      <c r="B30" s="129" t="s">
        <v>55</v>
      </c>
      <c r="C30" s="439">
        <f>L30-F30-J30-I30</f>
        <v>136</v>
      </c>
      <c r="D30" s="204">
        <v>141</v>
      </c>
      <c r="E30" s="202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206">
        <v>179</v>
      </c>
      <c r="G30" s="206">
        <v>141</v>
      </c>
      <c r="H30" s="206">
        <v>193</v>
      </c>
      <c r="I30" s="206">
        <v>197</v>
      </c>
      <c r="J30" s="206">
        <v>215</v>
      </c>
      <c r="K30" s="179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437">
        <v>727</v>
      </c>
      <c r="M30" s="204">
        <v>713</v>
      </c>
      <c r="N30" s="215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76"/>
      <c r="P30" s="321"/>
    </row>
    <row r="31" spans="2:16" s="64" customFormat="1" ht="15.75" thickBot="1">
      <c r="B31" s="138" t="s">
        <v>42</v>
      </c>
      <c r="C31" s="434">
        <f>L31-F31-J31-I31</f>
        <v>1027</v>
      </c>
      <c r="D31" s="337">
        <v>871</v>
      </c>
      <c r="E31" s="216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37">
        <v>1093</v>
      </c>
      <c r="G31" s="337">
        <v>871</v>
      </c>
      <c r="H31" s="337">
        <v>1041</v>
      </c>
      <c r="I31" s="337">
        <v>1148</v>
      </c>
      <c r="J31" s="337">
        <v>1299</v>
      </c>
      <c r="K31" s="391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438">
        <f>L28-L30</f>
        <v>4567</v>
      </c>
      <c r="M31" s="337">
        <v>4185</v>
      </c>
      <c r="N31" s="391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76"/>
      <c r="P31" s="321"/>
    </row>
    <row r="32" spans="2:16" s="64" customFormat="1" ht="15">
      <c r="B32" s="129"/>
      <c r="C32" s="235"/>
      <c r="D32" s="203"/>
      <c r="E32" s="202"/>
      <c r="F32" s="235"/>
      <c r="G32" s="205"/>
      <c r="H32" s="205"/>
      <c r="I32" s="205"/>
      <c r="J32" s="235"/>
      <c r="K32" s="179"/>
      <c r="L32" s="229"/>
      <c r="M32" s="203"/>
      <c r="N32" s="179"/>
      <c r="O32" s="176"/>
      <c r="P32" s="321"/>
    </row>
    <row r="33" spans="2:16" s="64" customFormat="1" ht="15">
      <c r="B33" s="129" t="s">
        <v>200</v>
      </c>
      <c r="C33" s="235"/>
      <c r="D33" s="203"/>
      <c r="E33" s="202"/>
      <c r="F33" s="235"/>
      <c r="G33" s="205"/>
      <c r="H33" s="205"/>
      <c r="I33" s="205"/>
      <c r="J33" s="235"/>
      <c r="K33" s="179"/>
      <c r="L33" s="229"/>
      <c r="M33" s="203"/>
      <c r="N33" s="179"/>
      <c r="O33" s="176"/>
      <c r="P33" s="321"/>
    </row>
    <row r="34" spans="2:16" s="64" customFormat="1" ht="15">
      <c r="B34" s="138" t="s">
        <v>201</v>
      </c>
      <c r="C34" s="235">
        <f>L34-F34-J34-I34</f>
        <v>1002</v>
      </c>
      <c r="D34" s="179">
        <v>838</v>
      </c>
      <c r="E34" s="202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205">
        <v>1066</v>
      </c>
      <c r="G34" s="205">
        <v>838</v>
      </c>
      <c r="H34" s="205">
        <v>1008</v>
      </c>
      <c r="I34" s="205">
        <v>1117</v>
      </c>
      <c r="J34" s="205">
        <v>1269</v>
      </c>
      <c r="K34" s="179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407">
        <v>4454</v>
      </c>
      <c r="M34" s="205">
        <v>4046</v>
      </c>
      <c r="N34" s="179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76"/>
      <c r="P34" s="321"/>
    </row>
    <row r="35" spans="2:16" s="64" customFormat="1" ht="15.75" thickBot="1">
      <c r="B35" s="138" t="s">
        <v>249</v>
      </c>
      <c r="C35" s="439">
        <f>L35-F35-J35-I35</f>
        <v>25</v>
      </c>
      <c r="D35" s="204">
        <v>33</v>
      </c>
      <c r="E35" s="207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206">
        <v>27</v>
      </c>
      <c r="G35" s="206">
        <v>33</v>
      </c>
      <c r="H35" s="206">
        <v>33</v>
      </c>
      <c r="I35" s="206">
        <v>31</v>
      </c>
      <c r="J35" s="206">
        <v>30</v>
      </c>
      <c r="K35" s="215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437">
        <v>113</v>
      </c>
      <c r="M35" s="204">
        <v>139</v>
      </c>
      <c r="N35" s="215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76"/>
      <c r="P35" s="321"/>
    </row>
    <row r="36" spans="2:16" s="64" customFormat="1" ht="15.75" thickBot="1">
      <c r="B36" s="140"/>
      <c r="C36" s="434">
        <f>L36-F36-J36-I36</f>
        <v>1027</v>
      </c>
      <c r="D36" s="215">
        <v>871</v>
      </c>
      <c r="E36" s="207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15">
        <v>1093</v>
      </c>
      <c r="G36" s="215">
        <v>871</v>
      </c>
      <c r="H36" s="215">
        <v>1041</v>
      </c>
      <c r="I36" s="215">
        <v>1148</v>
      </c>
      <c r="J36" s="215">
        <v>1299</v>
      </c>
      <c r="K36" s="215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436">
        <f>SUM(L34:L35)</f>
        <v>4567</v>
      </c>
      <c r="M36" s="215">
        <v>4185</v>
      </c>
      <c r="N36" s="215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76"/>
      <c r="P36" s="321"/>
    </row>
    <row r="37" spans="2:16" s="64" customFormat="1" ht="15.75" thickBot="1">
      <c r="B37" s="141"/>
      <c r="C37" s="338"/>
      <c r="D37" s="339"/>
      <c r="E37" s="340"/>
      <c r="F37" s="339"/>
      <c r="G37" s="341"/>
      <c r="H37" s="341"/>
      <c r="I37" s="341"/>
      <c r="J37" s="341"/>
      <c r="K37" s="340"/>
      <c r="L37" s="342"/>
      <c r="M37" s="213"/>
      <c r="N37" s="340"/>
      <c r="O37" s="73"/>
      <c r="P37" s="321"/>
    </row>
    <row r="38" spans="1:16" ht="15" thickTop="1">
      <c r="A38" s="73"/>
      <c r="B38" s="96"/>
      <c r="C38" s="161"/>
      <c r="D38" s="161"/>
      <c r="E38" s="158"/>
      <c r="F38" s="161"/>
      <c r="G38" s="161"/>
      <c r="H38" s="161"/>
      <c r="I38" s="161"/>
      <c r="J38" s="161"/>
      <c r="K38" s="158"/>
      <c r="L38" s="343"/>
      <c r="M38" s="159"/>
      <c r="N38" s="158"/>
      <c r="O38" s="324"/>
      <c r="P38" s="324"/>
    </row>
    <row r="39" spans="1:16" ht="14.25">
      <c r="A39" s="73"/>
      <c r="B39" s="96"/>
      <c r="C39" s="323"/>
      <c r="D39" s="323"/>
      <c r="E39" s="322"/>
      <c r="F39" s="323"/>
      <c r="G39" s="323"/>
      <c r="H39" s="323"/>
      <c r="I39" s="323"/>
      <c r="J39" s="323"/>
      <c r="K39" s="322"/>
      <c r="L39" s="323"/>
      <c r="M39" s="323"/>
      <c r="N39" s="322"/>
      <c r="O39" s="324"/>
      <c r="P39" s="324"/>
    </row>
    <row r="40" spans="1:14" ht="15">
      <c r="A40" s="297" t="s">
        <v>296</v>
      </c>
      <c r="B40" s="298"/>
      <c r="C40" s="299"/>
      <c r="D40" s="299"/>
      <c r="E40" s="158"/>
      <c r="F40" s="267"/>
      <c r="G40" s="267"/>
      <c r="H40" s="267"/>
      <c r="I40" s="226"/>
      <c r="J40" s="226"/>
      <c r="K40" s="158"/>
      <c r="L40" s="159"/>
      <c r="M40" s="168"/>
      <c r="N40" s="172"/>
    </row>
    <row r="41" spans="1:14" ht="15" thickBot="1">
      <c r="A41" s="73"/>
      <c r="B41" s="96"/>
      <c r="C41" s="267"/>
      <c r="D41" s="159"/>
      <c r="E41" s="158"/>
      <c r="F41" s="267"/>
      <c r="G41" s="267"/>
      <c r="H41" s="267"/>
      <c r="I41" s="226"/>
      <c r="J41" s="226"/>
      <c r="K41" s="158"/>
      <c r="L41" s="159"/>
      <c r="M41" s="168"/>
      <c r="N41" s="172"/>
    </row>
    <row r="42" spans="1:14" ht="15.75" customHeight="1" thickTop="1">
      <c r="A42" s="73"/>
      <c r="B42" s="134"/>
      <c r="C42" s="608" t="str">
        <f>C4</f>
        <v>4th Qtr 2015</v>
      </c>
      <c r="D42" s="608" t="str">
        <f>D4</f>
        <v>4th Qtr 2014</v>
      </c>
      <c r="E42" s="195" t="s">
        <v>192</v>
      </c>
      <c r="F42" s="608" t="str">
        <f>F4</f>
        <v>3rd Qtr 2015</v>
      </c>
      <c r="G42" s="608" t="str">
        <f>G4</f>
        <v>4th Qtr 2014</v>
      </c>
      <c r="H42" s="604" t="str">
        <f>H4</f>
        <v>3rd Qtr 2014</v>
      </c>
      <c r="I42" s="604" t="str">
        <f>I4</f>
        <v>2nd Qtr 2015</v>
      </c>
      <c r="J42" s="608" t="str">
        <f>J4</f>
        <v>1st Qtr 2015</v>
      </c>
      <c r="K42" s="195" t="s">
        <v>192</v>
      </c>
      <c r="L42" s="608" t="str">
        <f>L4</f>
        <v>Year 2015</v>
      </c>
      <c r="M42" s="608" t="str">
        <f>M4</f>
        <v>Year 2014</v>
      </c>
      <c r="N42" s="190" t="s">
        <v>192</v>
      </c>
    </row>
    <row r="43" spans="1:14" ht="15.75" thickBot="1">
      <c r="A43" s="73"/>
      <c r="B43" s="135" t="s">
        <v>191</v>
      </c>
      <c r="C43" s="609"/>
      <c r="D43" s="609"/>
      <c r="E43" s="196" t="s">
        <v>193</v>
      </c>
      <c r="F43" s="609"/>
      <c r="G43" s="609"/>
      <c r="H43" s="605"/>
      <c r="I43" s="605"/>
      <c r="J43" s="609"/>
      <c r="K43" s="196" t="s">
        <v>193</v>
      </c>
      <c r="L43" s="609"/>
      <c r="M43" s="609"/>
      <c r="N43" s="191" t="s">
        <v>193</v>
      </c>
    </row>
    <row r="44" spans="1:14" ht="15.75" thickTop="1">
      <c r="A44" s="73"/>
      <c r="B44" s="136"/>
      <c r="C44" s="165"/>
      <c r="D44" s="202"/>
      <c r="E44" s="179"/>
      <c r="F44" s="165"/>
      <c r="G44" s="165"/>
      <c r="H44" s="165"/>
      <c r="I44" s="202"/>
      <c r="J44" s="202"/>
      <c r="K44" s="179"/>
      <c r="L44" s="430"/>
      <c r="M44" s="203"/>
      <c r="N44" s="114"/>
    </row>
    <row r="45" spans="1:14" ht="15">
      <c r="A45" s="73"/>
      <c r="B45" s="138" t="s">
        <v>42</v>
      </c>
      <c r="C45" s="442">
        <f>L45-F45-J45-I45</f>
        <v>1027</v>
      </c>
      <c r="D45" s="179">
        <v>871</v>
      </c>
      <c r="E45" s="117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79">
        <v>1093</v>
      </c>
      <c r="G45" s="179">
        <v>871</v>
      </c>
      <c r="H45" s="179">
        <v>1041</v>
      </c>
      <c r="I45" s="179">
        <v>1148</v>
      </c>
      <c r="J45" s="179">
        <v>1299</v>
      </c>
      <c r="K45" s="117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442">
        <v>4567</v>
      </c>
      <c r="M45" s="179">
        <v>4185</v>
      </c>
      <c r="N45" s="117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73"/>
      <c r="B46" s="138"/>
      <c r="C46" s="442"/>
      <c r="D46" s="179"/>
      <c r="E46" s="179"/>
      <c r="F46" s="179"/>
      <c r="G46" s="179"/>
      <c r="H46" s="179"/>
      <c r="I46" s="179"/>
      <c r="J46" s="179"/>
      <c r="K46" s="179"/>
      <c r="L46" s="419"/>
      <c r="M46" s="179"/>
      <c r="N46" s="179"/>
    </row>
    <row r="47" spans="1:14" ht="15">
      <c r="A47" s="73"/>
      <c r="B47" s="138" t="s">
        <v>202</v>
      </c>
      <c r="C47" s="442"/>
      <c r="D47" s="179"/>
      <c r="E47" s="179"/>
      <c r="F47" s="179"/>
      <c r="G47" s="179"/>
      <c r="H47" s="179"/>
      <c r="I47" s="179"/>
      <c r="J47" s="179"/>
      <c r="K47" s="179"/>
      <c r="L47" s="419"/>
      <c r="M47" s="179"/>
      <c r="N47" s="179"/>
    </row>
    <row r="48" spans="1:14" ht="29.25">
      <c r="A48" s="73"/>
      <c r="B48" s="129" t="s">
        <v>203</v>
      </c>
      <c r="C48" s="442">
        <f>L48-F48-J48-I48</f>
        <v>-26</v>
      </c>
      <c r="D48" s="185">
        <v>66</v>
      </c>
      <c r="E48" s="117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85">
        <v>56</v>
      </c>
      <c r="G48" s="185">
        <v>66</v>
      </c>
      <c r="H48" s="185">
        <v>33</v>
      </c>
      <c r="I48" s="185">
        <v>-130</v>
      </c>
      <c r="J48" s="185">
        <v>127</v>
      </c>
      <c r="K48" s="117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444">
        <v>27</v>
      </c>
      <c r="M48" s="179">
        <v>96</v>
      </c>
      <c r="N48" s="117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73"/>
      <c r="B49" s="257" t="s">
        <v>334</v>
      </c>
      <c r="C49" s="442">
        <f>L49-F49-J49-I49</f>
        <v>5</v>
      </c>
      <c r="D49" s="117">
        <v>-1</v>
      </c>
      <c r="E49" s="117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85">
        <v>-1</v>
      </c>
      <c r="G49" s="185">
        <v>-1</v>
      </c>
      <c r="H49" s="185">
        <v>3</v>
      </c>
      <c r="I49" s="185">
        <v>-1</v>
      </c>
      <c r="J49" s="185">
        <v>1</v>
      </c>
      <c r="K49" s="117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442">
        <v>4</v>
      </c>
      <c r="M49" s="179">
        <v>7</v>
      </c>
      <c r="N49" s="117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73"/>
      <c r="B50" s="129" t="s">
        <v>263</v>
      </c>
      <c r="C50" s="442"/>
      <c r="D50" s="185"/>
      <c r="E50" s="179"/>
      <c r="F50" s="185"/>
      <c r="G50" s="185"/>
      <c r="H50" s="185"/>
      <c r="I50" s="185"/>
      <c r="J50" s="185"/>
      <c r="K50" s="179"/>
      <c r="L50" s="419"/>
      <c r="M50" s="179"/>
      <c r="N50" s="117"/>
    </row>
    <row r="51" spans="1:14" ht="15">
      <c r="A51" s="73"/>
      <c r="B51" s="142" t="s">
        <v>204</v>
      </c>
      <c r="C51" s="442">
        <f aca="true" t="shared" si="4" ref="C51:C57">L51-F51-J51-I51</f>
        <v>3</v>
      </c>
      <c r="D51" s="185">
        <v>172</v>
      </c>
      <c r="E51" s="117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85">
        <v>-39</v>
      </c>
      <c r="G51" s="185">
        <v>172</v>
      </c>
      <c r="H51" s="185">
        <v>6</v>
      </c>
      <c r="I51" s="185">
        <v>-206</v>
      </c>
      <c r="J51" s="185">
        <v>167</v>
      </c>
      <c r="K51" s="117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442">
        <v>-75</v>
      </c>
      <c r="M51" s="179">
        <v>534</v>
      </c>
      <c r="N51" s="117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73"/>
      <c r="B52" s="142" t="s">
        <v>261</v>
      </c>
      <c r="C52" s="442">
        <f t="shared" si="4"/>
        <v>-6</v>
      </c>
      <c r="D52" s="185">
        <v>-88</v>
      </c>
      <c r="E52" s="117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85">
        <v>-19</v>
      </c>
      <c r="G52" s="185">
        <v>-88</v>
      </c>
      <c r="H52" s="185">
        <v>-63</v>
      </c>
      <c r="I52" s="185">
        <v>-12</v>
      </c>
      <c r="J52" s="185">
        <v>-88</v>
      </c>
      <c r="K52" s="117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442">
        <v>-125</v>
      </c>
      <c r="M52" s="179">
        <v>-212</v>
      </c>
      <c r="N52" s="117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73"/>
      <c r="B53" s="143" t="s">
        <v>205</v>
      </c>
      <c r="C53" s="442">
        <f t="shared" si="4"/>
        <v>-1</v>
      </c>
      <c r="D53" s="185">
        <v>-5</v>
      </c>
      <c r="E53" s="117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85">
        <v>14</v>
      </c>
      <c r="G53" s="185">
        <v>-5</v>
      </c>
      <c r="H53" s="185">
        <v>2</v>
      </c>
      <c r="I53" s="185">
        <v>6</v>
      </c>
      <c r="J53" s="185">
        <v>-8</v>
      </c>
      <c r="K53" s="117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445">
        <v>11</v>
      </c>
      <c r="M53" s="387">
        <v>-15</v>
      </c>
      <c r="N53" s="117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73"/>
      <c r="B54" s="129" t="s">
        <v>253</v>
      </c>
      <c r="C54" s="442"/>
      <c r="D54" s="117"/>
      <c r="E54" s="117"/>
      <c r="F54" s="117"/>
      <c r="G54" s="117"/>
      <c r="H54" s="117"/>
      <c r="I54" s="117"/>
      <c r="J54" s="117"/>
      <c r="K54" s="117"/>
      <c r="L54" s="445"/>
      <c r="M54" s="387"/>
      <c r="N54" s="117"/>
    </row>
    <row r="55" spans="1:14" ht="15">
      <c r="A55" s="73"/>
      <c r="B55" s="142" t="s">
        <v>204</v>
      </c>
      <c r="C55" s="442">
        <f t="shared" si="4"/>
        <v>-42</v>
      </c>
      <c r="D55" s="387">
        <v>-42</v>
      </c>
      <c r="E55" s="117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387">
        <v>-35</v>
      </c>
      <c r="G55" s="387">
        <v>-42</v>
      </c>
      <c r="H55" s="387">
        <f>-1-9</f>
        <v>-10</v>
      </c>
      <c r="I55" s="387">
        <v>-43</v>
      </c>
      <c r="J55" s="387">
        <v>-23</v>
      </c>
      <c r="K55" s="117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445">
        <v>-143</v>
      </c>
      <c r="M55" s="387">
        <v>-67</v>
      </c>
      <c r="N55" s="117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73"/>
      <c r="B56" s="142" t="s">
        <v>261</v>
      </c>
      <c r="C56" s="442">
        <f t="shared" si="4"/>
        <v>50</v>
      </c>
      <c r="D56" s="387">
        <v>14</v>
      </c>
      <c r="E56" s="117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387">
        <v>61</v>
      </c>
      <c r="G56" s="387">
        <v>14</v>
      </c>
      <c r="H56" s="387">
        <f>2+9</f>
        <v>11</v>
      </c>
      <c r="I56" s="387">
        <v>49</v>
      </c>
      <c r="J56" s="387">
        <v>26</v>
      </c>
      <c r="K56" s="117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442">
        <v>186</v>
      </c>
      <c r="M56" s="179">
        <v>47</v>
      </c>
      <c r="N56" s="117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73"/>
      <c r="B57" s="143" t="s">
        <v>205</v>
      </c>
      <c r="C57" s="446">
        <f t="shared" si="4"/>
        <v>-1</v>
      </c>
      <c r="D57" s="215">
        <v>2</v>
      </c>
      <c r="E57" s="214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15">
        <v>-3</v>
      </c>
      <c r="G57" s="215">
        <v>2</v>
      </c>
      <c r="H57" s="215">
        <v>0</v>
      </c>
      <c r="I57" s="215">
        <v>-1</v>
      </c>
      <c r="J57" s="215">
        <v>1</v>
      </c>
      <c r="K57" s="214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446">
        <v>-4</v>
      </c>
      <c r="M57" s="215">
        <v>1</v>
      </c>
      <c r="N57" s="214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73"/>
      <c r="B58" s="138" t="s">
        <v>206</v>
      </c>
      <c r="C58" s="442">
        <f>SUM(C48:C57)</f>
        <v>-18</v>
      </c>
      <c r="D58" s="179">
        <v>118</v>
      </c>
      <c r="E58" s="117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79">
        <v>34</v>
      </c>
      <c r="G58" s="179">
        <v>118</v>
      </c>
      <c r="H58" s="179">
        <v>-18</v>
      </c>
      <c r="I58" s="179">
        <v>-338</v>
      </c>
      <c r="J58" s="179">
        <v>203</v>
      </c>
      <c r="K58" s="117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442">
        <f>SUM(L48:L57)</f>
        <v>-119</v>
      </c>
      <c r="M58" s="179">
        <v>391</v>
      </c>
      <c r="N58" s="117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73"/>
      <c r="B59" s="129"/>
      <c r="C59" s="442"/>
      <c r="D59" s="179"/>
      <c r="E59" s="385"/>
      <c r="F59" s="179"/>
      <c r="G59" s="179"/>
      <c r="H59" s="179"/>
      <c r="I59" s="179"/>
      <c r="J59" s="215"/>
      <c r="K59" s="385"/>
      <c r="L59" s="419"/>
      <c r="M59" s="179"/>
      <c r="N59" s="385"/>
    </row>
    <row r="60" spans="1:14" ht="16.5" customHeight="1" thickBot="1">
      <c r="A60" s="73"/>
      <c r="B60" s="138" t="s">
        <v>207</v>
      </c>
      <c r="C60" s="443">
        <f>C58+C45</f>
        <v>1009</v>
      </c>
      <c r="D60" s="391">
        <v>989</v>
      </c>
      <c r="E60" s="214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391">
        <v>1127</v>
      </c>
      <c r="G60" s="391">
        <v>989</v>
      </c>
      <c r="H60" s="391">
        <v>1023</v>
      </c>
      <c r="I60" s="391">
        <v>810</v>
      </c>
      <c r="J60" s="215">
        <v>1502</v>
      </c>
      <c r="K60" s="214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443">
        <f>L45+L58</f>
        <v>4448</v>
      </c>
      <c r="M60" s="391">
        <v>4576</v>
      </c>
      <c r="N60" s="214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73"/>
      <c r="B61" s="129"/>
      <c r="C61" s="442"/>
      <c r="D61" s="179"/>
      <c r="E61" s="386"/>
      <c r="F61" s="179"/>
      <c r="G61" s="179"/>
      <c r="H61" s="179"/>
      <c r="I61" s="179"/>
      <c r="J61" s="179"/>
      <c r="K61" s="386"/>
      <c r="L61" s="419"/>
      <c r="M61" s="179"/>
      <c r="N61" s="386"/>
    </row>
    <row r="62" spans="1:14" ht="15">
      <c r="A62" s="73"/>
      <c r="B62" s="129" t="s">
        <v>200</v>
      </c>
      <c r="C62" s="442"/>
      <c r="D62" s="179"/>
      <c r="E62" s="386"/>
      <c r="F62" s="179"/>
      <c r="G62" s="179"/>
      <c r="H62" s="179"/>
      <c r="I62" s="179"/>
      <c r="J62" s="179"/>
      <c r="K62" s="386"/>
      <c r="L62" s="419"/>
      <c r="M62" s="179"/>
      <c r="N62" s="386"/>
    </row>
    <row r="63" spans="1:14" ht="15">
      <c r="A63" s="73"/>
      <c r="B63" s="138" t="s">
        <v>201</v>
      </c>
      <c r="C63" s="442">
        <f>L63-F63-J63-I63</f>
        <v>981</v>
      </c>
      <c r="D63" s="179">
        <v>953</v>
      </c>
      <c r="E63" s="117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79">
        <v>1095</v>
      </c>
      <c r="G63" s="179">
        <v>953</v>
      </c>
      <c r="H63" s="179">
        <v>986</v>
      </c>
      <c r="I63" s="179">
        <v>783</v>
      </c>
      <c r="J63" s="179">
        <v>1468</v>
      </c>
      <c r="K63" s="117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442">
        <v>4327</v>
      </c>
      <c r="M63" s="179">
        <v>4432</v>
      </c>
      <c r="N63" s="117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73"/>
      <c r="B64" s="138" t="s">
        <v>249</v>
      </c>
      <c r="C64" s="446">
        <f>L64-F64-J64-I64</f>
        <v>28</v>
      </c>
      <c r="D64" s="215">
        <v>36</v>
      </c>
      <c r="E64" s="214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15">
        <v>32</v>
      </c>
      <c r="G64" s="215">
        <v>36</v>
      </c>
      <c r="H64" s="215">
        <v>37</v>
      </c>
      <c r="I64" s="215">
        <v>27</v>
      </c>
      <c r="J64" s="215">
        <v>34</v>
      </c>
      <c r="K64" s="214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446">
        <v>121</v>
      </c>
      <c r="M64" s="215">
        <v>144</v>
      </c>
      <c r="N64" s="214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73"/>
      <c r="B65" s="140"/>
      <c r="C65" s="408">
        <f>C60</f>
        <v>1009</v>
      </c>
      <c r="D65" s="215">
        <v>989</v>
      </c>
      <c r="E65" s="214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15">
        <v>1127</v>
      </c>
      <c r="G65" s="215">
        <v>989</v>
      </c>
      <c r="H65" s="215">
        <v>1023</v>
      </c>
      <c r="I65" s="215">
        <v>810</v>
      </c>
      <c r="J65" s="215">
        <v>1502</v>
      </c>
      <c r="K65" s="214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446">
        <f>SUM(L63:L64)</f>
        <v>4448</v>
      </c>
      <c r="M65" s="215">
        <v>4576</v>
      </c>
      <c r="N65" s="214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73"/>
      <c r="B66" s="144"/>
      <c r="C66" s="410"/>
      <c r="D66" s="171"/>
      <c r="E66" s="171"/>
      <c r="F66" s="411"/>
      <c r="G66" s="411"/>
      <c r="H66" s="411"/>
      <c r="I66" s="411"/>
      <c r="J66" s="411"/>
      <c r="K66" s="171"/>
      <c r="L66" s="412"/>
      <c r="M66" s="171"/>
      <c r="N66" s="171"/>
    </row>
    <row r="67" spans="1:14" ht="15" thickTop="1">
      <c r="A67" s="73"/>
      <c r="B67" s="73"/>
      <c r="C67" s="413"/>
      <c r="D67" s="172"/>
      <c r="E67" s="172"/>
      <c r="F67" s="414"/>
      <c r="G67" s="414"/>
      <c r="H67" s="414"/>
      <c r="I67" s="414"/>
      <c r="J67" s="414"/>
      <c r="K67" s="158"/>
      <c r="L67" s="413"/>
      <c r="M67" s="415"/>
      <c r="N67" s="158"/>
    </row>
    <row r="68" spans="1:14" ht="14.25">
      <c r="A68" s="73"/>
      <c r="B68" s="73"/>
      <c r="C68" s="413"/>
      <c r="D68" s="172"/>
      <c r="E68" s="172"/>
      <c r="F68" s="414"/>
      <c r="G68" s="414"/>
      <c r="H68" s="414"/>
      <c r="I68" s="414"/>
      <c r="J68" s="414"/>
      <c r="K68" s="158"/>
      <c r="L68" s="413"/>
      <c r="M68" s="172"/>
      <c r="N68" s="172"/>
    </row>
    <row r="69" spans="1:14" ht="14.25">
      <c r="A69" s="73"/>
      <c r="B69" s="73"/>
      <c r="C69" s="413"/>
      <c r="D69" s="172"/>
      <c r="E69" s="172"/>
      <c r="F69" s="414"/>
      <c r="G69" s="414"/>
      <c r="H69" s="414"/>
      <c r="I69" s="414"/>
      <c r="J69" s="414"/>
      <c r="K69" s="158"/>
      <c r="L69" s="413"/>
      <c r="M69" s="172"/>
      <c r="N69" s="172"/>
    </row>
    <row r="70" spans="1:14" ht="14.25">
      <c r="A70" s="73"/>
      <c r="B70" s="73"/>
      <c r="C70" s="413"/>
      <c r="D70" s="158"/>
      <c r="E70" s="158"/>
      <c r="F70" s="414"/>
      <c r="G70" s="414"/>
      <c r="H70" s="414"/>
      <c r="I70" s="414"/>
      <c r="J70" s="414"/>
      <c r="K70" s="158"/>
      <c r="L70" s="413"/>
      <c r="M70" s="172"/>
      <c r="N70" s="172"/>
    </row>
    <row r="71" spans="1:14" ht="14.25">
      <c r="A71" s="73"/>
      <c r="B71" s="73"/>
      <c r="C71" s="413"/>
      <c r="D71" s="158"/>
      <c r="E71" s="158"/>
      <c r="F71" s="414"/>
      <c r="G71" s="414"/>
      <c r="H71" s="414"/>
      <c r="I71" s="414"/>
      <c r="J71" s="414"/>
      <c r="K71" s="158"/>
      <c r="L71" s="413"/>
      <c r="M71" s="172"/>
      <c r="N71" s="172"/>
    </row>
    <row r="72" spans="3:14" ht="12.75">
      <c r="C72" s="416"/>
      <c r="D72" s="180"/>
      <c r="E72" s="180"/>
      <c r="F72" s="417"/>
      <c r="G72" s="417"/>
      <c r="H72" s="417"/>
      <c r="I72" s="417"/>
      <c r="J72" s="417"/>
      <c r="K72" s="180"/>
      <c r="L72" s="416"/>
      <c r="M72" s="173"/>
      <c r="N72" s="173"/>
    </row>
    <row r="73" spans="3:14" ht="12.75">
      <c r="C73" s="416"/>
      <c r="D73" s="180"/>
      <c r="E73" s="180"/>
      <c r="F73" s="417"/>
      <c r="G73" s="417"/>
      <c r="H73" s="417"/>
      <c r="I73" s="417"/>
      <c r="J73" s="417"/>
      <c r="K73" s="180"/>
      <c r="L73" s="417"/>
      <c r="M73" s="173"/>
      <c r="N73" s="173"/>
    </row>
    <row r="74" spans="3:14" ht="12.75">
      <c r="C74" s="416"/>
      <c r="D74" s="180"/>
      <c r="E74" s="180"/>
      <c r="F74" s="417"/>
      <c r="G74" s="417"/>
      <c r="H74" s="417"/>
      <c r="I74" s="417"/>
      <c r="J74" s="417"/>
      <c r="K74" s="180"/>
      <c r="L74" s="417"/>
      <c r="M74" s="173"/>
      <c r="N74" s="173"/>
    </row>
    <row r="75" spans="3:14" ht="12.75">
      <c r="C75" s="416"/>
      <c r="D75" s="180"/>
      <c r="E75" s="180"/>
      <c r="F75" s="417"/>
      <c r="G75" s="417"/>
      <c r="H75" s="417"/>
      <c r="I75" s="417"/>
      <c r="J75" s="417"/>
      <c r="K75" s="180"/>
      <c r="L75" s="417"/>
      <c r="M75" s="173"/>
      <c r="N75" s="173"/>
    </row>
    <row r="76" spans="3:14" ht="12.75">
      <c r="C76" s="416"/>
      <c r="D76" s="180"/>
      <c r="E76" s="180"/>
      <c r="F76" s="417"/>
      <c r="G76" s="417"/>
      <c r="H76" s="417"/>
      <c r="I76" s="417"/>
      <c r="J76" s="417"/>
      <c r="K76" s="180"/>
      <c r="L76" s="417"/>
      <c r="M76" s="173"/>
      <c r="N76" s="173"/>
    </row>
    <row r="77" spans="3:14" ht="12.75">
      <c r="C77" s="416"/>
      <c r="D77" s="180"/>
      <c r="E77" s="180"/>
      <c r="F77" s="417"/>
      <c r="G77" s="417"/>
      <c r="H77" s="417"/>
      <c r="I77" s="417"/>
      <c r="J77" s="417"/>
      <c r="K77" s="180"/>
      <c r="L77" s="173"/>
      <c r="M77" s="173"/>
      <c r="N77" s="173"/>
    </row>
    <row r="78" spans="3:14" ht="12.75">
      <c r="C78" s="416"/>
      <c r="D78" s="180"/>
      <c r="E78" s="180"/>
      <c r="F78" s="417"/>
      <c r="G78" s="417"/>
      <c r="H78" s="417"/>
      <c r="I78" s="417"/>
      <c r="J78" s="417"/>
      <c r="K78" s="180"/>
      <c r="L78" s="173"/>
      <c r="M78" s="173"/>
      <c r="N78" s="173"/>
    </row>
    <row r="79" spans="3:14" ht="12.75">
      <c r="C79" s="416"/>
      <c r="D79" s="180"/>
      <c r="E79" s="180"/>
      <c r="F79" s="417"/>
      <c r="G79" s="417"/>
      <c r="H79" s="417"/>
      <c r="I79" s="417"/>
      <c r="J79" s="417"/>
      <c r="K79" s="180"/>
      <c r="L79" s="173"/>
      <c r="M79" s="173"/>
      <c r="N79" s="173"/>
    </row>
    <row r="80" spans="3:14" ht="12.75">
      <c r="C80" s="416"/>
      <c r="D80" s="180"/>
      <c r="E80" s="180"/>
      <c r="F80" s="417"/>
      <c r="G80" s="417"/>
      <c r="H80" s="417"/>
      <c r="I80" s="417"/>
      <c r="J80" s="417"/>
      <c r="K80" s="180"/>
      <c r="L80" s="173"/>
      <c r="M80" s="173"/>
      <c r="N80" s="173"/>
    </row>
    <row r="81" spans="3:14" ht="12.75">
      <c r="C81" s="416"/>
      <c r="D81" s="180"/>
      <c r="E81" s="180"/>
      <c r="F81" s="417"/>
      <c r="G81" s="417"/>
      <c r="H81" s="417"/>
      <c r="I81" s="417"/>
      <c r="J81" s="417"/>
      <c r="K81" s="180"/>
      <c r="L81" s="173"/>
      <c r="M81" s="173"/>
      <c r="N81" s="173"/>
    </row>
    <row r="82" spans="3:14" ht="12.75">
      <c r="C82" s="416"/>
      <c r="D82" s="180"/>
      <c r="E82" s="180"/>
      <c r="F82" s="417"/>
      <c r="G82" s="417"/>
      <c r="H82" s="417"/>
      <c r="I82" s="417"/>
      <c r="J82" s="417"/>
      <c r="K82" s="180"/>
      <c r="L82" s="173"/>
      <c r="M82" s="173"/>
      <c r="N82" s="173"/>
    </row>
    <row r="83" spans="3:14" ht="12.75">
      <c r="C83" s="418"/>
      <c r="D83" s="180"/>
      <c r="E83" s="180"/>
      <c r="F83" s="417"/>
      <c r="G83" s="417"/>
      <c r="H83" s="417"/>
      <c r="I83" s="417"/>
      <c r="J83" s="417"/>
      <c r="K83" s="180"/>
      <c r="L83" s="173"/>
      <c r="M83" s="173"/>
      <c r="N83" s="173"/>
    </row>
    <row r="84" spans="3:14" ht="12.75">
      <c r="C84" s="418"/>
      <c r="D84" s="180"/>
      <c r="E84" s="180"/>
      <c r="F84" s="417"/>
      <c r="G84" s="417"/>
      <c r="H84" s="417"/>
      <c r="I84" s="417"/>
      <c r="J84" s="417"/>
      <c r="K84" s="180"/>
      <c r="L84" s="173"/>
      <c r="M84" s="173"/>
      <c r="N84" s="173"/>
    </row>
    <row r="85" spans="3:14" ht="12.75">
      <c r="C85" s="418"/>
      <c r="D85" s="180"/>
      <c r="E85" s="180"/>
      <c r="F85" s="417"/>
      <c r="G85" s="417"/>
      <c r="H85" s="417"/>
      <c r="I85" s="417"/>
      <c r="J85" s="417"/>
      <c r="K85" s="180"/>
      <c r="L85" s="173"/>
      <c r="M85" s="173"/>
      <c r="N85" s="173"/>
    </row>
    <row r="86" spans="3:14" ht="12.75">
      <c r="C86" s="418"/>
      <c r="D86" s="180"/>
      <c r="E86" s="180"/>
      <c r="F86" s="417"/>
      <c r="G86" s="417"/>
      <c r="H86" s="417"/>
      <c r="I86" s="417"/>
      <c r="J86" s="417"/>
      <c r="K86" s="180"/>
      <c r="L86" s="173"/>
      <c r="M86" s="173"/>
      <c r="N86" s="173"/>
    </row>
    <row r="87" spans="3:14" ht="12.75">
      <c r="C87" s="418"/>
      <c r="D87" s="180"/>
      <c r="E87" s="180"/>
      <c r="F87" s="417"/>
      <c r="G87" s="417"/>
      <c r="H87" s="417"/>
      <c r="I87" s="417"/>
      <c r="J87" s="417"/>
      <c r="K87" s="180"/>
      <c r="L87" s="173"/>
      <c r="M87" s="173"/>
      <c r="N87" s="173"/>
    </row>
    <row r="88" spans="3:14" ht="12.75">
      <c r="C88" s="418"/>
      <c r="D88" s="180"/>
      <c r="E88" s="180"/>
      <c r="F88" s="417"/>
      <c r="G88" s="417"/>
      <c r="H88" s="417"/>
      <c r="I88" s="417"/>
      <c r="J88" s="417"/>
      <c r="K88" s="180"/>
      <c r="L88" s="173"/>
      <c r="M88" s="173"/>
      <c r="N88" s="173"/>
    </row>
    <row r="89" spans="3:14" ht="12.75">
      <c r="C89" s="418"/>
      <c r="D89" s="180"/>
      <c r="E89" s="180"/>
      <c r="F89" s="417"/>
      <c r="G89" s="417"/>
      <c r="H89" s="417"/>
      <c r="I89" s="417"/>
      <c r="J89" s="417"/>
      <c r="K89" s="180"/>
      <c r="L89" s="173"/>
      <c r="M89" s="173"/>
      <c r="N89" s="173"/>
    </row>
    <row r="90" spans="3:14" ht="12.75">
      <c r="C90" s="418"/>
      <c r="D90" s="180"/>
      <c r="E90" s="180"/>
      <c r="F90" s="417"/>
      <c r="G90" s="417"/>
      <c r="H90" s="417"/>
      <c r="I90" s="417"/>
      <c r="J90" s="417"/>
      <c r="K90" s="180"/>
      <c r="L90" s="173"/>
      <c r="M90" s="173"/>
      <c r="N90" s="173"/>
    </row>
    <row r="91" spans="3:14" ht="12.75">
      <c r="C91" s="417"/>
      <c r="D91" s="180"/>
      <c r="E91" s="180"/>
      <c r="F91" s="417"/>
      <c r="G91" s="417"/>
      <c r="H91" s="417"/>
      <c r="I91" s="417"/>
      <c r="J91" s="417"/>
      <c r="K91" s="180"/>
      <c r="L91" s="173"/>
      <c r="M91" s="173"/>
      <c r="N91" s="173"/>
    </row>
    <row r="92" spans="3:14" ht="12.75">
      <c r="C92" s="417"/>
      <c r="D92" s="180"/>
      <c r="E92" s="180"/>
      <c r="F92" s="417"/>
      <c r="G92" s="417"/>
      <c r="H92" s="417"/>
      <c r="I92" s="417"/>
      <c r="J92" s="417"/>
      <c r="K92" s="180"/>
      <c r="L92" s="173"/>
      <c r="M92" s="173"/>
      <c r="N92" s="173"/>
    </row>
    <row r="93" spans="3:14" ht="12.75">
      <c r="C93" s="417"/>
      <c r="D93" s="180"/>
      <c r="E93" s="180"/>
      <c r="F93" s="417"/>
      <c r="G93" s="417"/>
      <c r="H93" s="417"/>
      <c r="I93" s="417"/>
      <c r="J93" s="417"/>
      <c r="K93" s="180"/>
      <c r="L93" s="173"/>
      <c r="M93" s="173"/>
      <c r="N93" s="173"/>
    </row>
    <row r="94" spans="3:14" ht="12.75">
      <c r="C94" s="417"/>
      <c r="D94" s="180"/>
      <c r="E94" s="180"/>
      <c r="F94" s="417"/>
      <c r="G94" s="417"/>
      <c r="H94" s="417"/>
      <c r="I94" s="417"/>
      <c r="J94" s="417"/>
      <c r="K94" s="180"/>
      <c r="L94" s="173"/>
      <c r="M94" s="173"/>
      <c r="N94" s="173"/>
    </row>
    <row r="95" spans="3:14" ht="12.75">
      <c r="C95" s="417"/>
      <c r="D95" s="180"/>
      <c r="E95" s="180"/>
      <c r="F95" s="417"/>
      <c r="G95" s="417"/>
      <c r="H95" s="417"/>
      <c r="I95" s="417"/>
      <c r="J95" s="417"/>
      <c r="K95" s="180"/>
      <c r="L95" s="173"/>
      <c r="M95" s="173"/>
      <c r="N95" s="173"/>
    </row>
    <row r="96" spans="3:14" ht="12.75">
      <c r="C96" s="417"/>
      <c r="D96" s="180"/>
      <c r="E96" s="180"/>
      <c r="F96" s="417"/>
      <c r="G96" s="417"/>
      <c r="H96" s="417"/>
      <c r="I96" s="417"/>
      <c r="J96" s="417"/>
      <c r="K96" s="180"/>
      <c r="L96" s="173"/>
      <c r="M96" s="173"/>
      <c r="N96" s="173"/>
    </row>
    <row r="97" spans="3:14" ht="12.75">
      <c r="C97" s="417"/>
      <c r="D97" s="180"/>
      <c r="E97" s="180"/>
      <c r="F97" s="417"/>
      <c r="G97" s="417"/>
      <c r="H97" s="417"/>
      <c r="I97" s="417"/>
      <c r="J97" s="417"/>
      <c r="K97" s="180"/>
      <c r="L97" s="173"/>
      <c r="M97" s="173"/>
      <c r="N97" s="173"/>
    </row>
    <row r="98" spans="3:14" ht="12.75">
      <c r="C98" s="417"/>
      <c r="D98" s="180"/>
      <c r="E98" s="180"/>
      <c r="F98" s="417"/>
      <c r="G98" s="417"/>
      <c r="H98" s="417"/>
      <c r="I98" s="417"/>
      <c r="J98" s="417"/>
      <c r="K98" s="180"/>
      <c r="L98" s="173"/>
      <c r="M98" s="173"/>
      <c r="N98" s="173"/>
    </row>
    <row r="99" spans="3:14" ht="12.75">
      <c r="C99" s="417"/>
      <c r="D99" s="180"/>
      <c r="E99" s="180"/>
      <c r="F99" s="417"/>
      <c r="G99" s="417"/>
      <c r="H99" s="417"/>
      <c r="I99" s="417"/>
      <c r="J99" s="417"/>
      <c r="K99" s="180"/>
      <c r="L99" s="173"/>
      <c r="M99" s="173"/>
      <c r="N99" s="173"/>
    </row>
    <row r="100" spans="3:14" ht="12.75">
      <c r="C100" s="417"/>
      <c r="D100" s="180"/>
      <c r="E100" s="180"/>
      <c r="F100" s="417"/>
      <c r="G100" s="417"/>
      <c r="H100" s="417"/>
      <c r="I100" s="417"/>
      <c r="J100" s="417"/>
      <c r="K100" s="180"/>
      <c r="L100" s="173"/>
      <c r="M100" s="173"/>
      <c r="N100" s="173"/>
    </row>
    <row r="101" spans="3:14" ht="12.75">
      <c r="C101" s="417"/>
      <c r="D101" s="180"/>
      <c r="E101" s="180"/>
      <c r="F101" s="417"/>
      <c r="G101" s="417"/>
      <c r="H101" s="417"/>
      <c r="I101" s="417"/>
      <c r="J101" s="417"/>
      <c r="K101" s="180"/>
      <c r="L101" s="173"/>
      <c r="M101" s="173"/>
      <c r="N101" s="173"/>
    </row>
    <row r="102" spans="3:14" ht="12.75">
      <c r="C102" s="417"/>
      <c r="D102" s="180"/>
      <c r="E102" s="180"/>
      <c r="F102" s="417"/>
      <c r="G102" s="417"/>
      <c r="H102" s="417"/>
      <c r="I102" s="417"/>
      <c r="J102" s="417"/>
      <c r="K102" s="180"/>
      <c r="L102" s="173"/>
      <c r="M102" s="173"/>
      <c r="N102" s="173"/>
    </row>
    <row r="103" spans="3:14" ht="12.75">
      <c r="C103" s="417"/>
      <c r="D103" s="180"/>
      <c r="E103" s="180"/>
      <c r="F103" s="417"/>
      <c r="G103" s="417"/>
      <c r="H103" s="417"/>
      <c r="I103" s="417"/>
      <c r="J103" s="417"/>
      <c r="K103" s="180"/>
      <c r="L103" s="173"/>
      <c r="M103" s="173"/>
      <c r="N103" s="173"/>
    </row>
    <row r="104" spans="3:14" ht="12.75">
      <c r="C104" s="417"/>
      <c r="D104" s="180"/>
      <c r="E104" s="180"/>
      <c r="F104" s="417"/>
      <c r="G104" s="417"/>
      <c r="H104" s="417"/>
      <c r="I104" s="417"/>
      <c r="J104" s="417"/>
      <c r="K104" s="180"/>
      <c r="L104" s="173"/>
      <c r="M104" s="173"/>
      <c r="N104" s="173"/>
    </row>
    <row r="105" spans="3:14" ht="12.75">
      <c r="C105" s="417"/>
      <c r="D105" s="180"/>
      <c r="E105" s="180"/>
      <c r="F105" s="417"/>
      <c r="G105" s="417"/>
      <c r="H105" s="417"/>
      <c r="I105" s="417"/>
      <c r="J105" s="417"/>
      <c r="K105" s="180"/>
      <c r="L105" s="173"/>
      <c r="M105" s="173"/>
      <c r="N105" s="173"/>
    </row>
    <row r="106" spans="3:14" ht="12.75">
      <c r="C106" s="417"/>
      <c r="D106" s="180"/>
      <c r="E106" s="180"/>
      <c r="F106" s="417"/>
      <c r="G106" s="417"/>
      <c r="H106" s="417"/>
      <c r="I106" s="417"/>
      <c r="J106" s="417"/>
      <c r="K106" s="180"/>
      <c r="L106" s="173"/>
      <c r="M106" s="173"/>
      <c r="N106" s="173"/>
    </row>
    <row r="107" spans="3:14" ht="12.75">
      <c r="C107" s="227"/>
      <c r="D107" s="162"/>
      <c r="E107" s="180"/>
      <c r="F107" s="227"/>
      <c r="G107" s="227"/>
      <c r="H107" s="227"/>
      <c r="I107" s="227"/>
      <c r="J107" s="227"/>
      <c r="K107" s="180"/>
      <c r="L107" s="169"/>
      <c r="M107" s="169"/>
      <c r="N107" s="169"/>
    </row>
    <row r="108" spans="3:14" ht="12.75">
      <c r="C108" s="227"/>
      <c r="D108" s="162"/>
      <c r="E108" s="180"/>
      <c r="F108" s="227"/>
      <c r="G108" s="227"/>
      <c r="H108" s="227"/>
      <c r="I108" s="227"/>
      <c r="J108" s="227"/>
      <c r="K108" s="180"/>
      <c r="L108" s="169"/>
      <c r="M108" s="169"/>
      <c r="N108" s="169"/>
    </row>
    <row r="109" spans="3:14" ht="12.75">
      <c r="C109" s="227"/>
      <c r="D109" s="162"/>
      <c r="E109" s="180"/>
      <c r="F109" s="227"/>
      <c r="G109" s="227"/>
      <c r="H109" s="227"/>
      <c r="I109" s="227"/>
      <c r="J109" s="227"/>
      <c r="K109" s="180"/>
      <c r="L109" s="169"/>
      <c r="M109" s="169"/>
      <c r="N109" s="169"/>
    </row>
    <row r="110" spans="3:14" ht="12.75">
      <c r="C110" s="227"/>
      <c r="D110" s="162"/>
      <c r="E110" s="180"/>
      <c r="F110" s="227"/>
      <c r="G110" s="227"/>
      <c r="H110" s="227"/>
      <c r="I110" s="227"/>
      <c r="J110" s="227"/>
      <c r="K110" s="180"/>
      <c r="L110" s="169"/>
      <c r="M110" s="169"/>
      <c r="N110" s="169"/>
    </row>
    <row r="111" spans="3:14" ht="12.75">
      <c r="C111" s="227"/>
      <c r="D111" s="162"/>
      <c r="E111" s="180"/>
      <c r="F111" s="227"/>
      <c r="G111" s="227"/>
      <c r="H111" s="227"/>
      <c r="I111" s="227"/>
      <c r="J111" s="227"/>
      <c r="K111" s="180"/>
      <c r="L111" s="169"/>
      <c r="M111" s="169"/>
      <c r="N111" s="169"/>
    </row>
    <row r="112" spans="3:14" ht="12.75">
      <c r="C112" s="227"/>
      <c r="D112" s="162"/>
      <c r="E112" s="180"/>
      <c r="F112" s="227"/>
      <c r="G112" s="227"/>
      <c r="H112" s="227"/>
      <c r="I112" s="227"/>
      <c r="J112" s="227"/>
      <c r="K112" s="180"/>
      <c r="L112" s="169"/>
      <c r="M112" s="169"/>
      <c r="N112" s="169"/>
    </row>
    <row r="113" spans="3:14" ht="12.75">
      <c r="C113" s="227"/>
      <c r="D113" s="162"/>
      <c r="E113" s="180"/>
      <c r="F113" s="227"/>
      <c r="G113" s="227"/>
      <c r="H113" s="227"/>
      <c r="I113" s="227"/>
      <c r="J113" s="227"/>
      <c r="K113" s="180"/>
      <c r="L113" s="169"/>
      <c r="M113" s="169"/>
      <c r="N113" s="169"/>
    </row>
    <row r="114" spans="3:14" ht="12.75">
      <c r="C114" s="227"/>
      <c r="D114" s="162"/>
      <c r="E114" s="180"/>
      <c r="F114" s="227"/>
      <c r="G114" s="227"/>
      <c r="H114" s="227"/>
      <c r="I114" s="227"/>
      <c r="J114" s="227"/>
      <c r="K114" s="180"/>
      <c r="L114" s="169"/>
      <c r="M114" s="169"/>
      <c r="N114" s="169"/>
    </row>
    <row r="115" spans="3:14" ht="12.75">
      <c r="C115" s="227"/>
      <c r="D115" s="162"/>
      <c r="E115" s="180"/>
      <c r="F115" s="227"/>
      <c r="G115" s="227"/>
      <c r="H115" s="227"/>
      <c r="I115" s="227"/>
      <c r="J115" s="227"/>
      <c r="K115" s="180"/>
      <c r="L115" s="169"/>
      <c r="M115" s="169"/>
      <c r="N115" s="169"/>
    </row>
    <row r="116" spans="3:14" ht="12.75">
      <c r="C116" s="227"/>
      <c r="D116" s="162"/>
      <c r="E116" s="180"/>
      <c r="F116" s="227"/>
      <c r="G116" s="227"/>
      <c r="H116" s="227"/>
      <c r="I116" s="227"/>
      <c r="J116" s="227"/>
      <c r="K116" s="180"/>
      <c r="L116" s="169"/>
      <c r="M116" s="169"/>
      <c r="N116" s="169"/>
    </row>
    <row r="117" spans="3:14" ht="12.75">
      <c r="C117" s="227"/>
      <c r="D117" s="162"/>
      <c r="E117" s="180"/>
      <c r="F117" s="227"/>
      <c r="G117" s="227"/>
      <c r="H117" s="227"/>
      <c r="I117" s="227"/>
      <c r="J117" s="227"/>
      <c r="K117" s="180"/>
      <c r="L117" s="169"/>
      <c r="M117" s="169"/>
      <c r="N117" s="169"/>
    </row>
    <row r="118" spans="3:14" ht="12.75">
      <c r="C118" s="227"/>
      <c r="D118" s="162"/>
      <c r="E118" s="180"/>
      <c r="F118" s="227"/>
      <c r="G118" s="227"/>
      <c r="H118" s="227"/>
      <c r="I118" s="227"/>
      <c r="J118" s="227"/>
      <c r="K118" s="180"/>
      <c r="L118" s="169"/>
      <c r="M118" s="169"/>
      <c r="N118" s="169"/>
    </row>
    <row r="119" spans="3:14" ht="12.75">
      <c r="C119" s="227"/>
      <c r="D119" s="162"/>
      <c r="E119" s="180"/>
      <c r="F119" s="227"/>
      <c r="G119" s="227"/>
      <c r="H119" s="227"/>
      <c r="I119" s="227"/>
      <c r="J119" s="227"/>
      <c r="K119" s="180"/>
      <c r="L119" s="169"/>
      <c r="M119" s="169"/>
      <c r="N119" s="169"/>
    </row>
    <row r="120" spans="3:14" ht="12.75">
      <c r="C120" s="227"/>
      <c r="D120" s="162"/>
      <c r="E120" s="180"/>
      <c r="F120" s="227"/>
      <c r="G120" s="227"/>
      <c r="H120" s="227"/>
      <c r="I120" s="227"/>
      <c r="J120" s="227"/>
      <c r="K120" s="180"/>
      <c r="L120" s="169"/>
      <c r="M120" s="169"/>
      <c r="N120" s="169"/>
    </row>
    <row r="121" spans="3:14" ht="12.75">
      <c r="C121" s="227"/>
      <c r="D121" s="162"/>
      <c r="E121" s="180"/>
      <c r="F121" s="227"/>
      <c r="G121" s="227"/>
      <c r="H121" s="227"/>
      <c r="I121" s="227"/>
      <c r="J121" s="227"/>
      <c r="K121" s="180"/>
      <c r="L121" s="169"/>
      <c r="M121" s="169"/>
      <c r="N121" s="169"/>
    </row>
    <row r="122" spans="3:14" ht="12.75">
      <c r="C122" s="227"/>
      <c r="D122" s="162"/>
      <c r="E122" s="180"/>
      <c r="F122" s="227"/>
      <c r="G122" s="227"/>
      <c r="H122" s="227"/>
      <c r="I122" s="227"/>
      <c r="J122" s="227"/>
      <c r="K122" s="180"/>
      <c r="L122" s="169"/>
      <c r="M122" s="169"/>
      <c r="N122" s="169"/>
    </row>
    <row r="123" spans="3:14" ht="12.75">
      <c r="C123" s="227"/>
      <c r="D123" s="162"/>
      <c r="E123" s="180"/>
      <c r="F123" s="227"/>
      <c r="G123" s="227"/>
      <c r="H123" s="227"/>
      <c r="I123" s="227"/>
      <c r="J123" s="227"/>
      <c r="K123" s="180"/>
      <c r="L123" s="169"/>
      <c r="M123" s="169"/>
      <c r="N123" s="169"/>
    </row>
    <row r="124" spans="3:14" ht="12.75">
      <c r="C124" s="227"/>
      <c r="D124" s="162"/>
      <c r="E124" s="180"/>
      <c r="F124" s="227"/>
      <c r="G124" s="227"/>
      <c r="H124" s="227"/>
      <c r="I124" s="227"/>
      <c r="J124" s="227"/>
      <c r="K124" s="180"/>
      <c r="L124" s="169"/>
      <c r="M124" s="169"/>
      <c r="N124" s="169"/>
    </row>
    <row r="125" spans="3:14" ht="12.75">
      <c r="C125" s="227"/>
      <c r="D125" s="162"/>
      <c r="E125" s="180"/>
      <c r="F125" s="227"/>
      <c r="G125" s="227"/>
      <c r="H125" s="227"/>
      <c r="I125" s="227"/>
      <c r="J125" s="227"/>
      <c r="K125" s="180"/>
      <c r="L125" s="169"/>
      <c r="M125" s="169"/>
      <c r="N125" s="169"/>
    </row>
    <row r="126" spans="3:14" ht="12.75">
      <c r="C126" s="227"/>
      <c r="D126" s="162"/>
      <c r="E126" s="180"/>
      <c r="F126" s="227"/>
      <c r="G126" s="227"/>
      <c r="H126" s="227"/>
      <c r="I126" s="227"/>
      <c r="J126" s="227"/>
      <c r="K126" s="180"/>
      <c r="L126" s="169"/>
      <c r="M126" s="169"/>
      <c r="N126" s="169"/>
    </row>
    <row r="127" spans="3:14" ht="12.75">
      <c r="C127" s="227"/>
      <c r="D127" s="162"/>
      <c r="E127" s="180"/>
      <c r="F127" s="227"/>
      <c r="G127" s="227"/>
      <c r="H127" s="227"/>
      <c r="I127" s="227"/>
      <c r="J127" s="227"/>
      <c r="K127" s="180"/>
      <c r="L127" s="169"/>
      <c r="M127" s="169"/>
      <c r="N127" s="169"/>
    </row>
    <row r="128" spans="3:14" ht="12.75">
      <c r="C128" s="227"/>
      <c r="D128" s="162"/>
      <c r="E128" s="180"/>
      <c r="F128" s="227"/>
      <c r="G128" s="227"/>
      <c r="H128" s="227"/>
      <c r="I128" s="227"/>
      <c r="J128" s="227"/>
      <c r="K128" s="180"/>
      <c r="L128" s="169"/>
      <c r="M128" s="169"/>
      <c r="N128" s="169"/>
    </row>
    <row r="129" spans="3:14" ht="12.75">
      <c r="C129" s="227"/>
      <c r="D129" s="162"/>
      <c r="E129" s="180"/>
      <c r="F129" s="227"/>
      <c r="G129" s="227"/>
      <c r="H129" s="227"/>
      <c r="I129" s="227"/>
      <c r="J129" s="227"/>
      <c r="K129" s="180"/>
      <c r="L129" s="169"/>
      <c r="M129" s="169"/>
      <c r="N129" s="169"/>
    </row>
    <row r="130" spans="3:14" ht="12.75">
      <c r="C130" s="227"/>
      <c r="D130" s="162"/>
      <c r="E130" s="180"/>
      <c r="F130" s="227"/>
      <c r="G130" s="227"/>
      <c r="H130" s="227"/>
      <c r="I130" s="227"/>
      <c r="J130" s="227"/>
      <c r="K130" s="180"/>
      <c r="L130" s="169"/>
      <c r="M130" s="169"/>
      <c r="N130" s="169"/>
    </row>
    <row r="131" spans="3:14" ht="12.75">
      <c r="C131" s="227"/>
      <c r="D131" s="162"/>
      <c r="E131" s="180"/>
      <c r="F131" s="227"/>
      <c r="G131" s="227"/>
      <c r="H131" s="227"/>
      <c r="I131" s="227"/>
      <c r="J131" s="227"/>
      <c r="K131" s="180"/>
      <c r="L131" s="169"/>
      <c r="M131" s="169"/>
      <c r="N131" s="169"/>
    </row>
    <row r="132" spans="3:14" ht="12.75">
      <c r="C132" s="227"/>
      <c r="D132" s="162"/>
      <c r="E132" s="180"/>
      <c r="F132" s="227"/>
      <c r="G132" s="227"/>
      <c r="H132" s="227"/>
      <c r="I132" s="227"/>
      <c r="J132" s="227"/>
      <c r="K132" s="180"/>
      <c r="L132" s="169"/>
      <c r="M132" s="169"/>
      <c r="N132" s="169"/>
    </row>
    <row r="133" spans="3:14" ht="12.75">
      <c r="C133" s="227"/>
      <c r="D133" s="162"/>
      <c r="E133" s="180"/>
      <c r="F133" s="227"/>
      <c r="G133" s="227"/>
      <c r="H133" s="227"/>
      <c r="I133" s="227"/>
      <c r="J133" s="227"/>
      <c r="K133" s="180"/>
      <c r="L133" s="169"/>
      <c r="M133" s="169"/>
      <c r="N133" s="169"/>
    </row>
    <row r="134" spans="3:14" ht="12.75">
      <c r="C134" s="227"/>
      <c r="D134" s="162"/>
      <c r="E134" s="180"/>
      <c r="F134" s="227"/>
      <c r="G134" s="227"/>
      <c r="H134" s="227"/>
      <c r="I134" s="227"/>
      <c r="J134" s="227"/>
      <c r="K134" s="180"/>
      <c r="L134" s="169"/>
      <c r="M134" s="169"/>
      <c r="N134" s="169"/>
    </row>
    <row r="135" spans="3:14" ht="12.75">
      <c r="C135" s="227"/>
      <c r="D135" s="162"/>
      <c r="E135" s="180"/>
      <c r="F135" s="227"/>
      <c r="G135" s="227"/>
      <c r="H135" s="227"/>
      <c r="I135" s="227"/>
      <c r="J135" s="227"/>
      <c r="K135" s="180"/>
      <c r="L135" s="169"/>
      <c r="M135" s="169"/>
      <c r="N135" s="169"/>
    </row>
    <row r="136" spans="3:14" ht="12.75">
      <c r="C136" s="227"/>
      <c r="D136" s="162"/>
      <c r="E136" s="180"/>
      <c r="F136" s="227"/>
      <c r="G136" s="227"/>
      <c r="H136" s="227"/>
      <c r="I136" s="227"/>
      <c r="J136" s="227"/>
      <c r="K136" s="180"/>
      <c r="L136" s="169"/>
      <c r="M136" s="169"/>
      <c r="N136" s="169"/>
    </row>
    <row r="137" spans="3:14" ht="12.75">
      <c r="C137" s="227"/>
      <c r="D137" s="162"/>
      <c r="E137" s="180"/>
      <c r="F137" s="227"/>
      <c r="G137" s="227"/>
      <c r="H137" s="227"/>
      <c r="I137" s="227"/>
      <c r="J137" s="227"/>
      <c r="K137" s="180"/>
      <c r="L137" s="169"/>
      <c r="M137" s="169"/>
      <c r="N137" s="169"/>
    </row>
    <row r="138" spans="3:14" ht="12.75">
      <c r="C138" s="227"/>
      <c r="D138" s="162"/>
      <c r="E138" s="180"/>
      <c r="F138" s="227"/>
      <c r="G138" s="227"/>
      <c r="H138" s="227"/>
      <c r="I138" s="227"/>
      <c r="J138" s="227"/>
      <c r="K138" s="180"/>
      <c r="L138" s="169"/>
      <c r="M138" s="169"/>
      <c r="N138" s="169"/>
    </row>
    <row r="139" spans="3:14" ht="12.75">
      <c r="C139" s="227"/>
      <c r="D139" s="162"/>
      <c r="E139" s="180"/>
      <c r="F139" s="227"/>
      <c r="G139" s="227"/>
      <c r="H139" s="227"/>
      <c r="I139" s="227"/>
      <c r="J139" s="227"/>
      <c r="K139" s="180"/>
      <c r="L139" s="169"/>
      <c r="M139" s="169"/>
      <c r="N139" s="169"/>
    </row>
    <row r="140" spans="3:14" ht="12.75">
      <c r="C140" s="227"/>
      <c r="D140" s="162"/>
      <c r="E140" s="180"/>
      <c r="F140" s="227"/>
      <c r="G140" s="227"/>
      <c r="H140" s="227"/>
      <c r="I140" s="227"/>
      <c r="J140" s="227"/>
      <c r="K140" s="180"/>
      <c r="L140" s="169"/>
      <c r="M140" s="169"/>
      <c r="N140" s="169"/>
    </row>
    <row r="141" spans="3:14" ht="12.75">
      <c r="C141" s="227"/>
      <c r="D141" s="162"/>
      <c r="E141" s="180"/>
      <c r="F141" s="227"/>
      <c r="G141" s="227"/>
      <c r="H141" s="227"/>
      <c r="I141" s="227"/>
      <c r="J141" s="227"/>
      <c r="K141" s="180"/>
      <c r="L141" s="169"/>
      <c r="M141" s="169"/>
      <c r="N141" s="169"/>
    </row>
    <row r="142" spans="3:14" ht="12.75">
      <c r="C142" s="227"/>
      <c r="D142" s="162"/>
      <c r="E142" s="180"/>
      <c r="F142" s="227"/>
      <c r="G142" s="227"/>
      <c r="H142" s="227"/>
      <c r="I142" s="227"/>
      <c r="J142" s="227"/>
      <c r="K142" s="180"/>
      <c r="L142" s="169"/>
      <c r="M142" s="169"/>
      <c r="N142" s="169"/>
    </row>
    <row r="143" spans="3:14" ht="12.75">
      <c r="C143" s="227"/>
      <c r="D143" s="162"/>
      <c r="E143" s="180"/>
      <c r="F143" s="227"/>
      <c r="G143" s="227"/>
      <c r="H143" s="227"/>
      <c r="I143" s="227"/>
      <c r="J143" s="227"/>
      <c r="K143" s="180"/>
      <c r="L143" s="169"/>
      <c r="M143" s="169"/>
      <c r="N143" s="169"/>
    </row>
    <row r="144" spans="3:14" ht="12.75">
      <c r="C144" s="227"/>
      <c r="D144" s="162"/>
      <c r="E144" s="180"/>
      <c r="F144" s="227"/>
      <c r="G144" s="227"/>
      <c r="H144" s="227"/>
      <c r="I144" s="227"/>
      <c r="J144" s="227"/>
      <c r="K144" s="180"/>
      <c r="L144" s="169"/>
      <c r="M144" s="169"/>
      <c r="N144" s="169"/>
    </row>
    <row r="145" spans="3:14" ht="12.75">
      <c r="C145" s="227"/>
      <c r="D145" s="162"/>
      <c r="E145" s="180"/>
      <c r="F145" s="227"/>
      <c r="G145" s="227"/>
      <c r="H145" s="227"/>
      <c r="I145" s="227"/>
      <c r="J145" s="227"/>
      <c r="K145" s="180"/>
      <c r="L145" s="169"/>
      <c r="M145" s="169"/>
      <c r="N145" s="169"/>
    </row>
    <row r="146" spans="3:14" ht="12.75">
      <c r="C146" s="227"/>
      <c r="D146" s="162"/>
      <c r="E146" s="180"/>
      <c r="F146" s="227"/>
      <c r="G146" s="227"/>
      <c r="H146" s="227"/>
      <c r="I146" s="227"/>
      <c r="J146" s="227"/>
      <c r="K146" s="180"/>
      <c r="L146" s="169"/>
      <c r="M146" s="169"/>
      <c r="N146" s="169"/>
    </row>
    <row r="147" spans="3:14" ht="12.75">
      <c r="C147" s="227"/>
      <c r="D147" s="162"/>
      <c r="E147" s="180"/>
      <c r="F147" s="227"/>
      <c r="G147" s="227"/>
      <c r="H147" s="227"/>
      <c r="I147" s="227"/>
      <c r="J147" s="227"/>
      <c r="K147" s="180"/>
      <c r="L147" s="169"/>
      <c r="M147" s="169"/>
      <c r="N147" s="169"/>
    </row>
    <row r="148" spans="3:14" ht="12.75">
      <c r="C148" s="227"/>
      <c r="D148" s="162"/>
      <c r="E148" s="180"/>
      <c r="F148" s="227"/>
      <c r="G148" s="227"/>
      <c r="H148" s="227"/>
      <c r="I148" s="227"/>
      <c r="J148" s="227"/>
      <c r="K148" s="180"/>
      <c r="L148" s="169"/>
      <c r="M148" s="169"/>
      <c r="N148" s="169"/>
    </row>
    <row r="149" spans="3:14" ht="12.75">
      <c r="C149" s="227"/>
      <c r="D149" s="162"/>
      <c r="E149" s="180"/>
      <c r="F149" s="227"/>
      <c r="G149" s="227"/>
      <c r="H149" s="227"/>
      <c r="I149" s="227"/>
      <c r="J149" s="227"/>
      <c r="K149" s="180"/>
      <c r="L149" s="169"/>
      <c r="M149" s="169"/>
      <c r="N149" s="169"/>
    </row>
    <row r="150" spans="3:14" ht="12.75">
      <c r="C150" s="227"/>
      <c r="D150" s="162"/>
      <c r="E150" s="180"/>
      <c r="F150" s="227"/>
      <c r="G150" s="227"/>
      <c r="H150" s="227"/>
      <c r="I150" s="227"/>
      <c r="J150" s="227"/>
      <c r="K150" s="180"/>
      <c r="L150" s="169"/>
      <c r="M150" s="169"/>
      <c r="N150" s="169"/>
    </row>
    <row r="151" spans="3:14" ht="12.75">
      <c r="C151" s="227"/>
      <c r="D151" s="162"/>
      <c r="E151" s="180"/>
      <c r="F151" s="227"/>
      <c r="G151" s="227"/>
      <c r="H151" s="227"/>
      <c r="I151" s="227"/>
      <c r="J151" s="227"/>
      <c r="K151" s="180"/>
      <c r="L151" s="169"/>
      <c r="M151" s="169"/>
      <c r="N151" s="169"/>
    </row>
    <row r="152" spans="3:14" ht="12.75">
      <c r="C152" s="227"/>
      <c r="D152" s="162"/>
      <c r="E152" s="180"/>
      <c r="F152" s="227"/>
      <c r="G152" s="227"/>
      <c r="H152" s="227"/>
      <c r="I152" s="227"/>
      <c r="J152" s="227"/>
      <c r="K152" s="180"/>
      <c r="L152" s="169"/>
      <c r="M152" s="169"/>
      <c r="N152" s="169"/>
    </row>
    <row r="153" spans="3:14" ht="12.75">
      <c r="C153" s="227"/>
      <c r="D153" s="162"/>
      <c r="E153" s="180"/>
      <c r="F153" s="227"/>
      <c r="G153" s="227"/>
      <c r="H153" s="227"/>
      <c r="I153" s="227"/>
      <c r="J153" s="227"/>
      <c r="K153" s="180"/>
      <c r="L153" s="169"/>
      <c r="M153" s="169"/>
      <c r="N153" s="169"/>
    </row>
    <row r="154" spans="3:14" ht="12.75">
      <c r="C154" s="227"/>
      <c r="D154" s="162"/>
      <c r="E154" s="180"/>
      <c r="F154" s="227"/>
      <c r="G154" s="227"/>
      <c r="H154" s="227"/>
      <c r="I154" s="227"/>
      <c r="J154" s="227"/>
      <c r="K154" s="180"/>
      <c r="L154" s="169"/>
      <c r="M154" s="169"/>
      <c r="N154" s="169"/>
    </row>
    <row r="155" spans="3:14" ht="12.75">
      <c r="C155" s="227"/>
      <c r="D155" s="162"/>
      <c r="E155" s="180"/>
      <c r="F155" s="227"/>
      <c r="G155" s="227"/>
      <c r="H155" s="227"/>
      <c r="I155" s="227"/>
      <c r="J155" s="227"/>
      <c r="K155" s="180"/>
      <c r="L155" s="169"/>
      <c r="M155" s="169"/>
      <c r="N155" s="169"/>
    </row>
    <row r="156" spans="3:14" ht="12.75">
      <c r="C156" s="227"/>
      <c r="D156" s="162"/>
      <c r="E156" s="180"/>
      <c r="F156" s="227"/>
      <c r="G156" s="227"/>
      <c r="H156" s="227"/>
      <c r="I156" s="227"/>
      <c r="J156" s="227"/>
      <c r="K156" s="180"/>
      <c r="L156" s="169"/>
      <c r="M156" s="169"/>
      <c r="N156" s="169"/>
    </row>
    <row r="157" spans="3:14" ht="12.75">
      <c r="C157" s="227"/>
      <c r="D157" s="162"/>
      <c r="E157" s="180"/>
      <c r="F157" s="227"/>
      <c r="G157" s="227"/>
      <c r="H157" s="227"/>
      <c r="I157" s="227"/>
      <c r="J157" s="227"/>
      <c r="K157" s="180"/>
      <c r="L157" s="169"/>
      <c r="M157" s="169"/>
      <c r="N157" s="169"/>
    </row>
    <row r="158" spans="3:14" ht="12.75">
      <c r="C158" s="162"/>
      <c r="D158" s="162"/>
      <c r="E158" s="180"/>
      <c r="F158" s="252"/>
      <c r="G158" s="252"/>
      <c r="H158" s="382"/>
      <c r="I158" s="252"/>
      <c r="J158" s="252"/>
      <c r="K158" s="180"/>
      <c r="L158" s="169"/>
      <c r="M158" s="169"/>
      <c r="N158" s="169"/>
    </row>
    <row r="159" spans="3:14" ht="12.75">
      <c r="C159" s="162"/>
      <c r="D159" s="162"/>
      <c r="E159" s="180"/>
      <c r="F159" s="252"/>
      <c r="G159" s="252"/>
      <c r="H159" s="382"/>
      <c r="I159" s="252"/>
      <c r="J159" s="252"/>
      <c r="K159" s="180"/>
      <c r="L159" s="169"/>
      <c r="M159" s="169"/>
      <c r="N159" s="169"/>
    </row>
    <row r="160" spans="3:14" ht="12.75">
      <c r="C160" s="162"/>
      <c r="D160" s="162"/>
      <c r="E160" s="180"/>
      <c r="F160" s="252"/>
      <c r="G160" s="252"/>
      <c r="H160" s="382"/>
      <c r="I160" s="252"/>
      <c r="J160" s="252"/>
      <c r="K160" s="180"/>
      <c r="L160" s="169"/>
      <c r="M160" s="169"/>
      <c r="N160" s="169"/>
    </row>
    <row r="161" spans="3:14" ht="12.75">
      <c r="C161" s="162"/>
      <c r="D161" s="162"/>
      <c r="E161" s="180"/>
      <c r="F161" s="252"/>
      <c r="G161" s="252"/>
      <c r="H161" s="382"/>
      <c r="I161" s="252"/>
      <c r="J161" s="252"/>
      <c r="K161" s="180"/>
      <c r="L161" s="169"/>
      <c r="M161" s="169"/>
      <c r="N161" s="169"/>
    </row>
    <row r="162" spans="3:14" ht="12.75">
      <c r="C162" s="162"/>
      <c r="D162" s="162"/>
      <c r="E162" s="180"/>
      <c r="F162" s="252"/>
      <c r="G162" s="252"/>
      <c r="H162" s="382"/>
      <c r="I162" s="252"/>
      <c r="J162" s="252"/>
      <c r="K162" s="180"/>
      <c r="L162" s="169"/>
      <c r="M162" s="169"/>
      <c r="N162" s="169"/>
    </row>
    <row r="163" spans="3:14" ht="12.75">
      <c r="C163" s="162"/>
      <c r="D163" s="162"/>
      <c r="E163" s="180"/>
      <c r="F163" s="252"/>
      <c r="G163" s="252"/>
      <c r="H163" s="382"/>
      <c r="I163" s="252"/>
      <c r="J163" s="252"/>
      <c r="K163" s="180"/>
      <c r="L163" s="169"/>
      <c r="M163" s="169"/>
      <c r="N163" s="169"/>
    </row>
    <row r="164" spans="3:14" ht="12.75">
      <c r="C164" s="162"/>
      <c r="D164" s="162"/>
      <c r="E164" s="180"/>
      <c r="F164" s="252"/>
      <c r="G164" s="252"/>
      <c r="H164" s="382"/>
      <c r="I164" s="252"/>
      <c r="J164" s="252"/>
      <c r="K164" s="180"/>
      <c r="L164" s="169"/>
      <c r="M164" s="169"/>
      <c r="N164" s="169"/>
    </row>
    <row r="165" spans="3:14" ht="12.75">
      <c r="C165" s="162"/>
      <c r="D165" s="162"/>
      <c r="E165" s="180"/>
      <c r="F165" s="252"/>
      <c r="G165" s="252"/>
      <c r="H165" s="382"/>
      <c r="I165" s="252"/>
      <c r="J165" s="252"/>
      <c r="K165" s="180"/>
      <c r="L165" s="169"/>
      <c r="M165" s="169"/>
      <c r="N165" s="169"/>
    </row>
    <row r="166" spans="3:14" ht="12.75">
      <c r="C166" s="162"/>
      <c r="D166" s="162"/>
      <c r="E166" s="180"/>
      <c r="F166" s="252"/>
      <c r="G166" s="252"/>
      <c r="H166" s="382"/>
      <c r="I166" s="252"/>
      <c r="J166" s="252"/>
      <c r="K166" s="180"/>
      <c r="L166" s="169"/>
      <c r="M166" s="169"/>
      <c r="N166" s="169"/>
    </row>
    <row r="167" spans="3:14" ht="12.75">
      <c r="C167" s="162"/>
      <c r="D167" s="162"/>
      <c r="E167" s="180"/>
      <c r="F167" s="252"/>
      <c r="G167" s="252"/>
      <c r="H167" s="382"/>
      <c r="I167" s="252"/>
      <c r="J167" s="252"/>
      <c r="K167" s="180"/>
      <c r="L167" s="169"/>
      <c r="M167" s="169"/>
      <c r="N167" s="169"/>
    </row>
    <row r="168" spans="3:14" ht="12.75">
      <c r="C168" s="162"/>
      <c r="D168" s="162"/>
      <c r="E168" s="180"/>
      <c r="F168" s="162"/>
      <c r="G168" s="162"/>
      <c r="H168" s="162"/>
      <c r="I168" s="162"/>
      <c r="J168" s="162"/>
      <c r="K168" s="180"/>
      <c r="L168" s="169"/>
      <c r="M168" s="169"/>
      <c r="N168" s="169"/>
    </row>
    <row r="169" spans="3:14" ht="12.75">
      <c r="C169" s="162"/>
      <c r="D169" s="162"/>
      <c r="E169" s="180"/>
      <c r="F169" s="162"/>
      <c r="G169" s="162"/>
      <c r="H169" s="162"/>
      <c r="I169" s="162"/>
      <c r="J169" s="162"/>
      <c r="K169" s="180"/>
      <c r="L169" s="169"/>
      <c r="M169" s="169"/>
      <c r="N169" s="169"/>
    </row>
    <row r="170" spans="3:14" ht="12.75">
      <c r="C170" s="162"/>
      <c r="D170" s="162"/>
      <c r="E170" s="180"/>
      <c r="F170" s="162"/>
      <c r="G170" s="162"/>
      <c r="H170" s="162"/>
      <c r="I170" s="162"/>
      <c r="J170" s="162"/>
      <c r="K170" s="180"/>
      <c r="L170" s="169"/>
      <c r="M170" s="169"/>
      <c r="N170" s="169"/>
    </row>
    <row r="171" spans="3:14" ht="12.75">
      <c r="C171" s="162"/>
      <c r="D171" s="162"/>
      <c r="E171" s="180"/>
      <c r="F171" s="162"/>
      <c r="G171" s="162"/>
      <c r="H171" s="162"/>
      <c r="I171" s="162"/>
      <c r="J171" s="162"/>
      <c r="K171" s="180"/>
      <c r="L171" s="169"/>
      <c r="M171" s="169"/>
      <c r="N171" s="169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="84" zoomScaleNormal="84" zoomScalePageLayoutView="0" workbookViewId="0" topLeftCell="A1">
      <selection activeCell="L14" sqref="L14"/>
    </sheetView>
  </sheetViews>
  <sheetFormatPr defaultColWidth="9.140625" defaultRowHeight="12.75"/>
  <cols>
    <col min="1" max="1" width="3.00390625" style="0" customWidth="1"/>
    <col min="2" max="2" width="47.00390625" style="0" customWidth="1"/>
    <col min="3" max="3" width="10.28125" style="469" customWidth="1"/>
    <col min="4" max="4" width="10.28125" style="163" customWidth="1"/>
    <col min="5" max="5" width="10.28125" style="181" customWidth="1"/>
    <col min="6" max="6" width="10.28125" style="163" customWidth="1"/>
    <col min="7" max="7" width="10.28125" style="181" customWidth="1"/>
  </cols>
  <sheetData>
    <row r="1" spans="1:11" s="448" customFormat="1" ht="20.25">
      <c r="A1" s="447" t="s">
        <v>240</v>
      </c>
      <c r="C1" s="464"/>
      <c r="D1" s="449"/>
      <c r="E1" s="450"/>
      <c r="F1" s="451"/>
      <c r="G1" s="452"/>
      <c r="H1" s="451"/>
      <c r="I1" s="451"/>
      <c r="J1" s="451"/>
      <c r="K1" s="451"/>
    </row>
    <row r="2" spans="1:11" s="453" customFormat="1" ht="15">
      <c r="A2" s="614" t="s">
        <v>65</v>
      </c>
      <c r="B2" s="614"/>
      <c r="C2" s="614"/>
      <c r="E2" s="454"/>
      <c r="G2" s="455"/>
      <c r="K2" s="456"/>
    </row>
    <row r="3" spans="1:7" ht="15.75" thickBot="1">
      <c r="A3" s="73"/>
      <c r="B3" s="73"/>
      <c r="C3" s="465"/>
      <c r="D3" s="96"/>
      <c r="E3" s="176"/>
      <c r="F3" s="429"/>
      <c r="G3" s="176"/>
    </row>
    <row r="4" spans="2:7" s="73" customFormat="1" ht="15.75" customHeight="1" thickTop="1">
      <c r="B4" s="134"/>
      <c r="C4" s="606" t="s">
        <v>368</v>
      </c>
      <c r="D4" s="606" t="s">
        <v>331</v>
      </c>
      <c r="E4" s="457" t="s">
        <v>192</v>
      </c>
      <c r="F4" s="606" t="s">
        <v>351</v>
      </c>
      <c r="G4" s="195" t="s">
        <v>192</v>
      </c>
    </row>
    <row r="5" spans="2:7" s="73" customFormat="1" ht="16.5" customHeight="1" thickBot="1">
      <c r="B5" s="135" t="s">
        <v>191</v>
      </c>
      <c r="C5" s="607"/>
      <c r="D5" s="607"/>
      <c r="E5" s="458" t="s">
        <v>193</v>
      </c>
      <c r="F5" s="607"/>
      <c r="G5" s="196" t="s">
        <v>193</v>
      </c>
    </row>
    <row r="6" spans="2:7" s="73" customFormat="1" ht="15.75" thickTop="1">
      <c r="B6" s="353"/>
      <c r="C6" s="164"/>
      <c r="D6" s="392"/>
      <c r="E6" s="345"/>
      <c r="F6" s="164"/>
      <c r="G6" s="182"/>
    </row>
    <row r="7" spans="2:7" s="73" customFormat="1" ht="15">
      <c r="B7" s="138" t="s">
        <v>194</v>
      </c>
      <c r="C7" s="270"/>
      <c r="D7" s="388"/>
      <c r="E7" s="345"/>
      <c r="F7" s="388"/>
      <c r="G7" s="345"/>
    </row>
    <row r="8" spans="2:8" s="73" customFormat="1" ht="15">
      <c r="B8" s="257" t="s">
        <v>20</v>
      </c>
      <c r="C8" s="235">
        <v>2454</v>
      </c>
      <c r="D8" s="205">
        <v>2380</v>
      </c>
      <c r="E8" s="240">
        <v>3.1092436974789806</v>
      </c>
      <c r="F8" s="205">
        <v>2445</v>
      </c>
      <c r="G8" s="185">
        <v>0.36809815950920033</v>
      </c>
      <c r="H8" s="321"/>
    </row>
    <row r="9" spans="2:8" s="73" customFormat="1" ht="15">
      <c r="B9" s="257" t="s">
        <v>21</v>
      </c>
      <c r="C9" s="440">
        <v>621</v>
      </c>
      <c r="D9" s="536">
        <v>690</v>
      </c>
      <c r="E9" s="105">
        <v>-9.999999999999998</v>
      </c>
      <c r="F9" s="536">
        <v>591</v>
      </c>
      <c r="G9" s="537">
        <v>5.076142131979688</v>
      </c>
      <c r="H9" s="321"/>
    </row>
    <row r="10" spans="2:8" s="73" customFormat="1" ht="15">
      <c r="B10" s="538" t="s">
        <v>2</v>
      </c>
      <c r="C10" s="539">
        <v>1833</v>
      </c>
      <c r="D10" s="540">
        <v>1690</v>
      </c>
      <c r="E10" s="541">
        <v>8.461538461538453</v>
      </c>
      <c r="F10" s="540">
        <v>1854</v>
      </c>
      <c r="G10" s="542">
        <v>-1.132686084142398</v>
      </c>
      <c r="H10" s="321"/>
    </row>
    <row r="11" spans="2:8" s="73" customFormat="1" ht="15">
      <c r="B11" s="257" t="s">
        <v>195</v>
      </c>
      <c r="C11" s="440">
        <v>574</v>
      </c>
      <c r="D11" s="203">
        <v>560</v>
      </c>
      <c r="E11" s="240">
        <v>3</v>
      </c>
      <c r="F11" s="205">
        <v>485</v>
      </c>
      <c r="G11" s="185">
        <v>18.350515463917528</v>
      </c>
      <c r="H11" s="321"/>
    </row>
    <row r="12" spans="2:8" s="73" customFormat="1" ht="15">
      <c r="B12" s="257" t="s">
        <v>236</v>
      </c>
      <c r="C12" s="440">
        <v>315</v>
      </c>
      <c r="D12" s="203">
        <v>356</v>
      </c>
      <c r="E12" s="202">
        <v>-11.51685393258427</v>
      </c>
      <c r="F12" s="179">
        <v>289</v>
      </c>
      <c r="G12" s="179">
        <v>8.996539792387548</v>
      </c>
      <c r="H12" s="321"/>
    </row>
    <row r="13" spans="2:8" s="73" customFormat="1" ht="15">
      <c r="B13" s="257" t="s">
        <v>288</v>
      </c>
      <c r="C13" s="440">
        <v>86</v>
      </c>
      <c r="D13" s="179">
        <v>239</v>
      </c>
      <c r="E13" s="202">
        <v>-64.01673640167364</v>
      </c>
      <c r="F13" s="179">
        <v>18</v>
      </c>
      <c r="G13" s="179" t="s">
        <v>395</v>
      </c>
      <c r="H13" s="321"/>
    </row>
    <row r="14" spans="2:8" s="73" customFormat="1" ht="15">
      <c r="B14" s="548" t="s">
        <v>23</v>
      </c>
      <c r="C14" s="549">
        <v>57</v>
      </c>
      <c r="D14" s="550">
        <v>31</v>
      </c>
      <c r="E14" s="547">
        <v>83.87096774193547</v>
      </c>
      <c r="F14" s="546">
        <v>6</v>
      </c>
      <c r="G14" s="546" t="s">
        <v>395</v>
      </c>
      <c r="H14" s="321"/>
    </row>
    <row r="15" spans="2:8" s="73" customFormat="1" ht="15">
      <c r="B15" s="543" t="s">
        <v>22</v>
      </c>
      <c r="C15" s="544">
        <v>1032</v>
      </c>
      <c r="D15" s="545">
        <v>1186</v>
      </c>
      <c r="E15" s="546">
        <v>-12.98482293423272</v>
      </c>
      <c r="F15" s="545">
        <v>798</v>
      </c>
      <c r="G15" s="547">
        <v>29.323308270676684</v>
      </c>
      <c r="H15" s="321"/>
    </row>
    <row r="16" spans="2:8" s="73" customFormat="1" ht="15">
      <c r="B16" s="460" t="s">
        <v>3</v>
      </c>
      <c r="C16" s="498">
        <v>2865</v>
      </c>
      <c r="D16" s="236">
        <v>2876</v>
      </c>
      <c r="E16" s="387">
        <v>-0.38247566063978056</v>
      </c>
      <c r="F16" s="236">
        <v>2652</v>
      </c>
      <c r="G16" s="459">
        <v>8.03167420814479</v>
      </c>
      <c r="H16" s="321"/>
    </row>
    <row r="17" spans="2:8" s="73" customFormat="1" ht="15">
      <c r="B17" s="257" t="s">
        <v>196</v>
      </c>
      <c r="C17" s="440">
        <v>706</v>
      </c>
      <c r="D17" s="203">
        <v>672</v>
      </c>
      <c r="E17" s="202">
        <v>5.059523809523814</v>
      </c>
      <c r="F17" s="205">
        <v>643</v>
      </c>
      <c r="G17" s="179">
        <v>9.797822706065329</v>
      </c>
      <c r="H17" s="321"/>
    </row>
    <row r="18" spans="2:8" s="73" customFormat="1" ht="15">
      <c r="B18" s="548" t="s">
        <v>198</v>
      </c>
      <c r="C18" s="549">
        <v>559</v>
      </c>
      <c r="D18" s="553">
        <v>509</v>
      </c>
      <c r="E18" s="547">
        <v>9.82318271119842</v>
      </c>
      <c r="F18" s="554">
        <v>599</v>
      </c>
      <c r="G18" s="546">
        <v>-6.6777963272120155</v>
      </c>
      <c r="H18" s="321"/>
    </row>
    <row r="19" spans="2:8" s="73" customFormat="1" ht="15">
      <c r="B19" s="543" t="s">
        <v>199</v>
      </c>
      <c r="C19" s="544">
        <v>1265</v>
      </c>
      <c r="D19" s="551">
        <v>1181</v>
      </c>
      <c r="E19" s="552">
        <v>7.112616426756979</v>
      </c>
      <c r="F19" s="551">
        <v>1242</v>
      </c>
      <c r="G19" s="551">
        <v>1.85185185185186</v>
      </c>
      <c r="H19" s="321"/>
    </row>
    <row r="20" spans="2:8" s="73" customFormat="1" ht="15">
      <c r="B20" s="138" t="s">
        <v>4</v>
      </c>
      <c r="C20" s="440">
        <v>1600</v>
      </c>
      <c r="D20" s="205">
        <v>1695</v>
      </c>
      <c r="E20" s="202">
        <v>-5.604719764011801</v>
      </c>
      <c r="F20" s="205">
        <v>1410</v>
      </c>
      <c r="G20" s="179">
        <v>13.475177304964546</v>
      </c>
      <c r="H20" s="321"/>
    </row>
    <row r="21" spans="2:8" s="73" customFormat="1" ht="15">
      <c r="B21" s="257" t="s">
        <v>5</v>
      </c>
      <c r="C21" s="440">
        <v>170</v>
      </c>
      <c r="D21" s="555">
        <v>181</v>
      </c>
      <c r="E21" s="105">
        <v>-6.077348066298338</v>
      </c>
      <c r="F21" s="536">
        <v>247</v>
      </c>
      <c r="G21" s="537">
        <v>-31.174089068825918</v>
      </c>
      <c r="H21" s="556"/>
    </row>
    <row r="22" spans="2:8" s="73" customFormat="1" ht="15">
      <c r="B22" s="138" t="s">
        <v>248</v>
      </c>
      <c r="C22" s="440">
        <v>1430</v>
      </c>
      <c r="D22" s="179">
        <v>1514</v>
      </c>
      <c r="E22" s="202">
        <v>-5.548216644649939</v>
      </c>
      <c r="F22" s="179">
        <v>1163</v>
      </c>
      <c r="G22" s="179">
        <v>22.95786758383491</v>
      </c>
      <c r="H22" s="321"/>
    </row>
    <row r="23" spans="2:8" s="73" customFormat="1" ht="15">
      <c r="B23" s="548" t="s">
        <v>55</v>
      </c>
      <c r="C23" s="549">
        <v>196</v>
      </c>
      <c r="D23" s="553">
        <v>215</v>
      </c>
      <c r="E23" s="557">
        <v>-8.837209302325578</v>
      </c>
      <c r="F23" s="554">
        <v>136</v>
      </c>
      <c r="G23" s="546">
        <v>44.11764705882353</v>
      </c>
      <c r="H23" s="321"/>
    </row>
    <row r="24" spans="2:8" s="73" customFormat="1" ht="15.75" thickBot="1">
      <c r="B24" s="561" t="s">
        <v>42</v>
      </c>
      <c r="C24" s="562">
        <v>1234</v>
      </c>
      <c r="D24" s="563">
        <v>1299</v>
      </c>
      <c r="E24" s="564">
        <v>-5.003849114703618</v>
      </c>
      <c r="F24" s="563">
        <v>1027</v>
      </c>
      <c r="G24" s="565">
        <v>20.15579357351509</v>
      </c>
      <c r="H24" s="321"/>
    </row>
    <row r="25" spans="2:8" s="73" customFormat="1" ht="15.75" thickTop="1">
      <c r="B25" s="257"/>
      <c r="C25" s="235"/>
      <c r="D25" s="203"/>
      <c r="E25" s="202"/>
      <c r="F25" s="235"/>
      <c r="G25" s="179"/>
      <c r="H25" s="321"/>
    </row>
    <row r="26" spans="2:8" s="73" customFormat="1" ht="15">
      <c r="B26" s="257" t="s">
        <v>200</v>
      </c>
      <c r="C26" s="235"/>
      <c r="D26" s="203"/>
      <c r="E26" s="202"/>
      <c r="F26" s="235"/>
      <c r="G26" s="179"/>
      <c r="H26" s="321"/>
    </row>
    <row r="27" spans="2:8" s="73" customFormat="1" ht="15">
      <c r="B27" s="138" t="s">
        <v>380</v>
      </c>
      <c r="C27" s="235">
        <v>1203</v>
      </c>
      <c r="D27" s="179">
        <v>1269</v>
      </c>
      <c r="E27" s="202">
        <v>-5.200945626477537</v>
      </c>
      <c r="F27" s="205">
        <v>1002</v>
      </c>
      <c r="G27" s="179">
        <v>20.059880239520965</v>
      </c>
      <c r="H27" s="321"/>
    </row>
    <row r="28" spans="2:8" s="73" customFormat="1" ht="15">
      <c r="B28" s="548" t="s">
        <v>381</v>
      </c>
      <c r="C28" s="549">
        <v>31</v>
      </c>
      <c r="D28" s="553">
        <v>30</v>
      </c>
      <c r="E28" s="557">
        <v>3.3333333333333437</v>
      </c>
      <c r="F28" s="554">
        <v>25</v>
      </c>
      <c r="G28" s="546">
        <v>24</v>
      </c>
      <c r="H28" s="321"/>
    </row>
    <row r="29" spans="2:8" s="73" customFormat="1" ht="15.75" thickBot="1">
      <c r="B29" s="566"/>
      <c r="C29" s="562">
        <v>1234</v>
      </c>
      <c r="D29" s="563">
        <v>1299</v>
      </c>
      <c r="E29" s="564">
        <v>-5.003849114703618</v>
      </c>
      <c r="F29" s="567">
        <v>1027</v>
      </c>
      <c r="G29" s="565">
        <v>20.15579357351509</v>
      </c>
      <c r="H29" s="321"/>
    </row>
    <row r="30" spans="1:8" ht="15.75" thickTop="1">
      <c r="A30" s="73"/>
      <c r="B30" s="96"/>
      <c r="C30" s="491"/>
      <c r="D30" s="323"/>
      <c r="E30" s="322"/>
      <c r="F30" s="323"/>
      <c r="G30" s="322"/>
      <c r="H30" s="324"/>
    </row>
    <row r="31" spans="1:8" ht="15">
      <c r="A31" s="73"/>
      <c r="B31" s="96"/>
      <c r="C31" s="491"/>
      <c r="D31" s="323"/>
      <c r="E31" s="322"/>
      <c r="F31" s="323"/>
      <c r="G31" s="322"/>
      <c r="H31" s="324"/>
    </row>
    <row r="32" spans="1:7" ht="15">
      <c r="A32" s="297" t="s">
        <v>296</v>
      </c>
      <c r="B32" s="298"/>
      <c r="C32" s="494"/>
      <c r="D32" s="299"/>
      <c r="E32" s="158"/>
      <c r="F32" s="267"/>
      <c r="G32" s="158"/>
    </row>
    <row r="33" spans="1:7" ht="15.75" thickBot="1">
      <c r="A33" s="73"/>
      <c r="B33" s="96"/>
      <c r="C33" s="491"/>
      <c r="D33" s="159"/>
      <c r="E33" s="158"/>
      <c r="F33" s="267"/>
      <c r="G33" s="158"/>
    </row>
    <row r="34" spans="1:7" ht="15.75" customHeight="1" thickTop="1">
      <c r="A34" s="73"/>
      <c r="B34" s="134"/>
      <c r="C34" s="615" t="str">
        <f>C4</f>
        <v>1st Qtr 2016</v>
      </c>
      <c r="D34" s="608" t="str">
        <f>D4</f>
        <v>1st Qtr 2015</v>
      </c>
      <c r="E34" s="195" t="s">
        <v>192</v>
      </c>
      <c r="F34" s="608" t="str">
        <f>F4</f>
        <v>4th Qtr 2015</v>
      </c>
      <c r="G34" s="195" t="s">
        <v>192</v>
      </c>
    </row>
    <row r="35" spans="1:7" ht="15.75" thickBot="1">
      <c r="A35" s="73"/>
      <c r="B35" s="135" t="s">
        <v>191</v>
      </c>
      <c r="C35" s="616"/>
      <c r="D35" s="609"/>
      <c r="E35" s="196" t="s">
        <v>193</v>
      </c>
      <c r="F35" s="609"/>
      <c r="G35" s="196" t="s">
        <v>193</v>
      </c>
    </row>
    <row r="36" spans="1:7" ht="15.75" thickTop="1">
      <c r="A36" s="73"/>
      <c r="B36" s="353"/>
      <c r="C36" s="495"/>
      <c r="D36" s="202"/>
      <c r="E36" s="179"/>
      <c r="F36" s="165"/>
      <c r="G36" s="179"/>
    </row>
    <row r="37" spans="1:7" ht="15">
      <c r="A37" s="73"/>
      <c r="B37" s="138" t="s">
        <v>42</v>
      </c>
      <c r="C37" s="442">
        <v>1234</v>
      </c>
      <c r="D37" s="202">
        <v>1299</v>
      </c>
      <c r="E37" s="117">
        <v>-5.003849114703618</v>
      </c>
      <c r="F37" s="179">
        <v>1027</v>
      </c>
      <c r="G37" s="117">
        <v>20.15579357351509</v>
      </c>
    </row>
    <row r="38" spans="1:7" ht="15">
      <c r="A38" s="73"/>
      <c r="B38" s="138"/>
      <c r="C38" s="442"/>
      <c r="D38" s="496"/>
      <c r="E38" s="179"/>
      <c r="F38" s="179"/>
      <c r="G38" s="179"/>
    </row>
    <row r="39" spans="1:7" ht="15">
      <c r="A39" s="73"/>
      <c r="B39" s="138" t="s">
        <v>202</v>
      </c>
      <c r="C39" s="442"/>
      <c r="D39" s="496"/>
      <c r="E39" s="179"/>
      <c r="F39" s="179"/>
      <c r="G39" s="179"/>
    </row>
    <row r="40" spans="1:7" ht="29.25">
      <c r="A40" s="73"/>
      <c r="B40" s="257" t="s">
        <v>203</v>
      </c>
      <c r="C40" s="442">
        <v>-142</v>
      </c>
      <c r="D40" s="237">
        <v>127</v>
      </c>
      <c r="E40" s="117" t="s">
        <v>349</v>
      </c>
      <c r="F40" s="185">
        <v>-24</v>
      </c>
      <c r="G40" s="117" t="s">
        <v>396</v>
      </c>
    </row>
    <row r="41" spans="1:7" ht="29.25">
      <c r="A41" s="73"/>
      <c r="B41" s="257" t="s">
        <v>357</v>
      </c>
      <c r="C41" s="442">
        <v>-5</v>
      </c>
      <c r="D41" s="185">
        <v>1</v>
      </c>
      <c r="E41" s="117" t="s">
        <v>349</v>
      </c>
      <c r="F41" s="185">
        <v>3</v>
      </c>
      <c r="G41" s="117" t="s">
        <v>349</v>
      </c>
    </row>
    <row r="42" spans="1:7" ht="15">
      <c r="A42" s="73"/>
      <c r="B42" s="257" t="s">
        <v>263</v>
      </c>
      <c r="C42" s="442"/>
      <c r="D42" s="237"/>
      <c r="E42" s="179"/>
      <c r="F42" s="185"/>
      <c r="G42" s="179"/>
    </row>
    <row r="43" spans="1:7" ht="15">
      <c r="A43" s="73"/>
      <c r="B43" s="142" t="s">
        <v>204</v>
      </c>
      <c r="C43" s="442">
        <v>503</v>
      </c>
      <c r="D43" s="237">
        <v>167</v>
      </c>
      <c r="E43" s="117" t="s">
        <v>395</v>
      </c>
      <c r="F43" s="185">
        <v>4</v>
      </c>
      <c r="G43" s="117" t="s">
        <v>395</v>
      </c>
    </row>
    <row r="44" spans="1:7" ht="15">
      <c r="A44" s="73"/>
      <c r="B44" s="142" t="s">
        <v>261</v>
      </c>
      <c r="C44" s="442">
        <v>-71</v>
      </c>
      <c r="D44" s="237">
        <v>-88</v>
      </c>
      <c r="E44" s="117">
        <v>19.318181818181824</v>
      </c>
      <c r="F44" s="185">
        <v>-6</v>
      </c>
      <c r="G44" s="117" t="s">
        <v>396</v>
      </c>
    </row>
    <row r="45" spans="1:7" ht="29.25">
      <c r="A45" s="73"/>
      <c r="B45" s="143" t="s">
        <v>205</v>
      </c>
      <c r="C45" s="442">
        <v>-9</v>
      </c>
      <c r="D45" s="237">
        <v>-8</v>
      </c>
      <c r="E45" s="117">
        <v>-12.5</v>
      </c>
      <c r="F45" s="185">
        <v>-1.4980880326347652</v>
      </c>
      <c r="G45" s="117" t="s">
        <v>396</v>
      </c>
    </row>
    <row r="46" spans="1:7" ht="15">
      <c r="A46" s="73"/>
      <c r="B46" s="257" t="s">
        <v>253</v>
      </c>
      <c r="C46" s="442"/>
      <c r="D46" s="105"/>
      <c r="E46" s="117"/>
      <c r="F46" s="117"/>
      <c r="G46" s="117"/>
    </row>
    <row r="47" spans="1:7" ht="15">
      <c r="A47" s="73"/>
      <c r="B47" s="142" t="s">
        <v>204</v>
      </c>
      <c r="C47" s="442">
        <v>-18</v>
      </c>
      <c r="D47" s="497">
        <v>-23</v>
      </c>
      <c r="E47" s="117">
        <v>21.739130434782606</v>
      </c>
      <c r="F47" s="387">
        <v>-43</v>
      </c>
      <c r="G47" s="117">
        <v>58.13953488372092</v>
      </c>
    </row>
    <row r="48" spans="1:7" ht="15">
      <c r="A48" s="73"/>
      <c r="B48" s="142" t="s">
        <v>261</v>
      </c>
      <c r="C48" s="442">
        <v>38</v>
      </c>
      <c r="D48" s="497">
        <v>26</v>
      </c>
      <c r="E48" s="117">
        <v>46.153846153846146</v>
      </c>
      <c r="F48" s="387">
        <v>50</v>
      </c>
      <c r="G48" s="117">
        <v>-24</v>
      </c>
    </row>
    <row r="49" spans="1:7" ht="29.25">
      <c r="A49" s="73"/>
      <c r="B49" s="560" t="s">
        <v>205</v>
      </c>
      <c r="C49" s="558">
        <v>-3</v>
      </c>
      <c r="D49" s="557">
        <v>1</v>
      </c>
      <c r="E49" s="551" t="s">
        <v>349</v>
      </c>
      <c r="F49" s="546">
        <v>-1</v>
      </c>
      <c r="G49" s="551" t="s">
        <v>396</v>
      </c>
    </row>
    <row r="50" spans="1:7" ht="15">
      <c r="A50" s="73"/>
      <c r="B50" s="543" t="s">
        <v>206</v>
      </c>
      <c r="C50" s="558">
        <v>293</v>
      </c>
      <c r="D50" s="546">
        <v>203</v>
      </c>
      <c r="E50" s="551">
        <v>44.33497536945812</v>
      </c>
      <c r="F50" s="559">
        <v>-18.49808803263477</v>
      </c>
      <c r="G50" s="551" t="s">
        <v>349</v>
      </c>
    </row>
    <row r="51" spans="1:7" ht="15.75" thickBot="1">
      <c r="A51" s="73"/>
      <c r="B51" s="561" t="s">
        <v>207</v>
      </c>
      <c r="C51" s="568">
        <v>1527</v>
      </c>
      <c r="D51" s="565">
        <v>1502</v>
      </c>
      <c r="E51" s="569">
        <v>1.6644474034620549</v>
      </c>
      <c r="F51" s="570">
        <v>1008.5019119673652</v>
      </c>
      <c r="G51" s="569">
        <v>51.41270253232928</v>
      </c>
    </row>
    <row r="52" spans="1:7" ht="15.75" thickTop="1">
      <c r="A52" s="73"/>
      <c r="B52" s="257"/>
      <c r="C52" s="442"/>
      <c r="D52" s="179"/>
      <c r="E52" s="386"/>
      <c r="F52" s="179"/>
      <c r="G52" s="386"/>
    </row>
    <row r="53" spans="1:7" ht="15">
      <c r="A53" s="73"/>
      <c r="B53" s="257" t="s">
        <v>200</v>
      </c>
      <c r="C53" s="442"/>
      <c r="D53" s="179"/>
      <c r="E53" s="386"/>
      <c r="F53" s="179"/>
      <c r="G53" s="386"/>
    </row>
    <row r="54" spans="1:7" ht="15">
      <c r="A54" s="73"/>
      <c r="B54" s="138" t="s">
        <v>380</v>
      </c>
      <c r="C54" s="445">
        <v>1501</v>
      </c>
      <c r="D54" s="497">
        <v>1468</v>
      </c>
      <c r="E54" s="117">
        <v>2.2479564032697574</v>
      </c>
      <c r="F54" s="387">
        <v>981</v>
      </c>
      <c r="G54" s="117">
        <v>53.00713557594292</v>
      </c>
    </row>
    <row r="55" spans="1:7" ht="15">
      <c r="A55" s="73"/>
      <c r="B55" s="548" t="s">
        <v>381</v>
      </c>
      <c r="C55" s="558">
        <v>26</v>
      </c>
      <c r="D55" s="557">
        <v>34</v>
      </c>
      <c r="E55" s="551">
        <v>-23.529411764705888</v>
      </c>
      <c r="F55" s="546">
        <v>28</v>
      </c>
      <c r="G55" s="551">
        <v>-7.14285714285714</v>
      </c>
    </row>
    <row r="56" spans="1:7" ht="15.75" thickBot="1">
      <c r="A56" s="73"/>
      <c r="B56" s="566"/>
      <c r="C56" s="568">
        <v>1527</v>
      </c>
      <c r="D56" s="565">
        <v>1502</v>
      </c>
      <c r="E56" s="569">
        <v>1.6644474034620549</v>
      </c>
      <c r="F56" s="565">
        <v>1008.5019119673652</v>
      </c>
      <c r="G56" s="569">
        <v>51.41270253232928</v>
      </c>
    </row>
    <row r="57" spans="1:7" ht="15.75" thickTop="1">
      <c r="A57" s="73"/>
      <c r="B57" s="73"/>
      <c r="C57" s="461"/>
      <c r="D57" s="158"/>
      <c r="E57" s="158"/>
      <c r="F57" s="414"/>
      <c r="G57" s="158"/>
    </row>
    <row r="58" spans="1:7" ht="15">
      <c r="A58" s="73"/>
      <c r="B58" s="73"/>
      <c r="C58" s="461"/>
      <c r="D58" s="158"/>
      <c r="E58" s="158"/>
      <c r="F58" s="414"/>
      <c r="G58" s="158"/>
    </row>
    <row r="59" spans="1:7" ht="15">
      <c r="A59" s="73"/>
      <c r="B59" s="73"/>
      <c r="C59" s="461"/>
      <c r="D59" s="158"/>
      <c r="E59" s="158"/>
      <c r="F59" s="414"/>
      <c r="G59" s="158"/>
    </row>
    <row r="60" spans="1:7" ht="15">
      <c r="A60" s="73"/>
      <c r="B60" s="73"/>
      <c r="C60" s="461"/>
      <c r="D60" s="158"/>
      <c r="E60" s="158"/>
      <c r="F60" s="414"/>
      <c r="G60" s="158"/>
    </row>
    <row r="61" spans="1:7" ht="15">
      <c r="A61" s="73"/>
      <c r="B61" s="73"/>
      <c r="C61" s="461"/>
      <c r="D61" s="158"/>
      <c r="E61" s="158"/>
      <c r="F61" s="414"/>
      <c r="G61" s="158"/>
    </row>
    <row r="62" spans="3:7" ht="12.75">
      <c r="C62" s="462"/>
      <c r="D62" s="180"/>
      <c r="E62" s="180"/>
      <c r="F62" s="417"/>
      <c r="G62" s="180"/>
    </row>
    <row r="63" spans="3:7" ht="12.75">
      <c r="C63" s="462"/>
      <c r="D63" s="180"/>
      <c r="E63" s="180"/>
      <c r="F63" s="417"/>
      <c r="G63" s="180"/>
    </row>
    <row r="64" spans="3:7" ht="12.75">
      <c r="C64" s="462"/>
      <c r="D64" s="180"/>
      <c r="E64" s="180"/>
      <c r="F64" s="417"/>
      <c r="G64" s="180"/>
    </row>
    <row r="65" spans="3:7" ht="12.75">
      <c r="C65" s="462"/>
      <c r="D65" s="180"/>
      <c r="E65" s="180"/>
      <c r="F65" s="417"/>
      <c r="G65" s="180"/>
    </row>
    <row r="66" spans="3:7" ht="12.75">
      <c r="C66" s="462"/>
      <c r="D66" s="180"/>
      <c r="E66" s="180"/>
      <c r="F66" s="417"/>
      <c r="G66" s="180"/>
    </row>
    <row r="67" spans="3:7" ht="12.75">
      <c r="C67" s="462"/>
      <c r="D67" s="180"/>
      <c r="E67" s="180"/>
      <c r="F67" s="417"/>
      <c r="G67" s="180"/>
    </row>
    <row r="68" spans="3:7" ht="12.75">
      <c r="C68" s="462"/>
      <c r="D68" s="180"/>
      <c r="E68" s="180"/>
      <c r="F68" s="417"/>
      <c r="G68" s="180"/>
    </row>
    <row r="69" spans="3:7" ht="12.75">
      <c r="C69" s="462"/>
      <c r="D69" s="180"/>
      <c r="E69" s="180"/>
      <c r="F69" s="417"/>
      <c r="G69" s="180"/>
    </row>
    <row r="70" spans="3:7" ht="12.75">
      <c r="C70" s="462"/>
      <c r="D70" s="180"/>
      <c r="E70" s="180"/>
      <c r="F70" s="417"/>
      <c r="G70" s="180"/>
    </row>
    <row r="71" spans="3:7" ht="12.75">
      <c r="C71" s="462"/>
      <c r="D71" s="180"/>
      <c r="E71" s="180"/>
      <c r="F71" s="417"/>
      <c r="G71" s="180"/>
    </row>
    <row r="72" spans="3:7" ht="12.75">
      <c r="C72" s="462"/>
      <c r="D72" s="180"/>
      <c r="E72" s="180"/>
      <c r="F72" s="417"/>
      <c r="G72" s="180"/>
    </row>
    <row r="73" spans="3:7" ht="12.75">
      <c r="C73" s="466"/>
      <c r="D73" s="180"/>
      <c r="E73" s="180"/>
      <c r="F73" s="417"/>
      <c r="G73" s="180"/>
    </row>
    <row r="74" spans="3:7" ht="12.75">
      <c r="C74" s="466"/>
      <c r="D74" s="180"/>
      <c r="E74" s="180"/>
      <c r="F74" s="417"/>
      <c r="G74" s="180"/>
    </row>
    <row r="75" spans="3:7" ht="12.75">
      <c r="C75" s="466"/>
      <c r="D75" s="180"/>
      <c r="E75" s="180"/>
      <c r="F75" s="417"/>
      <c r="G75" s="180"/>
    </row>
    <row r="76" spans="3:7" ht="12.75">
      <c r="C76" s="466"/>
      <c r="D76" s="180"/>
      <c r="E76" s="180"/>
      <c r="F76" s="417"/>
      <c r="G76" s="180"/>
    </row>
    <row r="77" spans="3:7" ht="12.75">
      <c r="C77" s="466"/>
      <c r="D77" s="180"/>
      <c r="E77" s="180"/>
      <c r="F77" s="417"/>
      <c r="G77" s="180"/>
    </row>
    <row r="78" spans="3:7" ht="12.75">
      <c r="C78" s="466"/>
      <c r="D78" s="180"/>
      <c r="E78" s="180"/>
      <c r="F78" s="417"/>
      <c r="G78" s="180"/>
    </row>
    <row r="79" spans="3:7" ht="12.75">
      <c r="C79" s="466"/>
      <c r="D79" s="180"/>
      <c r="E79" s="180"/>
      <c r="F79" s="417"/>
      <c r="G79" s="180"/>
    </row>
    <row r="80" spans="3:7" ht="12.75">
      <c r="C80" s="466"/>
      <c r="D80" s="180"/>
      <c r="E80" s="180"/>
      <c r="F80" s="417"/>
      <c r="G80" s="180"/>
    </row>
    <row r="81" spans="3:7" ht="12.75">
      <c r="C81" s="463"/>
      <c r="D81" s="180"/>
      <c r="E81" s="180"/>
      <c r="F81" s="417"/>
      <c r="G81" s="180"/>
    </row>
    <row r="82" spans="3:7" ht="12.75">
      <c r="C82" s="463"/>
      <c r="D82" s="180"/>
      <c r="E82" s="180"/>
      <c r="F82" s="417"/>
      <c r="G82" s="180"/>
    </row>
    <row r="83" spans="3:7" ht="12.75">
      <c r="C83" s="463"/>
      <c r="D83" s="180"/>
      <c r="E83" s="180"/>
      <c r="F83" s="417"/>
      <c r="G83" s="180"/>
    </row>
    <row r="84" spans="3:7" ht="12.75">
      <c r="C84" s="463"/>
      <c r="D84" s="180"/>
      <c r="E84" s="180"/>
      <c r="F84" s="417"/>
      <c r="G84" s="180"/>
    </row>
    <row r="85" spans="3:7" ht="12.75">
      <c r="C85" s="463"/>
      <c r="D85" s="180"/>
      <c r="E85" s="180"/>
      <c r="F85" s="417"/>
      <c r="G85" s="180"/>
    </row>
    <row r="86" spans="3:7" ht="12.75">
      <c r="C86" s="463"/>
      <c r="D86" s="180"/>
      <c r="E86" s="180"/>
      <c r="F86" s="417"/>
      <c r="G86" s="180"/>
    </row>
    <row r="87" spans="3:7" ht="12.75">
      <c r="C87" s="463"/>
      <c r="D87" s="180"/>
      <c r="E87" s="180"/>
      <c r="F87" s="417"/>
      <c r="G87" s="180"/>
    </row>
    <row r="88" spans="3:7" ht="12.75">
      <c r="C88" s="463"/>
      <c r="D88" s="180"/>
      <c r="E88" s="180"/>
      <c r="F88" s="417"/>
      <c r="G88" s="180"/>
    </row>
    <row r="89" spans="3:7" ht="12.75">
      <c r="C89" s="463"/>
      <c r="D89" s="180"/>
      <c r="E89" s="180"/>
      <c r="F89" s="417"/>
      <c r="G89" s="180"/>
    </row>
    <row r="90" spans="3:7" ht="12.75">
      <c r="C90" s="463"/>
      <c r="D90" s="180"/>
      <c r="E90" s="180"/>
      <c r="F90" s="417"/>
      <c r="G90" s="180"/>
    </row>
    <row r="91" spans="3:7" ht="12.75">
      <c r="C91" s="463"/>
      <c r="D91" s="180"/>
      <c r="E91" s="180"/>
      <c r="F91" s="417"/>
      <c r="G91" s="180"/>
    </row>
    <row r="92" spans="3:7" ht="12.75">
      <c r="C92" s="463"/>
      <c r="D92" s="180"/>
      <c r="E92" s="180"/>
      <c r="F92" s="417"/>
      <c r="G92" s="180"/>
    </row>
    <row r="93" spans="3:7" ht="12.75">
      <c r="C93" s="463"/>
      <c r="D93" s="180"/>
      <c r="E93" s="180"/>
      <c r="F93" s="417"/>
      <c r="G93" s="180"/>
    </row>
    <row r="94" spans="3:7" ht="12.75">
      <c r="C94" s="463"/>
      <c r="D94" s="180"/>
      <c r="E94" s="180"/>
      <c r="F94" s="417"/>
      <c r="G94" s="180"/>
    </row>
    <row r="95" spans="3:7" ht="12.75">
      <c r="C95" s="463"/>
      <c r="D95" s="180"/>
      <c r="E95" s="180"/>
      <c r="F95" s="417"/>
      <c r="G95" s="180"/>
    </row>
    <row r="96" spans="3:7" ht="12.75">
      <c r="C96" s="463"/>
      <c r="D96" s="180"/>
      <c r="E96" s="180"/>
      <c r="F96" s="417"/>
      <c r="G96" s="180"/>
    </row>
    <row r="97" spans="3:7" ht="12.75">
      <c r="C97" s="467"/>
      <c r="D97" s="162"/>
      <c r="E97" s="180"/>
      <c r="F97" s="227"/>
      <c r="G97" s="180"/>
    </row>
    <row r="98" spans="3:7" ht="12.75">
      <c r="C98" s="467"/>
      <c r="D98" s="162"/>
      <c r="E98" s="180"/>
      <c r="F98" s="227"/>
      <c r="G98" s="180"/>
    </row>
    <row r="99" spans="3:7" ht="12.75">
      <c r="C99" s="467"/>
      <c r="D99" s="162"/>
      <c r="E99" s="180"/>
      <c r="F99" s="227"/>
      <c r="G99" s="180"/>
    </row>
    <row r="100" spans="3:7" ht="12.75">
      <c r="C100" s="467"/>
      <c r="D100" s="162"/>
      <c r="E100" s="180"/>
      <c r="F100" s="227"/>
      <c r="G100" s="180"/>
    </row>
    <row r="101" spans="3:7" ht="12.75">
      <c r="C101" s="467"/>
      <c r="D101" s="162"/>
      <c r="E101" s="180"/>
      <c r="F101" s="227"/>
      <c r="G101" s="180"/>
    </row>
    <row r="102" spans="3:7" ht="12.75">
      <c r="C102" s="467"/>
      <c r="D102" s="162"/>
      <c r="E102" s="180"/>
      <c r="F102" s="227"/>
      <c r="G102" s="180"/>
    </row>
    <row r="103" spans="3:7" ht="12.75">
      <c r="C103" s="467"/>
      <c r="D103" s="162"/>
      <c r="E103" s="180"/>
      <c r="F103" s="227"/>
      <c r="G103" s="180"/>
    </row>
    <row r="104" spans="3:7" ht="12.75">
      <c r="C104" s="467"/>
      <c r="D104" s="162"/>
      <c r="E104" s="180"/>
      <c r="F104" s="227"/>
      <c r="G104" s="180"/>
    </row>
    <row r="105" spans="3:7" ht="12.75">
      <c r="C105" s="467"/>
      <c r="D105" s="162"/>
      <c r="E105" s="180"/>
      <c r="F105" s="227"/>
      <c r="G105" s="180"/>
    </row>
    <row r="106" spans="3:7" ht="12.75">
      <c r="C106" s="467"/>
      <c r="D106" s="162"/>
      <c r="E106" s="180"/>
      <c r="F106" s="227"/>
      <c r="G106" s="180"/>
    </row>
    <row r="107" spans="3:7" ht="12.75">
      <c r="C107" s="467"/>
      <c r="D107" s="162"/>
      <c r="E107" s="180"/>
      <c r="F107" s="227"/>
      <c r="G107" s="180"/>
    </row>
    <row r="108" spans="3:7" ht="12.75">
      <c r="C108" s="467"/>
      <c r="D108" s="162"/>
      <c r="E108" s="180"/>
      <c r="F108" s="227"/>
      <c r="G108" s="180"/>
    </row>
    <row r="109" spans="3:7" ht="12.75">
      <c r="C109" s="467"/>
      <c r="D109" s="162"/>
      <c r="E109" s="180"/>
      <c r="F109" s="227"/>
      <c r="G109" s="180"/>
    </row>
    <row r="110" spans="3:7" ht="12.75">
      <c r="C110" s="467"/>
      <c r="D110" s="162"/>
      <c r="E110" s="180"/>
      <c r="F110" s="227"/>
      <c r="G110" s="180"/>
    </row>
    <row r="111" spans="3:7" ht="12.75">
      <c r="C111" s="467"/>
      <c r="D111" s="162"/>
      <c r="E111" s="180"/>
      <c r="F111" s="227"/>
      <c r="G111" s="180"/>
    </row>
    <row r="112" spans="3:7" ht="12.75">
      <c r="C112" s="467"/>
      <c r="D112" s="162"/>
      <c r="E112" s="180"/>
      <c r="F112" s="227"/>
      <c r="G112" s="180"/>
    </row>
    <row r="113" spans="3:7" ht="12.75">
      <c r="C113" s="467"/>
      <c r="D113" s="162"/>
      <c r="E113" s="180"/>
      <c r="F113" s="227"/>
      <c r="G113" s="180"/>
    </row>
    <row r="114" spans="3:7" ht="12.75">
      <c r="C114" s="467"/>
      <c r="D114" s="162"/>
      <c r="E114" s="180"/>
      <c r="F114" s="227"/>
      <c r="G114" s="180"/>
    </row>
    <row r="115" spans="3:7" ht="12.75">
      <c r="C115" s="467"/>
      <c r="D115" s="162"/>
      <c r="E115" s="180"/>
      <c r="F115" s="227"/>
      <c r="G115" s="180"/>
    </row>
    <row r="116" spans="3:7" ht="12.75">
      <c r="C116" s="467"/>
      <c r="D116" s="162"/>
      <c r="E116" s="180"/>
      <c r="F116" s="227"/>
      <c r="G116" s="180"/>
    </row>
    <row r="117" spans="3:7" ht="12.75">
      <c r="C117" s="467"/>
      <c r="D117" s="162"/>
      <c r="E117" s="180"/>
      <c r="F117" s="227"/>
      <c r="G117" s="180"/>
    </row>
    <row r="118" spans="3:7" ht="12.75">
      <c r="C118" s="467"/>
      <c r="D118" s="162"/>
      <c r="E118" s="180"/>
      <c r="F118" s="227"/>
      <c r="G118" s="180"/>
    </row>
    <row r="119" spans="3:7" ht="12.75">
      <c r="C119" s="467"/>
      <c r="D119" s="162"/>
      <c r="E119" s="180"/>
      <c r="F119" s="227"/>
      <c r="G119" s="180"/>
    </row>
    <row r="120" spans="3:7" ht="12.75">
      <c r="C120" s="467"/>
      <c r="D120" s="162"/>
      <c r="E120" s="180"/>
      <c r="F120" s="227"/>
      <c r="G120" s="180"/>
    </row>
    <row r="121" spans="3:7" ht="12.75">
      <c r="C121" s="467"/>
      <c r="D121" s="162"/>
      <c r="E121" s="180"/>
      <c r="F121" s="227"/>
      <c r="G121" s="180"/>
    </row>
    <row r="122" spans="3:7" ht="12.75">
      <c r="C122" s="467"/>
      <c r="D122" s="162"/>
      <c r="E122" s="180"/>
      <c r="F122" s="227"/>
      <c r="G122" s="180"/>
    </row>
    <row r="123" spans="3:7" ht="12.75">
      <c r="C123" s="467"/>
      <c r="D123" s="162"/>
      <c r="E123" s="180"/>
      <c r="F123" s="227"/>
      <c r="G123" s="180"/>
    </row>
    <row r="124" spans="3:7" ht="12.75">
      <c r="C124" s="467"/>
      <c r="D124" s="162"/>
      <c r="E124" s="180"/>
      <c r="F124" s="227"/>
      <c r="G124" s="180"/>
    </row>
    <row r="125" spans="3:7" ht="12.75">
      <c r="C125" s="467"/>
      <c r="D125" s="162"/>
      <c r="E125" s="180"/>
      <c r="F125" s="227"/>
      <c r="G125" s="180"/>
    </row>
    <row r="126" spans="3:7" ht="12.75">
      <c r="C126" s="467"/>
      <c r="D126" s="162"/>
      <c r="E126" s="180"/>
      <c r="F126" s="227"/>
      <c r="G126" s="180"/>
    </row>
    <row r="127" spans="3:7" ht="12.75">
      <c r="C127" s="467"/>
      <c r="D127" s="162"/>
      <c r="E127" s="180"/>
      <c r="F127" s="227"/>
      <c r="G127" s="180"/>
    </row>
    <row r="128" spans="3:7" ht="12.75">
      <c r="C128" s="467"/>
      <c r="D128" s="162"/>
      <c r="E128" s="180"/>
      <c r="F128" s="227"/>
      <c r="G128" s="180"/>
    </row>
    <row r="129" spans="3:7" ht="12.75">
      <c r="C129" s="467"/>
      <c r="D129" s="162"/>
      <c r="E129" s="180"/>
      <c r="F129" s="227"/>
      <c r="G129" s="180"/>
    </row>
    <row r="130" spans="3:7" ht="12.75">
      <c r="C130" s="467"/>
      <c r="D130" s="162"/>
      <c r="E130" s="180"/>
      <c r="F130" s="227"/>
      <c r="G130" s="180"/>
    </row>
    <row r="131" spans="3:7" ht="12.75">
      <c r="C131" s="467"/>
      <c r="D131" s="162"/>
      <c r="E131" s="180"/>
      <c r="F131" s="227"/>
      <c r="G131" s="180"/>
    </row>
    <row r="132" spans="3:7" ht="12.75">
      <c r="C132" s="467"/>
      <c r="D132" s="162"/>
      <c r="E132" s="180"/>
      <c r="F132" s="227"/>
      <c r="G132" s="180"/>
    </row>
    <row r="133" spans="3:7" ht="12.75">
      <c r="C133" s="467"/>
      <c r="D133" s="162"/>
      <c r="E133" s="180"/>
      <c r="F133" s="227"/>
      <c r="G133" s="180"/>
    </row>
    <row r="134" spans="3:7" ht="12.75">
      <c r="C134" s="467"/>
      <c r="D134" s="162"/>
      <c r="E134" s="180"/>
      <c r="F134" s="227"/>
      <c r="G134" s="180"/>
    </row>
    <row r="135" spans="3:7" ht="12.75">
      <c r="C135" s="467"/>
      <c r="D135" s="162"/>
      <c r="E135" s="180"/>
      <c r="F135" s="227"/>
      <c r="G135" s="180"/>
    </row>
    <row r="136" spans="3:7" ht="12.75">
      <c r="C136" s="467"/>
      <c r="D136" s="162"/>
      <c r="E136" s="180"/>
      <c r="F136" s="227"/>
      <c r="G136" s="180"/>
    </row>
    <row r="137" spans="3:7" ht="12.75">
      <c r="C137" s="467"/>
      <c r="D137" s="162"/>
      <c r="E137" s="180"/>
      <c r="F137" s="227"/>
      <c r="G137" s="180"/>
    </row>
    <row r="138" spans="3:7" ht="12.75">
      <c r="C138" s="467"/>
      <c r="D138" s="162"/>
      <c r="E138" s="180"/>
      <c r="F138" s="227"/>
      <c r="G138" s="180"/>
    </row>
    <row r="139" spans="3:7" ht="12.75">
      <c r="C139" s="467"/>
      <c r="D139" s="162"/>
      <c r="E139" s="180"/>
      <c r="F139" s="227"/>
      <c r="G139" s="180"/>
    </row>
    <row r="140" spans="3:7" ht="12.75">
      <c r="C140" s="467"/>
      <c r="D140" s="162"/>
      <c r="E140" s="180"/>
      <c r="F140" s="227"/>
      <c r="G140" s="180"/>
    </row>
    <row r="141" spans="3:7" ht="12.75">
      <c r="C141" s="467"/>
      <c r="D141" s="162"/>
      <c r="E141" s="180"/>
      <c r="F141" s="227"/>
      <c r="G141" s="180"/>
    </row>
    <row r="142" spans="3:7" ht="12.75">
      <c r="C142" s="467"/>
      <c r="D142" s="162"/>
      <c r="E142" s="180"/>
      <c r="F142" s="227"/>
      <c r="G142" s="180"/>
    </row>
    <row r="143" spans="3:7" ht="12.75">
      <c r="C143" s="467"/>
      <c r="D143" s="162"/>
      <c r="E143" s="180"/>
      <c r="F143" s="227"/>
      <c r="G143" s="180"/>
    </row>
    <row r="144" spans="3:7" ht="12.75">
      <c r="C144" s="467"/>
      <c r="D144" s="162"/>
      <c r="E144" s="180"/>
      <c r="F144" s="227"/>
      <c r="G144" s="180"/>
    </row>
    <row r="145" spans="3:7" ht="12.75">
      <c r="C145" s="467"/>
      <c r="D145" s="162"/>
      <c r="E145" s="180"/>
      <c r="F145" s="227"/>
      <c r="G145" s="180"/>
    </row>
    <row r="146" spans="3:7" ht="12.75">
      <c r="C146" s="467"/>
      <c r="D146" s="162"/>
      <c r="E146" s="180"/>
      <c r="F146" s="227"/>
      <c r="G146" s="180"/>
    </row>
    <row r="147" spans="3:7" ht="12.75">
      <c r="C147" s="467"/>
      <c r="D147" s="162"/>
      <c r="E147" s="180"/>
      <c r="F147" s="227"/>
      <c r="G147" s="180"/>
    </row>
    <row r="148" spans="3:7" ht="12.75">
      <c r="C148" s="468"/>
      <c r="D148" s="162"/>
      <c r="E148" s="180"/>
      <c r="F148" s="382"/>
      <c r="G148" s="180"/>
    </row>
    <row r="149" spans="3:7" ht="12.75">
      <c r="C149" s="468"/>
      <c r="D149" s="162"/>
      <c r="E149" s="180"/>
      <c r="F149" s="382"/>
      <c r="G149" s="180"/>
    </row>
    <row r="150" spans="3:7" ht="12.75">
      <c r="C150" s="468"/>
      <c r="D150" s="162"/>
      <c r="E150" s="180"/>
      <c r="F150" s="382"/>
      <c r="G150" s="180"/>
    </row>
    <row r="151" spans="3:7" ht="12.75">
      <c r="C151" s="468"/>
      <c r="D151" s="162"/>
      <c r="E151" s="180"/>
      <c r="F151" s="382"/>
      <c r="G151" s="180"/>
    </row>
    <row r="152" spans="3:7" ht="12.75">
      <c r="C152" s="468"/>
      <c r="D152" s="162"/>
      <c r="E152" s="180"/>
      <c r="F152" s="382"/>
      <c r="G152" s="180"/>
    </row>
    <row r="153" spans="3:7" ht="12.75">
      <c r="C153" s="468"/>
      <c r="D153" s="162"/>
      <c r="E153" s="180"/>
      <c r="F153" s="382"/>
      <c r="G153" s="180"/>
    </row>
    <row r="154" spans="3:7" ht="12.75">
      <c r="C154" s="468"/>
      <c r="D154" s="162"/>
      <c r="E154" s="180"/>
      <c r="F154" s="382"/>
      <c r="G154" s="180"/>
    </row>
    <row r="155" spans="3:7" ht="12.75">
      <c r="C155" s="468"/>
      <c r="D155" s="162"/>
      <c r="E155" s="180"/>
      <c r="F155" s="382"/>
      <c r="G155" s="180"/>
    </row>
    <row r="156" spans="3:7" ht="12.75">
      <c r="C156" s="468"/>
      <c r="D156" s="162"/>
      <c r="E156" s="180"/>
      <c r="F156" s="382"/>
      <c r="G156" s="180"/>
    </row>
    <row r="157" spans="3:7" ht="12.75">
      <c r="C157" s="468"/>
      <c r="D157" s="162"/>
      <c r="E157" s="180"/>
      <c r="F157" s="382"/>
      <c r="G157" s="180"/>
    </row>
    <row r="158" spans="3:7" ht="12.75">
      <c r="C158" s="468"/>
      <c r="D158" s="162"/>
      <c r="E158" s="180"/>
      <c r="F158" s="162"/>
      <c r="G158" s="180"/>
    </row>
    <row r="159" spans="3:7" ht="12.75">
      <c r="C159" s="468"/>
      <c r="D159" s="162"/>
      <c r="E159" s="180"/>
      <c r="F159" s="162"/>
      <c r="G159" s="180"/>
    </row>
    <row r="160" spans="3:7" ht="12.75">
      <c r="C160" s="468"/>
      <c r="D160" s="162"/>
      <c r="E160" s="180"/>
      <c r="F160" s="162"/>
      <c r="G160" s="180"/>
    </row>
    <row r="161" spans="3:7" ht="12.75">
      <c r="C161" s="468"/>
      <c r="D161" s="162"/>
      <c r="E161" s="180"/>
      <c r="F161" s="162"/>
      <c r="G161" s="180"/>
    </row>
  </sheetData>
  <sheetProtection/>
  <mergeCells count="7">
    <mergeCell ref="A2:C2"/>
    <mergeCell ref="C4:C5"/>
    <mergeCell ref="D4:D5"/>
    <mergeCell ref="F4:F5"/>
    <mergeCell ref="C34:C35"/>
    <mergeCell ref="D34:D35"/>
    <mergeCell ref="F34:F3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E57:G59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1"/>
  <sheetViews>
    <sheetView zoomScale="80" zoomScaleNormal="80" zoomScalePageLayoutView="0" workbookViewId="0" topLeftCell="A1">
      <pane xSplit="3" ySplit="7" topLeftCell="D8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L7" sqref="L7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4" width="13.00390625" style="0" bestFit="1" customWidth="1"/>
    <col min="5" max="6" width="11.28125" style="0" customWidth="1"/>
    <col min="7" max="7" width="4.28125" style="0" customWidth="1"/>
    <col min="8" max="8" width="10.8515625" style="301" customWidth="1"/>
    <col min="9" max="9" width="12.421875" style="0" customWidth="1"/>
    <col min="10" max="10" width="11.8515625" style="0" customWidth="1"/>
  </cols>
  <sheetData>
    <row r="1" spans="1:12" s="41" customFormat="1" ht="20.25">
      <c r="A1" s="357" t="s">
        <v>328</v>
      </c>
      <c r="B1" s="346"/>
      <c r="C1" s="346"/>
      <c r="D1" s="346"/>
      <c r="E1" s="346"/>
      <c r="F1" s="346"/>
      <c r="G1" s="221"/>
      <c r="H1" s="221"/>
      <c r="I1" s="221"/>
      <c r="J1" s="221"/>
      <c r="K1" s="221"/>
      <c r="L1" s="42"/>
    </row>
    <row r="2" spans="1:12" s="43" customFormat="1" ht="15">
      <c r="A2" s="617" t="s">
        <v>65</v>
      </c>
      <c r="B2" s="617"/>
      <c r="C2" s="617"/>
      <c r="D2" s="347"/>
      <c r="E2" s="347"/>
      <c r="F2" s="347"/>
      <c r="G2" s="184"/>
      <c r="H2" s="184"/>
      <c r="I2" s="184"/>
      <c r="J2" s="184"/>
      <c r="K2" s="184"/>
      <c r="L2" s="44"/>
    </row>
    <row r="3" spans="1:11" ht="1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301"/>
    </row>
    <row r="4" spans="1:20" ht="15.75" customHeight="1" thickTop="1">
      <c r="A4" s="96"/>
      <c r="B4" s="348"/>
      <c r="C4" s="349"/>
      <c r="D4" s="364" t="s">
        <v>382</v>
      </c>
      <c r="E4" s="364"/>
      <c r="F4" s="364"/>
      <c r="G4" s="344"/>
      <c r="H4" s="364"/>
      <c r="I4" s="571" t="s">
        <v>383</v>
      </c>
      <c r="J4" s="364"/>
      <c r="K4" s="73"/>
      <c r="L4" s="64"/>
      <c r="M4" s="64"/>
      <c r="N4" s="64"/>
      <c r="O4" s="64"/>
      <c r="P4" s="64"/>
      <c r="Q4" s="64"/>
      <c r="R4" s="64"/>
      <c r="S4" s="64"/>
      <c r="T4" s="64"/>
    </row>
    <row r="5" spans="1:20" s="98" customFormat="1" ht="15">
      <c r="A5" s="97"/>
      <c r="B5" s="257"/>
      <c r="C5" s="151"/>
      <c r="D5" s="365">
        <v>41729</v>
      </c>
      <c r="E5" s="350">
        <v>42369</v>
      </c>
      <c r="F5" s="365">
        <v>41729</v>
      </c>
      <c r="G5" s="365"/>
      <c r="H5" s="350">
        <v>41729</v>
      </c>
      <c r="I5" s="366">
        <v>42004</v>
      </c>
      <c r="J5" s="365">
        <v>41729</v>
      </c>
      <c r="K5" s="97"/>
      <c r="L5" s="146"/>
      <c r="M5" s="146"/>
      <c r="N5" s="146"/>
      <c r="O5" s="146"/>
      <c r="P5" s="146"/>
      <c r="Q5" s="146"/>
      <c r="R5" s="146"/>
      <c r="S5" s="146"/>
      <c r="T5" s="146"/>
    </row>
    <row r="6" spans="1:20" s="100" customFormat="1" ht="21.75" customHeight="1" thickBot="1">
      <c r="A6" s="99"/>
      <c r="B6" s="351" t="s">
        <v>191</v>
      </c>
      <c r="C6" s="352"/>
      <c r="D6" s="121">
        <v>2016</v>
      </c>
      <c r="E6" s="121">
        <v>2015</v>
      </c>
      <c r="F6" s="121">
        <v>2015</v>
      </c>
      <c r="G6" s="121"/>
      <c r="H6" s="121">
        <f>D6</f>
        <v>2016</v>
      </c>
      <c r="I6" s="121">
        <f>E6</f>
        <v>2015</v>
      </c>
      <c r="J6" s="121">
        <f>F6</f>
        <v>2015</v>
      </c>
      <c r="K6" s="99"/>
      <c r="L6" s="147"/>
      <c r="M6" s="147"/>
      <c r="N6" s="147"/>
      <c r="O6" s="147"/>
      <c r="P6" s="147"/>
      <c r="Q6" s="147"/>
      <c r="R6" s="147"/>
      <c r="S6" s="147"/>
      <c r="T6" s="147"/>
    </row>
    <row r="7" spans="1:20" ht="15.75" thickTop="1">
      <c r="A7" s="96"/>
      <c r="B7" s="138"/>
      <c r="C7" s="208"/>
      <c r="D7" s="208"/>
      <c r="E7" s="208"/>
      <c r="F7" s="208"/>
      <c r="G7" s="120"/>
      <c r="H7" s="120"/>
      <c r="I7" s="120"/>
      <c r="J7" s="120"/>
      <c r="K7" s="73"/>
      <c r="L7" s="64"/>
      <c r="M7" s="64"/>
      <c r="N7" s="64"/>
      <c r="O7" s="64"/>
      <c r="P7" s="64"/>
      <c r="Q7" s="64"/>
      <c r="R7" s="64"/>
      <c r="S7" s="64"/>
      <c r="T7" s="64"/>
    </row>
    <row r="8" spans="1:20" ht="15">
      <c r="A8" s="96"/>
      <c r="B8" s="138" t="s">
        <v>384</v>
      </c>
      <c r="C8" s="208"/>
      <c r="D8" s="208"/>
      <c r="E8" s="208"/>
      <c r="F8" s="208"/>
      <c r="G8" s="120"/>
      <c r="H8" s="120"/>
      <c r="I8" s="120"/>
      <c r="J8" s="120"/>
      <c r="K8" s="73"/>
      <c r="L8" s="64"/>
      <c r="M8" s="64"/>
      <c r="N8" s="64"/>
      <c r="O8" s="64"/>
      <c r="P8" s="64"/>
      <c r="Q8" s="64"/>
      <c r="R8" s="64"/>
      <c r="S8" s="64"/>
      <c r="T8" s="64"/>
    </row>
    <row r="9" spans="1:20" ht="15">
      <c r="A9" s="96"/>
      <c r="B9" s="353" t="s">
        <v>208</v>
      </c>
      <c r="C9" s="208"/>
      <c r="D9" s="235">
        <v>15850</v>
      </c>
      <c r="E9" s="179">
        <v>18829</v>
      </c>
      <c r="F9" s="179">
        <v>22653</v>
      </c>
      <c r="G9" s="205"/>
      <c r="H9" s="205"/>
      <c r="I9" s="205"/>
      <c r="J9" s="205"/>
      <c r="K9" s="73"/>
      <c r="L9" s="64"/>
      <c r="M9" s="64"/>
      <c r="N9" s="64"/>
      <c r="O9" s="64"/>
      <c r="P9" s="64"/>
      <c r="Q9" s="64"/>
      <c r="R9" s="64"/>
      <c r="S9" s="64"/>
      <c r="T9" s="64"/>
    </row>
    <row r="10" spans="1:20" ht="15">
      <c r="A10" s="96"/>
      <c r="B10" s="257" t="s">
        <v>282</v>
      </c>
      <c r="C10" s="257"/>
      <c r="D10" s="235">
        <v>37145</v>
      </c>
      <c r="E10" s="179">
        <v>34501</v>
      </c>
      <c r="F10" s="179">
        <v>36528</v>
      </c>
      <c r="G10" s="205"/>
      <c r="H10" s="179"/>
      <c r="I10" s="205"/>
      <c r="J10" s="205"/>
      <c r="K10" s="73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5">
      <c r="A11" s="96"/>
      <c r="B11" s="257" t="s">
        <v>209</v>
      </c>
      <c r="C11" s="208"/>
      <c r="D11" s="235">
        <v>28595</v>
      </c>
      <c r="E11" s="179">
        <v>38285</v>
      </c>
      <c r="F11" s="179">
        <v>36939</v>
      </c>
      <c r="G11" s="205"/>
      <c r="H11" s="505">
        <v>17</v>
      </c>
      <c r="I11" s="205">
        <v>10</v>
      </c>
      <c r="J11" s="205">
        <v>13</v>
      </c>
      <c r="K11" s="73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5">
      <c r="A12" s="96"/>
      <c r="B12" s="257" t="s">
        <v>283</v>
      </c>
      <c r="C12" s="208"/>
      <c r="D12" s="235">
        <v>21902</v>
      </c>
      <c r="E12" s="179">
        <v>23631</v>
      </c>
      <c r="F12" s="179">
        <v>20073</v>
      </c>
      <c r="G12" s="205"/>
      <c r="H12" s="505">
        <v>58</v>
      </c>
      <c r="I12" s="205">
        <v>46</v>
      </c>
      <c r="J12" s="205">
        <v>24</v>
      </c>
      <c r="K12" s="73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5">
      <c r="A13" s="96"/>
      <c r="B13" s="257" t="s">
        <v>289</v>
      </c>
      <c r="C13" s="208"/>
      <c r="D13" s="235">
        <v>42437</v>
      </c>
      <c r="E13" s="179">
        <v>40073</v>
      </c>
      <c r="F13" s="179">
        <v>37907</v>
      </c>
      <c r="G13" s="205"/>
      <c r="H13" s="505"/>
      <c r="I13" s="205"/>
      <c r="J13" s="205"/>
      <c r="K13" s="73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15">
      <c r="A14" s="96"/>
      <c r="B14" s="257" t="s">
        <v>210</v>
      </c>
      <c r="C14" s="208"/>
      <c r="D14" s="235">
        <v>274129</v>
      </c>
      <c r="E14" s="179">
        <v>283289</v>
      </c>
      <c r="F14" s="179">
        <v>280808</v>
      </c>
      <c r="G14" s="205"/>
      <c r="H14" s="505"/>
      <c r="I14" s="205"/>
      <c r="J14" s="205"/>
      <c r="K14" s="73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15">
      <c r="A15" s="96"/>
      <c r="B15" s="257" t="s">
        <v>212</v>
      </c>
      <c r="C15" s="208"/>
      <c r="D15" s="235">
        <v>11592</v>
      </c>
      <c r="E15" s="179">
        <v>11562</v>
      </c>
      <c r="F15" s="179">
        <v>14144</v>
      </c>
      <c r="G15" s="205"/>
      <c r="H15" s="505">
        <v>1</v>
      </c>
      <c r="I15" s="205"/>
      <c r="J15" s="205"/>
      <c r="K15" s="73"/>
      <c r="L15" s="64"/>
      <c r="M15" s="64"/>
      <c r="N15" s="64"/>
      <c r="O15" s="64"/>
      <c r="P15" s="64"/>
      <c r="Q15" s="64"/>
      <c r="R15" s="64"/>
      <c r="S15" s="64"/>
      <c r="T15" s="64"/>
    </row>
    <row r="16" spans="1:20" ht="15">
      <c r="A16" s="96"/>
      <c r="B16" s="257" t="s">
        <v>358</v>
      </c>
      <c r="C16" s="208"/>
      <c r="D16" s="235">
        <v>944</v>
      </c>
      <c r="E16" s="179">
        <v>1000</v>
      </c>
      <c r="F16" s="179">
        <v>996</v>
      </c>
      <c r="G16" s="205"/>
      <c r="H16" s="505"/>
      <c r="I16" s="205"/>
      <c r="J16" s="205"/>
      <c r="K16" s="73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5">
      <c r="A17" s="96"/>
      <c r="B17" s="257" t="s">
        <v>284</v>
      </c>
      <c r="C17" s="208"/>
      <c r="D17" s="179">
        <v>0</v>
      </c>
      <c r="E17" s="179">
        <v>0</v>
      </c>
      <c r="F17" s="179">
        <v>0</v>
      </c>
      <c r="G17" s="203"/>
      <c r="H17" s="505">
        <v>20437</v>
      </c>
      <c r="I17" s="291">
        <v>19547</v>
      </c>
      <c r="J17" s="291">
        <v>19498</v>
      </c>
      <c r="K17" s="73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5">
      <c r="A18" s="96"/>
      <c r="B18" s="257" t="s">
        <v>211</v>
      </c>
      <c r="C18" s="208"/>
      <c r="D18" s="505">
        <v>1511</v>
      </c>
      <c r="E18" s="179">
        <v>1547</v>
      </c>
      <c r="F18" s="179">
        <v>1481</v>
      </c>
      <c r="G18" s="203"/>
      <c r="H18" s="505"/>
      <c r="I18" s="203"/>
      <c r="J18" s="203"/>
      <c r="K18" s="73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5">
      <c r="A19" s="96"/>
      <c r="B19" s="548" t="s">
        <v>318</v>
      </c>
      <c r="C19" s="574"/>
      <c r="D19" s="549">
        <v>5116</v>
      </c>
      <c r="E19" s="546">
        <v>5117</v>
      </c>
      <c r="F19" s="546">
        <v>5118</v>
      </c>
      <c r="G19" s="554"/>
      <c r="H19" s="575"/>
      <c r="I19" s="553"/>
      <c r="J19" s="553"/>
      <c r="K19" s="73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5.75" thickBot="1">
      <c r="A20" s="96"/>
      <c r="B20" s="351" t="s">
        <v>7</v>
      </c>
      <c r="C20" s="121"/>
      <c r="D20" s="506">
        <v>439221</v>
      </c>
      <c r="E20" s="220">
        <v>457834</v>
      </c>
      <c r="F20" s="220">
        <v>456647</v>
      </c>
      <c r="G20" s="572"/>
      <c r="H20" s="514">
        <v>20513</v>
      </c>
      <c r="I20" s="573">
        <v>19603</v>
      </c>
      <c r="J20" s="573">
        <v>19535</v>
      </c>
      <c r="K20" s="73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5.75" thickTop="1">
      <c r="A21" s="96"/>
      <c r="B21" s="150"/>
      <c r="C21" s="137"/>
      <c r="D21" s="137"/>
      <c r="E21" s="326"/>
      <c r="F21" s="326"/>
      <c r="G21" s="203"/>
      <c r="H21" s="505"/>
      <c r="I21" s="203"/>
      <c r="J21" s="203"/>
      <c r="K21" s="73"/>
      <c r="L21" s="64"/>
      <c r="M21" s="64"/>
      <c r="N21" s="64"/>
      <c r="O21" s="64"/>
      <c r="P21" s="64"/>
      <c r="Q21" s="64"/>
      <c r="R21" s="64"/>
      <c r="S21" s="64"/>
      <c r="T21" s="64"/>
    </row>
    <row r="22" spans="1:20" ht="15">
      <c r="A22" s="96"/>
      <c r="B22" s="138" t="s">
        <v>386</v>
      </c>
      <c r="C22" s="208"/>
      <c r="D22" s="208"/>
      <c r="E22" s="208"/>
      <c r="F22" s="208"/>
      <c r="G22" s="203"/>
      <c r="H22" s="505"/>
      <c r="I22" s="203"/>
      <c r="J22" s="203"/>
      <c r="K22" s="73"/>
      <c r="L22" s="64"/>
      <c r="M22" s="64"/>
      <c r="N22" s="64"/>
      <c r="O22" s="64"/>
      <c r="P22" s="64"/>
      <c r="Q22" s="64"/>
      <c r="R22" s="64"/>
      <c r="S22" s="64"/>
      <c r="T22" s="64"/>
    </row>
    <row r="23" spans="1:20" ht="15">
      <c r="A23" s="96"/>
      <c r="B23" s="257" t="s">
        <v>221</v>
      </c>
      <c r="C23" s="208"/>
      <c r="D23" s="235">
        <v>15439</v>
      </c>
      <c r="E23" s="228">
        <v>18251</v>
      </c>
      <c r="F23" s="228">
        <v>15901</v>
      </c>
      <c r="G23" s="205"/>
      <c r="H23" s="505"/>
      <c r="I23" s="205"/>
      <c r="J23" s="205"/>
      <c r="K23" s="73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15">
      <c r="A24" s="96"/>
      <c r="B24" s="257" t="s">
        <v>290</v>
      </c>
      <c r="C24" s="208"/>
      <c r="D24" s="235">
        <v>313804</v>
      </c>
      <c r="E24" s="228">
        <v>320134</v>
      </c>
      <c r="F24" s="228">
        <v>324480</v>
      </c>
      <c r="G24" s="205"/>
      <c r="H24" s="505"/>
      <c r="I24" s="205"/>
      <c r="J24" s="205"/>
      <c r="K24" s="73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5">
      <c r="A25" s="96"/>
      <c r="B25" s="257" t="s">
        <v>283</v>
      </c>
      <c r="C25" s="208"/>
      <c r="D25" s="235">
        <v>21251</v>
      </c>
      <c r="E25" s="205">
        <v>22145</v>
      </c>
      <c r="F25" s="205">
        <v>20966</v>
      </c>
      <c r="G25" s="205"/>
      <c r="H25" s="505">
        <v>22</v>
      </c>
      <c r="I25" s="205"/>
      <c r="J25" s="205">
        <v>6</v>
      </c>
      <c r="K25" s="73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5">
      <c r="A26" s="96"/>
      <c r="B26" s="257" t="s">
        <v>213</v>
      </c>
      <c r="C26" s="208"/>
      <c r="D26" s="235">
        <v>15875</v>
      </c>
      <c r="E26" s="205">
        <v>12404</v>
      </c>
      <c r="F26" s="205">
        <v>16828</v>
      </c>
      <c r="G26" s="205"/>
      <c r="H26" s="505">
        <v>33</v>
      </c>
      <c r="I26" s="290">
        <v>24</v>
      </c>
      <c r="J26" s="290">
        <v>13</v>
      </c>
      <c r="K26" s="73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5">
      <c r="A27" s="96"/>
      <c r="B27" s="257" t="s">
        <v>285</v>
      </c>
      <c r="C27" s="208"/>
      <c r="D27" s="235">
        <v>24849</v>
      </c>
      <c r="E27" s="205">
        <v>38078</v>
      </c>
      <c r="F27" s="205">
        <v>32761</v>
      </c>
      <c r="G27" s="203"/>
      <c r="H27" s="505">
        <v>2406</v>
      </c>
      <c r="I27" s="179">
        <v>1884</v>
      </c>
      <c r="J27" s="179">
        <v>1740</v>
      </c>
      <c r="K27" s="73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5">
      <c r="A28" s="96"/>
      <c r="B28" s="548" t="s">
        <v>286</v>
      </c>
      <c r="C28" s="579"/>
      <c r="D28" s="549">
        <v>3736</v>
      </c>
      <c r="E28" s="554">
        <v>4026</v>
      </c>
      <c r="F28" s="554">
        <v>3990</v>
      </c>
      <c r="G28" s="553"/>
      <c r="H28" s="575">
        <v>379</v>
      </c>
      <c r="I28" s="553"/>
      <c r="J28" s="553"/>
      <c r="K28" s="73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5">
      <c r="A29" s="96"/>
      <c r="B29" s="543" t="s">
        <v>8</v>
      </c>
      <c r="C29" s="543"/>
      <c r="D29" s="576">
        <v>394954</v>
      </c>
      <c r="E29" s="577">
        <v>415038</v>
      </c>
      <c r="F29" s="577">
        <v>414926</v>
      </c>
      <c r="G29" s="554"/>
      <c r="H29" s="575">
        <v>2840</v>
      </c>
      <c r="I29" s="578">
        <v>1908</v>
      </c>
      <c r="J29" s="578">
        <v>1759</v>
      </c>
      <c r="K29" s="73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thickBot="1">
      <c r="A30" s="96"/>
      <c r="B30" s="351" t="s">
        <v>385</v>
      </c>
      <c r="C30" s="212"/>
      <c r="D30" s="506">
        <v>44267</v>
      </c>
      <c r="E30" s="220">
        <v>42796</v>
      </c>
      <c r="F30" s="220">
        <v>41721</v>
      </c>
      <c r="G30" s="220"/>
      <c r="H30" s="514">
        <v>17673</v>
      </c>
      <c r="I30" s="220">
        <v>17695</v>
      </c>
      <c r="J30" s="220">
        <v>17776</v>
      </c>
      <c r="K30" s="73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5.75" thickTop="1">
      <c r="A31" s="96"/>
      <c r="B31" s="149"/>
      <c r="C31" s="148"/>
      <c r="D31" s="120"/>
      <c r="E31" s="203"/>
      <c r="F31" s="203"/>
      <c r="G31" s="203"/>
      <c r="H31" s="505"/>
      <c r="I31" s="203"/>
      <c r="J31" s="203"/>
      <c r="K31" s="73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15">
      <c r="A32" s="96"/>
      <c r="B32" s="138" t="s">
        <v>387</v>
      </c>
      <c r="C32" s="151"/>
      <c r="D32" s="120"/>
      <c r="E32" s="203"/>
      <c r="F32" s="203"/>
      <c r="G32" s="203"/>
      <c r="H32" s="505"/>
      <c r="I32" s="203"/>
      <c r="J32" s="203"/>
      <c r="K32" s="73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5">
      <c r="A33" s="96"/>
      <c r="B33" s="145" t="s">
        <v>97</v>
      </c>
      <c r="C33" s="148"/>
      <c r="D33" s="235">
        <v>10192</v>
      </c>
      <c r="E33" s="205">
        <v>10114</v>
      </c>
      <c r="F33" s="205">
        <v>10247</v>
      </c>
      <c r="G33" s="205"/>
      <c r="H33" s="505">
        <v>10214</v>
      </c>
      <c r="I33" s="205">
        <v>10144</v>
      </c>
      <c r="J33" s="205">
        <v>10267</v>
      </c>
      <c r="K33" s="73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5">
      <c r="A34" s="96"/>
      <c r="B34" s="145" t="s">
        <v>287</v>
      </c>
      <c r="C34" s="148"/>
      <c r="D34" s="505">
        <v>803</v>
      </c>
      <c r="E34" s="179">
        <v>803</v>
      </c>
      <c r="F34" s="179">
        <v>803</v>
      </c>
      <c r="G34" s="203"/>
      <c r="H34" s="505">
        <v>803</v>
      </c>
      <c r="I34" s="179">
        <v>803</v>
      </c>
      <c r="J34" s="179">
        <v>803</v>
      </c>
      <c r="K34" s="73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5">
      <c r="A35" s="96"/>
      <c r="B35" s="145" t="s">
        <v>214</v>
      </c>
      <c r="C35" s="148"/>
      <c r="D35" s="235">
        <v>6923</v>
      </c>
      <c r="E35" s="205">
        <v>6705</v>
      </c>
      <c r="F35" s="205">
        <v>7030</v>
      </c>
      <c r="G35" s="205"/>
      <c r="H35" s="505">
        <v>83</v>
      </c>
      <c r="I35" s="203">
        <v>168</v>
      </c>
      <c r="J35" s="203">
        <v>89</v>
      </c>
      <c r="K35" s="73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5">
      <c r="A36" s="96"/>
      <c r="B36" s="580" t="s">
        <v>215</v>
      </c>
      <c r="C36" s="581"/>
      <c r="D36" s="549">
        <v>23955</v>
      </c>
      <c r="E36" s="554">
        <v>22752</v>
      </c>
      <c r="F36" s="554">
        <v>21109</v>
      </c>
      <c r="G36" s="554"/>
      <c r="H36" s="575">
        <v>6573</v>
      </c>
      <c r="I36" s="554">
        <v>6580</v>
      </c>
      <c r="J36" s="554">
        <v>6617</v>
      </c>
      <c r="K36" s="526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5.75" thickBot="1">
      <c r="A37" s="96"/>
      <c r="B37" s="582" t="s">
        <v>388</v>
      </c>
      <c r="C37" s="583"/>
      <c r="D37" s="584">
        <v>41873</v>
      </c>
      <c r="E37" s="585">
        <v>40374</v>
      </c>
      <c r="F37" s="585">
        <v>39189</v>
      </c>
      <c r="G37" s="585"/>
      <c r="H37" s="586">
        <v>17673</v>
      </c>
      <c r="I37" s="585">
        <v>17695</v>
      </c>
      <c r="J37" s="585">
        <v>17776</v>
      </c>
      <c r="K37" s="73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thickTop="1">
      <c r="A38" s="96"/>
      <c r="B38" s="580" t="s">
        <v>250</v>
      </c>
      <c r="C38" s="581"/>
      <c r="D38" s="549">
        <v>2394</v>
      </c>
      <c r="E38" s="554">
        <v>2422</v>
      </c>
      <c r="F38" s="554">
        <v>2532</v>
      </c>
      <c r="G38" s="554"/>
      <c r="H38" s="575"/>
      <c r="I38" s="553"/>
      <c r="J38" s="553"/>
      <c r="K38" s="73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5.75" thickBot="1">
      <c r="A39" s="96"/>
      <c r="B39" s="582" t="s">
        <v>389</v>
      </c>
      <c r="C39" s="583"/>
      <c r="D39" s="584">
        <v>44267</v>
      </c>
      <c r="E39" s="585">
        <v>42796</v>
      </c>
      <c r="F39" s="585">
        <v>41721</v>
      </c>
      <c r="G39" s="585"/>
      <c r="H39" s="586">
        <v>17673</v>
      </c>
      <c r="I39" s="585">
        <v>17695</v>
      </c>
      <c r="J39" s="585">
        <v>17776</v>
      </c>
      <c r="K39" s="73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5.75" thickTop="1">
      <c r="A40" s="96"/>
      <c r="B40" s="149"/>
      <c r="C40" s="148"/>
      <c r="D40" s="492"/>
      <c r="E40" s="203"/>
      <c r="F40" s="203"/>
      <c r="G40" s="203"/>
      <c r="H40" s="505"/>
      <c r="I40" s="203"/>
      <c r="J40" s="203"/>
      <c r="K40" s="73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5">
      <c r="A41" s="96"/>
      <c r="B41" s="145"/>
      <c r="C41" s="148"/>
      <c r="D41" s="492"/>
      <c r="E41" s="203"/>
      <c r="F41" s="203"/>
      <c r="G41" s="203"/>
      <c r="H41" s="505"/>
      <c r="I41" s="203"/>
      <c r="J41" s="203"/>
      <c r="K41" s="73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">
      <c r="A42" s="96"/>
      <c r="B42" s="138" t="s">
        <v>390</v>
      </c>
      <c r="C42" s="148"/>
      <c r="D42" s="492"/>
      <c r="E42" s="203"/>
      <c r="F42" s="203"/>
      <c r="G42" s="122"/>
      <c r="H42" s="120"/>
      <c r="I42" s="203"/>
      <c r="J42" s="203"/>
      <c r="K42" s="73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5">
      <c r="A43" s="96"/>
      <c r="B43" s="145" t="s">
        <v>268</v>
      </c>
      <c r="C43" s="148"/>
      <c r="D43" s="492"/>
      <c r="E43" s="203"/>
      <c r="F43" s="203"/>
      <c r="G43" s="120"/>
      <c r="H43" s="120"/>
      <c r="I43" s="203"/>
      <c r="J43" s="203"/>
      <c r="K43" s="73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5">
      <c r="A44" s="96"/>
      <c r="B44" s="152" t="s">
        <v>256</v>
      </c>
      <c r="C44" s="148"/>
      <c r="D44" s="503">
        <v>16.39</v>
      </c>
      <c r="E44" s="239">
        <v>15.82</v>
      </c>
      <c r="F44" s="239">
        <v>15.42</v>
      </c>
      <c r="G44" s="120"/>
      <c r="H44" s="508">
        <v>6.73</v>
      </c>
      <c r="I44" s="73">
        <v>6.75</v>
      </c>
      <c r="J44" s="73">
        <v>6.78</v>
      </c>
      <c r="K44" s="73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5">
      <c r="A45" s="96"/>
      <c r="B45" s="152" t="s">
        <v>257</v>
      </c>
      <c r="C45" s="148"/>
      <c r="D45" s="503">
        <v>16.39</v>
      </c>
      <c r="E45" s="203">
        <v>15.82</v>
      </c>
      <c r="F45" s="211">
        <v>15.3</v>
      </c>
      <c r="G45" s="120"/>
      <c r="H45" s="508">
        <v>6.73</v>
      </c>
      <c r="I45" s="73">
        <v>6.75</v>
      </c>
      <c r="J45" s="73">
        <v>6.77</v>
      </c>
      <c r="K45" s="73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4.5" customHeight="1" thickBot="1">
      <c r="A46" s="96"/>
      <c r="B46" s="153"/>
      <c r="C46" s="154"/>
      <c r="D46" s="352"/>
      <c r="E46" s="212"/>
      <c r="F46" s="212"/>
      <c r="G46" s="213"/>
      <c r="H46" s="121"/>
      <c r="I46" s="213"/>
      <c r="J46" s="213"/>
      <c r="K46" s="73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5.75" thickTop="1">
      <c r="A47" s="96"/>
      <c r="B47" s="64"/>
      <c r="C47" s="64"/>
      <c r="D47" s="73"/>
      <c r="E47" s="73"/>
      <c r="F47" s="73"/>
      <c r="G47" s="73"/>
      <c r="H47" s="65"/>
      <c r="I47" s="73"/>
      <c r="J47" s="73"/>
      <c r="K47" s="73"/>
      <c r="L47" s="64"/>
      <c r="M47" s="64"/>
      <c r="N47" s="64"/>
      <c r="O47" s="64"/>
      <c r="P47" s="64"/>
      <c r="Q47" s="64"/>
      <c r="R47" s="64"/>
      <c r="S47" s="64"/>
      <c r="T47" s="64"/>
    </row>
    <row r="48" spans="1:20" ht="15">
      <c r="A48" s="96"/>
      <c r="B48" s="64"/>
      <c r="C48" s="64"/>
      <c r="D48" s="73"/>
      <c r="E48" s="73"/>
      <c r="F48" s="73"/>
      <c r="G48" s="64"/>
      <c r="H48" s="65"/>
      <c r="I48" s="268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5">
      <c r="A49" s="96"/>
      <c r="B49" s="64"/>
      <c r="C49" s="64"/>
      <c r="D49" s="73"/>
      <c r="E49" s="73"/>
      <c r="F49" s="73"/>
      <c r="G49" s="64"/>
      <c r="H49" s="65"/>
      <c r="I49" s="268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5">
      <c r="A50" s="96"/>
      <c r="B50" s="64"/>
      <c r="C50" s="64"/>
      <c r="D50" s="73"/>
      <c r="E50" s="73"/>
      <c r="F50" s="73"/>
      <c r="G50" s="64"/>
      <c r="H50" s="65"/>
      <c r="I50" s="268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 ht="14.25" customHeight="1">
      <c r="B51" s="64"/>
      <c r="C51" s="64"/>
      <c r="D51" s="73"/>
      <c r="E51" s="73"/>
      <c r="F51" s="73"/>
      <c r="G51" s="64"/>
      <c r="H51" s="65"/>
      <c r="I51" s="268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 ht="15">
      <c r="B52" s="64"/>
      <c r="C52" s="64"/>
      <c r="D52" s="73"/>
      <c r="E52" s="73"/>
      <c r="F52" s="73"/>
      <c r="G52" s="64"/>
      <c r="H52" s="65"/>
      <c r="I52" s="26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 ht="15">
      <c r="B53" s="64"/>
      <c r="C53" s="64"/>
      <c r="D53" s="73"/>
      <c r="E53" s="73"/>
      <c r="F53" s="73"/>
      <c r="G53" s="64"/>
      <c r="H53" s="65"/>
      <c r="I53" s="26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 ht="15">
      <c r="B54" s="64"/>
      <c r="C54" s="64"/>
      <c r="D54" s="73"/>
      <c r="E54" s="73"/>
      <c r="F54" s="73"/>
      <c r="G54" s="64"/>
      <c r="H54" s="65"/>
      <c r="I54" s="26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5">
      <c r="B55" s="64"/>
      <c r="C55" s="64"/>
      <c r="D55" s="73"/>
      <c r="E55" s="73"/>
      <c r="F55" s="73"/>
      <c r="G55" s="64"/>
      <c r="H55" s="65"/>
      <c r="I55" s="26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 ht="15">
      <c r="B56" s="64"/>
      <c r="C56" s="64"/>
      <c r="D56" s="73"/>
      <c r="E56" s="73"/>
      <c r="F56" s="73"/>
      <c r="G56" s="64"/>
      <c r="H56" s="65"/>
      <c r="I56" s="26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5">
      <c r="B57" s="64"/>
      <c r="C57" s="64"/>
      <c r="D57" s="73"/>
      <c r="E57" s="73"/>
      <c r="F57" s="73"/>
      <c r="G57" s="64"/>
      <c r="H57" s="65"/>
      <c r="I57" s="26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 ht="15">
      <c r="B58" s="64"/>
      <c r="C58" s="64"/>
      <c r="D58" s="73"/>
      <c r="E58" s="73"/>
      <c r="F58" s="73"/>
      <c r="G58" s="64"/>
      <c r="H58" s="65"/>
      <c r="I58" s="26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 ht="15">
      <c r="B59" s="64"/>
      <c r="C59" s="64"/>
      <c r="D59" s="73"/>
      <c r="E59" s="73"/>
      <c r="F59" s="73"/>
      <c r="G59" s="64"/>
      <c r="H59" s="65"/>
      <c r="I59" s="26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 ht="15">
      <c r="B60" s="64"/>
      <c r="C60" s="64"/>
      <c r="D60" s="73"/>
      <c r="E60" s="73"/>
      <c r="F60" s="73"/>
      <c r="G60" s="64"/>
      <c r="H60" s="65"/>
      <c r="I60" s="26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5">
      <c r="B61" s="64"/>
      <c r="C61" s="64"/>
      <c r="D61" s="73"/>
      <c r="E61" s="73"/>
      <c r="F61" s="73"/>
      <c r="G61" s="64"/>
      <c r="H61" s="65"/>
      <c r="I61" s="26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5">
      <c r="B62" s="64"/>
      <c r="C62" s="64"/>
      <c r="D62" s="73"/>
      <c r="E62" s="73"/>
      <c r="F62" s="73"/>
      <c r="G62" s="64"/>
      <c r="H62" s="65"/>
      <c r="I62" s="268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5">
      <c r="B63" s="64"/>
      <c r="C63" s="64"/>
      <c r="D63" s="73"/>
      <c r="E63" s="73"/>
      <c r="F63" s="73"/>
      <c r="G63" s="64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5">
      <c r="B64" s="64"/>
      <c r="C64" s="64"/>
      <c r="D64" s="73"/>
      <c r="E64" s="73"/>
      <c r="F64" s="73"/>
      <c r="G64" s="64"/>
      <c r="H64" s="6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5">
      <c r="B65" s="64"/>
      <c r="C65" s="64"/>
      <c r="D65" s="73"/>
      <c r="E65" s="73"/>
      <c r="F65" s="73"/>
      <c r="G65" s="64"/>
      <c r="H65" s="65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5">
      <c r="B66" s="64"/>
      <c r="C66" s="64"/>
      <c r="D66" s="73"/>
      <c r="E66" s="73"/>
      <c r="F66" s="73"/>
      <c r="G66" s="64"/>
      <c r="H66" s="6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5">
      <c r="B67" s="64"/>
      <c r="C67" s="64"/>
      <c r="D67" s="73"/>
      <c r="E67" s="73"/>
      <c r="F67" s="73"/>
      <c r="G67" s="64"/>
      <c r="H67" s="6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5">
      <c r="B68" s="64"/>
      <c r="C68" s="64"/>
      <c r="D68" s="73"/>
      <c r="E68" s="73"/>
      <c r="F68" s="73"/>
      <c r="G68" s="64"/>
      <c r="H68" s="6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5">
      <c r="B69" s="64"/>
      <c r="C69" s="64"/>
      <c r="D69" s="73"/>
      <c r="E69" s="73"/>
      <c r="F69" s="73"/>
      <c r="G69" s="64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5">
      <c r="B70" s="64"/>
      <c r="C70" s="64"/>
      <c r="D70" s="73"/>
      <c r="E70" s="73"/>
      <c r="F70" s="73"/>
      <c r="G70" s="64"/>
      <c r="H70" s="6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5">
      <c r="B71" s="64"/>
      <c r="C71" s="64"/>
      <c r="D71" s="73"/>
      <c r="E71" s="73"/>
      <c r="F71" s="73"/>
      <c r="G71" s="64"/>
      <c r="H71" s="65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5">
      <c r="B72" s="64"/>
      <c r="C72" s="64"/>
      <c r="D72" s="73"/>
      <c r="E72" s="73"/>
      <c r="F72" s="73"/>
      <c r="G72" s="64"/>
      <c r="H72" s="6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5">
      <c r="B73" s="64"/>
      <c r="C73" s="64"/>
      <c r="D73" s="73"/>
      <c r="E73" s="73"/>
      <c r="F73" s="73"/>
      <c r="G73" s="64"/>
      <c r="H73" s="65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5">
      <c r="B74" s="64"/>
      <c r="C74" s="64"/>
      <c r="D74" s="73"/>
      <c r="E74" s="73"/>
      <c r="F74" s="73"/>
      <c r="G74" s="64"/>
      <c r="H74" s="65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5">
      <c r="B75" s="64"/>
      <c r="C75" s="64"/>
      <c r="D75" s="73"/>
      <c r="E75" s="73"/>
      <c r="F75" s="73"/>
      <c r="G75" s="64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5">
      <c r="B76" s="64"/>
      <c r="C76" s="64"/>
      <c r="D76" s="73"/>
      <c r="E76" s="73"/>
      <c r="F76" s="73"/>
      <c r="G76" s="64"/>
      <c r="H76" s="65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5">
      <c r="B77" s="64"/>
      <c r="C77" s="64"/>
      <c r="D77" s="73"/>
      <c r="E77" s="73"/>
      <c r="F77" s="73"/>
      <c r="G77" s="64"/>
      <c r="H77" s="65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5">
      <c r="B78" s="64"/>
      <c r="C78" s="64"/>
      <c r="D78" s="73"/>
      <c r="E78" s="73"/>
      <c r="F78" s="73"/>
      <c r="G78" s="64"/>
      <c r="H78" s="65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5">
      <c r="B79" s="64"/>
      <c r="C79" s="64"/>
      <c r="D79" s="73"/>
      <c r="E79" s="73"/>
      <c r="F79" s="73"/>
      <c r="G79" s="64"/>
      <c r="H79" s="65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5">
      <c r="B80" s="64"/>
      <c r="C80" s="64"/>
      <c r="D80" s="73"/>
      <c r="E80" s="73"/>
      <c r="F80" s="73"/>
      <c r="G80" s="64"/>
      <c r="H80" s="65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5">
      <c r="B81" s="64"/>
      <c r="C81" s="64"/>
      <c r="D81" s="73"/>
      <c r="E81" s="73"/>
      <c r="F81" s="73"/>
      <c r="G81" s="64"/>
      <c r="H81" s="65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5">
      <c r="B82" s="64"/>
      <c r="C82" s="64"/>
      <c r="D82" s="73"/>
      <c r="E82" s="73"/>
      <c r="F82" s="73"/>
      <c r="G82" s="64"/>
      <c r="H82" s="65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5">
      <c r="B83" s="64"/>
      <c r="C83" s="64"/>
      <c r="D83" s="73"/>
      <c r="E83" s="73"/>
      <c r="F83" s="73"/>
      <c r="G83" s="64"/>
      <c r="H83" s="65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5">
      <c r="B84" s="64"/>
      <c r="C84" s="64"/>
      <c r="D84" s="73"/>
      <c r="E84" s="73"/>
      <c r="F84" s="73"/>
      <c r="G84" s="64"/>
      <c r="H84" s="65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5">
      <c r="B85" s="64"/>
      <c r="C85" s="64"/>
      <c r="D85" s="73"/>
      <c r="E85" s="73"/>
      <c r="F85" s="73"/>
      <c r="G85" s="64"/>
      <c r="H85" s="65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15">
      <c r="B86" s="64"/>
      <c r="C86" s="64"/>
      <c r="D86" s="73"/>
      <c r="E86" s="73"/>
      <c r="F86" s="73"/>
      <c r="G86" s="64"/>
      <c r="H86" s="65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15">
      <c r="B87" s="64"/>
      <c r="C87" s="64"/>
      <c r="D87" s="73"/>
      <c r="E87" s="73"/>
      <c r="F87" s="73"/>
      <c r="G87" s="64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4:31" ht="14.25">
      <c r="D88" s="301"/>
      <c r="E88" s="301"/>
      <c r="F88" s="301"/>
      <c r="H88" s="325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4:31" ht="14.25">
      <c r="D89" s="301"/>
      <c r="E89" s="301"/>
      <c r="F89" s="301"/>
      <c r="H89" s="325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4:31" ht="14.25">
      <c r="D90" s="301"/>
      <c r="E90" s="301"/>
      <c r="F90" s="301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4:31" ht="14.25">
      <c r="D91" s="301"/>
      <c r="E91" s="301"/>
      <c r="F91" s="301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4:31" ht="14.25">
      <c r="D92" s="301"/>
      <c r="E92" s="301"/>
      <c r="F92" s="301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4:31" ht="14.25">
      <c r="D93" s="301"/>
      <c r="E93" s="301"/>
      <c r="F93" s="301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4:31" ht="14.25">
      <c r="D94" s="301"/>
      <c r="E94" s="301"/>
      <c r="F94" s="301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4:31" ht="14.25">
      <c r="D95" s="301"/>
      <c r="E95" s="301"/>
      <c r="F95" s="301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4:31" ht="14.25">
      <c r="D96" s="301"/>
      <c r="E96" s="301"/>
      <c r="F96" s="301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4:31" ht="14.25">
      <c r="D97" s="301"/>
      <c r="E97" s="301"/>
      <c r="F97" s="301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4:31" ht="14.25">
      <c r="D98" s="301"/>
      <c r="E98" s="301"/>
      <c r="F98" s="301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4:31" ht="14.25">
      <c r="D99" s="301"/>
      <c r="E99" s="301"/>
      <c r="F99" s="301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4:31" ht="14.25">
      <c r="D100" s="301"/>
      <c r="E100" s="301"/>
      <c r="F100" s="301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4:31" ht="14.25">
      <c r="D101" s="312"/>
      <c r="E101" s="301"/>
      <c r="F101" s="301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4:31" ht="14.25">
      <c r="D102" s="312"/>
      <c r="E102" s="301"/>
      <c r="F102" s="301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4:31" ht="14.25">
      <c r="D103" s="312"/>
      <c r="E103" s="301"/>
      <c r="F103" s="301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5:31" ht="14.25">
      <c r="E104" s="301"/>
      <c r="F104" s="301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5:31" ht="14.25">
      <c r="E105" s="301"/>
      <c r="F105" s="301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5:31" ht="14.25">
      <c r="E106" s="301"/>
      <c r="F106" s="301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5:31" ht="14.25">
      <c r="E107" s="301"/>
      <c r="F107" s="301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5:31" ht="14.25">
      <c r="E108" s="301"/>
      <c r="F108" s="301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5:31" ht="14.25">
      <c r="E109" s="301"/>
      <c r="F109" s="301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5:31" ht="14.25">
      <c r="E110" s="301"/>
      <c r="F110" s="301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5:31" ht="14.25">
      <c r="E111" s="301"/>
      <c r="F111" s="301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5:31" ht="14.25">
      <c r="E112" s="301"/>
      <c r="F112" s="301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5:31" ht="14.25">
      <c r="E113" s="301"/>
      <c r="F113" s="301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5:31" ht="14.25">
      <c r="E114" s="301"/>
      <c r="F114" s="301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5:31" ht="14.25">
      <c r="E115" s="301"/>
      <c r="F115" s="301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5:31" ht="14.25">
      <c r="E116" s="301"/>
      <c r="F116" s="301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5:31" ht="14.25">
      <c r="E117" s="301"/>
      <c r="F117" s="301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5:31" ht="14.25">
      <c r="E118" s="301"/>
      <c r="F118" s="301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5:31" ht="14.25">
      <c r="E119" s="301"/>
      <c r="F119" s="301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5:31" ht="14.25">
      <c r="E120" s="301"/>
      <c r="F120" s="301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5:31" ht="14.25">
      <c r="E121" s="301"/>
      <c r="F121" s="301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5:31" ht="14.25">
      <c r="E122" s="301"/>
      <c r="F122" s="301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5:31" ht="14.25">
      <c r="E123" s="301"/>
      <c r="F123" s="301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5:31" ht="14.25">
      <c r="E124" s="301"/>
      <c r="F124" s="301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5:31" ht="14.25">
      <c r="E125" s="301"/>
      <c r="F125" s="301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1:31" ht="14.25"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1:31" ht="14.25"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1:31" ht="14.25"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1:31" ht="14.25"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1:31" ht="14.25"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1:31" ht="14.25"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1:31" ht="14.25"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1:31" ht="14.25"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1:31" ht="14.25"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1:31" ht="14.25"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1:31" ht="14.25"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1:31" ht="14.25"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1:31" ht="14.25"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1:31" ht="14.25"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1:31" ht="14.25"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1:31" ht="14.25"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1:31" ht="14.25"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1:31" ht="14.25"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1:31" ht="14.25"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1:31" ht="14.25"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1:31" ht="14.25"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1:31" ht="14.25"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1:31" ht="14.25"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1:31" ht="14.25"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1:31" ht="14.25"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1:31" ht="14.25"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1:31" ht="14.25"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1:31" ht="14.25"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1:31" ht="14.25"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1:31" ht="14.25"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1:31" ht="14.25"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1:31" ht="14.25"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1:31" ht="14.25"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1:31" ht="14.25"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1:31" ht="14.25"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1:31" ht="14.25"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2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zoomScale="80" zoomScaleNormal="80" zoomScalePageLayoutView="0" workbookViewId="0" topLeftCell="A1">
      <pane xSplit="2" ySplit="6" topLeftCell="C25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B45" sqref="B45"/>
    </sheetView>
  </sheetViews>
  <sheetFormatPr defaultColWidth="9.140625" defaultRowHeight="12.75"/>
  <cols>
    <col min="1" max="1" width="3.28125" style="0" customWidth="1"/>
    <col min="2" max="2" width="63.7109375" style="0" customWidth="1"/>
    <col min="3" max="3" width="13.00390625" style="161" bestFit="1" customWidth="1"/>
    <col min="4" max="4" width="2.28125" style="161" customWidth="1"/>
    <col min="5" max="5" width="13.00390625" style="161" bestFit="1" customWidth="1"/>
    <col min="6" max="6" width="9.28125" style="0" customWidth="1"/>
    <col min="7" max="7" width="12.28125" style="0" customWidth="1"/>
    <col min="8" max="10" width="9.140625" style="73" customWidth="1"/>
    <col min="11" max="11" width="10.28125" style="0" bestFit="1" customWidth="1"/>
  </cols>
  <sheetData>
    <row r="1" spans="1:19" s="41" customFormat="1" ht="20.25">
      <c r="A1" s="40" t="s">
        <v>241</v>
      </c>
      <c r="C1" s="209"/>
      <c r="D1" s="166"/>
      <c r="E1" s="209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3" customFormat="1" ht="15">
      <c r="A2" s="601" t="s">
        <v>65</v>
      </c>
      <c r="B2" s="601"/>
      <c r="C2" s="601"/>
      <c r="D2" s="167"/>
      <c r="E2" s="305"/>
      <c r="N2" s="44"/>
      <c r="O2" s="44"/>
      <c r="S2" s="44"/>
    </row>
    <row r="3" spans="1:7" ht="15" thickBot="1">
      <c r="A3" s="73"/>
      <c r="B3" s="73"/>
      <c r="F3" s="73"/>
      <c r="G3" s="73"/>
    </row>
    <row r="4" spans="1:10" ht="15.75" thickTop="1">
      <c r="A4" s="73"/>
      <c r="B4" s="618" t="s">
        <v>216</v>
      </c>
      <c r="C4" s="306" t="s">
        <v>369</v>
      </c>
      <c r="D4" s="610"/>
      <c r="E4" s="306" t="s">
        <v>369</v>
      </c>
      <c r="H4"/>
      <c r="I4"/>
      <c r="J4"/>
    </row>
    <row r="5" spans="1:10" ht="15.75" thickBot="1">
      <c r="A5" s="73"/>
      <c r="B5" s="619"/>
      <c r="C5" s="223">
        <v>2016</v>
      </c>
      <c r="D5" s="611"/>
      <c r="E5" s="223">
        <v>2015</v>
      </c>
      <c r="H5"/>
      <c r="I5"/>
      <c r="J5"/>
    </row>
    <row r="6" spans="1:11" ht="15.75" thickTop="1">
      <c r="A6" s="73"/>
      <c r="B6" s="155"/>
      <c r="C6" s="473"/>
      <c r="D6" s="367"/>
      <c r="E6" s="269"/>
      <c r="H6" s="281"/>
      <c r="I6" s="282"/>
      <c r="J6" s="282"/>
      <c r="K6" s="282"/>
    </row>
    <row r="7" spans="1:11" ht="15">
      <c r="A7" s="73"/>
      <c r="B7" s="230" t="s">
        <v>217</v>
      </c>
      <c r="C7" s="165"/>
      <c r="D7" s="368"/>
      <c r="E7" s="431"/>
      <c r="H7" s="283"/>
      <c r="I7" s="282"/>
      <c r="J7" s="282"/>
      <c r="K7" s="282"/>
    </row>
    <row r="8" spans="1:10" ht="15">
      <c r="A8" s="73"/>
      <c r="B8" s="156" t="s">
        <v>245</v>
      </c>
      <c r="C8" s="505">
        <v>1234</v>
      </c>
      <c r="D8" s="369"/>
      <c r="E8" s="179">
        <v>1299</v>
      </c>
      <c r="H8" s="273"/>
      <c r="I8"/>
      <c r="J8"/>
    </row>
    <row r="9" spans="1:10" ht="15">
      <c r="A9" s="73"/>
      <c r="B9" s="155"/>
      <c r="C9" s="505"/>
      <c r="D9" s="369"/>
      <c r="E9" s="179"/>
      <c r="H9" s="273"/>
      <c r="I9"/>
      <c r="J9"/>
    </row>
    <row r="10" spans="1:10" ht="15">
      <c r="A10" s="73"/>
      <c r="B10" s="230" t="s">
        <v>218</v>
      </c>
      <c r="C10" s="505"/>
      <c r="D10" s="369"/>
      <c r="E10" s="179"/>
      <c r="H10" s="273"/>
      <c r="I10"/>
      <c r="J10"/>
    </row>
    <row r="11" spans="1:10" ht="15">
      <c r="A11" s="73"/>
      <c r="B11" s="156" t="s">
        <v>5</v>
      </c>
      <c r="C11" s="505">
        <v>170</v>
      </c>
      <c r="D11" s="369"/>
      <c r="E11" s="179">
        <v>181</v>
      </c>
      <c r="F11" s="156"/>
      <c r="G11" s="156"/>
      <c r="H11" s="273"/>
      <c r="I11"/>
      <c r="J11"/>
    </row>
    <row r="12" spans="1:10" ht="15">
      <c r="A12" s="73"/>
      <c r="B12" s="156" t="s">
        <v>197</v>
      </c>
      <c r="C12" s="505">
        <v>67</v>
      </c>
      <c r="D12" s="369"/>
      <c r="E12" s="179">
        <v>60</v>
      </c>
      <c r="F12" s="156"/>
      <c r="G12" s="156"/>
      <c r="H12" s="273"/>
      <c r="I12"/>
      <c r="J12"/>
    </row>
    <row r="13" spans="1:10" ht="15">
      <c r="A13" s="73"/>
      <c r="B13" s="156" t="s">
        <v>356</v>
      </c>
      <c r="C13" s="407">
        <v>32</v>
      </c>
      <c r="D13" s="369"/>
      <c r="E13" s="185">
        <v>-4</v>
      </c>
      <c r="F13" s="156"/>
      <c r="G13" s="156"/>
      <c r="H13" s="273"/>
      <c r="I13"/>
      <c r="J13"/>
    </row>
    <row r="14" spans="1:10" ht="28.5">
      <c r="A14" s="73"/>
      <c r="B14" s="156" t="s">
        <v>260</v>
      </c>
      <c r="C14" s="407">
        <v>0</v>
      </c>
      <c r="D14" s="369"/>
      <c r="E14" s="185">
        <v>-14</v>
      </c>
      <c r="F14" s="156"/>
      <c r="G14" s="156"/>
      <c r="H14"/>
      <c r="I14"/>
      <c r="J14"/>
    </row>
    <row r="15" spans="1:10" ht="15">
      <c r="A15" s="73"/>
      <c r="B15" s="156" t="s">
        <v>288</v>
      </c>
      <c r="C15" s="407">
        <v>-86</v>
      </c>
      <c r="D15" s="369"/>
      <c r="E15" s="185">
        <v>-239</v>
      </c>
      <c r="F15" s="156"/>
      <c r="G15" s="156"/>
      <c r="H15"/>
      <c r="I15"/>
      <c r="J15"/>
    </row>
    <row r="16" spans="1:10" ht="15">
      <c r="A16" s="73"/>
      <c r="B16" s="156" t="s">
        <v>332</v>
      </c>
      <c r="C16" s="407">
        <v>26</v>
      </c>
      <c r="D16" s="369"/>
      <c r="E16" s="185">
        <v>22</v>
      </c>
      <c r="F16" s="156"/>
      <c r="G16" s="156"/>
      <c r="H16"/>
      <c r="I16"/>
      <c r="J16"/>
    </row>
    <row r="17" spans="1:10" ht="15">
      <c r="A17" s="73"/>
      <c r="B17" s="587" t="s">
        <v>55</v>
      </c>
      <c r="C17" s="588">
        <v>196</v>
      </c>
      <c r="D17" s="589"/>
      <c r="E17" s="551">
        <v>215</v>
      </c>
      <c r="F17" s="156"/>
      <c r="G17" s="156"/>
      <c r="H17"/>
      <c r="I17"/>
      <c r="J17"/>
    </row>
    <row r="18" spans="1:10" ht="15">
      <c r="A18" s="73"/>
      <c r="B18" s="156" t="s">
        <v>219</v>
      </c>
      <c r="C18" s="93">
        <v>1639</v>
      </c>
      <c r="D18" s="369"/>
      <c r="E18" s="117">
        <v>1520</v>
      </c>
      <c r="F18" s="156"/>
      <c r="G18" s="156"/>
      <c r="H18"/>
      <c r="I18"/>
      <c r="J18"/>
    </row>
    <row r="19" spans="1:10" ht="15">
      <c r="A19" s="73"/>
      <c r="B19" s="155"/>
      <c r="C19" s="407"/>
      <c r="D19" s="369"/>
      <c r="E19" s="185"/>
      <c r="H19"/>
      <c r="I19"/>
      <c r="J19"/>
    </row>
    <row r="20" spans="1:10" ht="15">
      <c r="A20" s="73"/>
      <c r="B20" s="230" t="s">
        <v>220</v>
      </c>
      <c r="C20" s="493"/>
      <c r="D20" s="369"/>
      <c r="E20" s="179"/>
      <c r="H20"/>
      <c r="I20"/>
      <c r="J20"/>
    </row>
    <row r="21" spans="1:11" ht="15">
      <c r="A21" s="73"/>
      <c r="B21" s="156" t="s">
        <v>221</v>
      </c>
      <c r="C21" s="505">
        <v>-2611</v>
      </c>
      <c r="D21" s="369"/>
      <c r="E21" s="179">
        <v>-275</v>
      </c>
      <c r="F21" s="156"/>
      <c r="G21" s="156"/>
      <c r="H21"/>
      <c r="I21"/>
      <c r="J21"/>
      <c r="K21" s="181"/>
    </row>
    <row r="22" spans="1:11" ht="15">
      <c r="A22" s="73"/>
      <c r="B22" s="156" t="s">
        <v>290</v>
      </c>
      <c r="C22" s="505">
        <v>-2819</v>
      </c>
      <c r="D22" s="369"/>
      <c r="E22" s="179">
        <v>7307</v>
      </c>
      <c r="F22" s="156"/>
      <c r="G22" s="156"/>
      <c r="H22"/>
      <c r="I22"/>
      <c r="J22"/>
      <c r="K22" s="181"/>
    </row>
    <row r="23" spans="1:11" ht="15">
      <c r="A23" s="73"/>
      <c r="B23" s="156" t="s">
        <v>291</v>
      </c>
      <c r="C23" s="505">
        <v>4972</v>
      </c>
      <c r="D23" s="369"/>
      <c r="E23" s="179">
        <v>6861</v>
      </c>
      <c r="F23" s="156"/>
      <c r="G23" s="156"/>
      <c r="H23"/>
      <c r="I23"/>
      <c r="J23"/>
      <c r="K23" s="181"/>
    </row>
    <row r="24" spans="1:11" ht="15">
      <c r="A24" s="73"/>
      <c r="B24" s="156" t="s">
        <v>294</v>
      </c>
      <c r="C24" s="505">
        <v>-13113</v>
      </c>
      <c r="D24" s="369"/>
      <c r="E24" s="179">
        <v>1219</v>
      </c>
      <c r="F24" s="156"/>
      <c r="G24" s="156"/>
      <c r="H24"/>
      <c r="I24"/>
      <c r="J24"/>
      <c r="K24" s="181"/>
    </row>
    <row r="25" spans="1:11" ht="15">
      <c r="A25" s="73"/>
      <c r="B25" s="155"/>
      <c r="C25" s="505"/>
      <c r="D25" s="369"/>
      <c r="E25" s="179"/>
      <c r="H25"/>
      <c r="I25"/>
      <c r="J25"/>
      <c r="K25" s="181"/>
    </row>
    <row r="26" spans="1:11" ht="15">
      <c r="A26" s="73"/>
      <c r="B26" s="230" t="s">
        <v>220</v>
      </c>
      <c r="C26" s="505"/>
      <c r="D26" s="369"/>
      <c r="E26" s="179"/>
      <c r="H26"/>
      <c r="I26"/>
      <c r="J26"/>
      <c r="K26" s="181"/>
    </row>
    <row r="27" spans="1:11" ht="15">
      <c r="A27" s="73"/>
      <c r="B27" s="156" t="s">
        <v>265</v>
      </c>
      <c r="C27" s="505">
        <v>-205</v>
      </c>
      <c r="D27" s="369"/>
      <c r="E27" s="179">
        <v>182</v>
      </c>
      <c r="F27" s="156"/>
      <c r="G27" s="156"/>
      <c r="H27"/>
      <c r="I27"/>
      <c r="J27"/>
      <c r="K27" s="181"/>
    </row>
    <row r="28" spans="1:11" ht="15">
      <c r="A28" s="73"/>
      <c r="B28" s="156" t="s">
        <v>282</v>
      </c>
      <c r="C28" s="505">
        <v>-2688</v>
      </c>
      <c r="D28" s="369"/>
      <c r="E28" s="179">
        <v>-6778</v>
      </c>
      <c r="F28" s="156"/>
      <c r="G28" s="156"/>
      <c r="H28"/>
      <c r="I28"/>
      <c r="J28"/>
      <c r="K28" s="181"/>
    </row>
    <row r="29" spans="1:11" ht="15">
      <c r="A29" s="73"/>
      <c r="B29" s="156" t="s">
        <v>209</v>
      </c>
      <c r="C29" s="505">
        <v>9443</v>
      </c>
      <c r="D29" s="369"/>
      <c r="E29" s="179">
        <v>5324</v>
      </c>
      <c r="F29" s="156"/>
      <c r="G29" s="156"/>
      <c r="H29"/>
      <c r="I29"/>
      <c r="J29"/>
      <c r="K29" s="181"/>
    </row>
    <row r="30" spans="1:11" ht="15">
      <c r="A30" s="73"/>
      <c r="B30" s="156" t="s">
        <v>222</v>
      </c>
      <c r="C30" s="505">
        <v>5592</v>
      </c>
      <c r="D30" s="369"/>
      <c r="E30" s="179">
        <v>-5386</v>
      </c>
      <c r="F30" s="156"/>
      <c r="G30" s="156"/>
      <c r="H30"/>
      <c r="I30"/>
      <c r="J30"/>
      <c r="K30" s="181"/>
    </row>
    <row r="31" spans="1:11" ht="15">
      <c r="A31" s="73"/>
      <c r="B31" s="156" t="s">
        <v>289</v>
      </c>
      <c r="C31" s="505">
        <v>-2519</v>
      </c>
      <c r="D31" s="369"/>
      <c r="E31" s="179">
        <v>111</v>
      </c>
      <c r="F31" s="156"/>
      <c r="G31" s="156"/>
      <c r="H31"/>
      <c r="I31"/>
      <c r="J31"/>
      <c r="K31" s="181"/>
    </row>
    <row r="32" spans="1:11" ht="15">
      <c r="A32" s="73"/>
      <c r="B32" s="156" t="s">
        <v>212</v>
      </c>
      <c r="C32" s="505">
        <v>-30</v>
      </c>
      <c r="D32" s="369"/>
      <c r="E32" s="179">
        <v>-5996</v>
      </c>
      <c r="F32" s="156"/>
      <c r="G32" s="156"/>
      <c r="H32"/>
      <c r="I32"/>
      <c r="J32"/>
      <c r="K32" s="181"/>
    </row>
    <row r="33" spans="1:11" ht="15">
      <c r="A33" s="73"/>
      <c r="B33" s="587" t="s">
        <v>223</v>
      </c>
      <c r="C33" s="575">
        <v>-119</v>
      </c>
      <c r="D33" s="589"/>
      <c r="E33" s="546">
        <v>-130</v>
      </c>
      <c r="H33"/>
      <c r="I33"/>
      <c r="J33"/>
      <c r="K33" s="181"/>
    </row>
    <row r="34" spans="1:11" ht="15">
      <c r="A34" s="73"/>
      <c r="B34" s="590" t="s">
        <v>376</v>
      </c>
      <c r="C34" s="575">
        <v>-2458</v>
      </c>
      <c r="D34" s="589"/>
      <c r="E34" s="546">
        <v>3959</v>
      </c>
      <c r="H34"/>
      <c r="I34"/>
      <c r="J34"/>
      <c r="K34" s="181"/>
    </row>
    <row r="35" spans="1:11" ht="15">
      <c r="A35" s="73"/>
      <c r="B35" s="155"/>
      <c r="C35" s="493"/>
      <c r="D35" s="369"/>
      <c r="E35" s="179"/>
      <c r="H35"/>
      <c r="I35"/>
      <c r="J35"/>
      <c r="K35" s="181"/>
    </row>
    <row r="36" spans="1:11" ht="15">
      <c r="A36" s="73"/>
      <c r="B36" s="230" t="s">
        <v>224</v>
      </c>
      <c r="C36" s="493"/>
      <c r="D36" s="369"/>
      <c r="E36" s="179"/>
      <c r="H36"/>
      <c r="I36"/>
      <c r="J36"/>
      <c r="K36" s="181"/>
    </row>
    <row r="37" spans="1:11" ht="15">
      <c r="A37" s="73"/>
      <c r="B37" s="156" t="s">
        <v>225</v>
      </c>
      <c r="C37" s="505">
        <v>10</v>
      </c>
      <c r="D37" s="165"/>
      <c r="E37" s="419">
        <v>11</v>
      </c>
      <c r="H37"/>
      <c r="I37"/>
      <c r="J37"/>
      <c r="K37" s="181"/>
    </row>
    <row r="38" spans="1:11" ht="15">
      <c r="A38" s="73"/>
      <c r="B38" s="156" t="s">
        <v>226</v>
      </c>
      <c r="C38" s="505">
        <v>-77</v>
      </c>
      <c r="D38" s="165"/>
      <c r="E38" s="419">
        <v>-57</v>
      </c>
      <c r="H38"/>
      <c r="I38"/>
      <c r="J38"/>
      <c r="K38" s="181"/>
    </row>
    <row r="39" spans="1:11" ht="15">
      <c r="A39" s="73"/>
      <c r="B39" s="587" t="s">
        <v>227</v>
      </c>
      <c r="C39" s="575">
        <v>0</v>
      </c>
      <c r="D39" s="591"/>
      <c r="E39" s="559">
        <v>34</v>
      </c>
      <c r="F39" s="156"/>
      <c r="G39" s="156"/>
      <c r="H39"/>
      <c r="I39"/>
      <c r="J39"/>
      <c r="K39" s="181"/>
    </row>
    <row r="40" spans="1:11" ht="15">
      <c r="A40" s="73"/>
      <c r="B40" s="592" t="s">
        <v>375</v>
      </c>
      <c r="C40" s="575">
        <v>-67</v>
      </c>
      <c r="D40" s="591"/>
      <c r="E40" s="546">
        <v>-12</v>
      </c>
      <c r="H40"/>
      <c r="I40"/>
      <c r="J40"/>
      <c r="K40" s="181"/>
    </row>
    <row r="41" spans="1:11" ht="15">
      <c r="A41" s="73"/>
      <c r="B41" s="370"/>
      <c r="C41" s="505"/>
      <c r="D41" s="165"/>
      <c r="E41" s="179"/>
      <c r="H41"/>
      <c r="I41"/>
      <c r="J41"/>
      <c r="K41" s="181"/>
    </row>
    <row r="42" spans="1:11" ht="15">
      <c r="A42" s="73"/>
      <c r="B42" s="157" t="s">
        <v>228</v>
      </c>
      <c r="C42" s="493"/>
      <c r="D42" s="369"/>
      <c r="E42" s="179"/>
      <c r="H42"/>
      <c r="I42"/>
      <c r="J42"/>
      <c r="K42" s="181"/>
    </row>
    <row r="43" spans="1:11" ht="15">
      <c r="A43" s="73"/>
      <c r="B43" s="371" t="s">
        <v>266</v>
      </c>
      <c r="C43" s="505">
        <v>0</v>
      </c>
      <c r="D43" s="165"/>
      <c r="E43" s="179">
        <v>4</v>
      </c>
      <c r="H43"/>
      <c r="I43"/>
      <c r="J43"/>
      <c r="K43" s="181"/>
    </row>
    <row r="44" spans="1:11" ht="15">
      <c r="A44" s="73"/>
      <c r="B44" s="156" t="s">
        <v>279</v>
      </c>
      <c r="C44" s="505">
        <v>-28</v>
      </c>
      <c r="D44" s="165"/>
      <c r="E44" s="179">
        <v>-13</v>
      </c>
      <c r="H44"/>
      <c r="I44"/>
      <c r="J44"/>
      <c r="K44" s="181"/>
    </row>
    <row r="45" spans="1:11" ht="15">
      <c r="A45" s="73"/>
      <c r="B45" s="156" t="s">
        <v>397</v>
      </c>
      <c r="C45" s="505">
        <v>-54</v>
      </c>
      <c r="D45" s="165"/>
      <c r="E45" s="179">
        <v>0</v>
      </c>
      <c r="K45" s="181"/>
    </row>
    <row r="46" spans="1:11" ht="15">
      <c r="A46" s="73"/>
      <c r="B46" s="156" t="s">
        <v>373</v>
      </c>
      <c r="C46" s="505">
        <v>-613</v>
      </c>
      <c r="D46" s="165"/>
      <c r="E46" s="179">
        <v>-743</v>
      </c>
      <c r="K46" s="181"/>
    </row>
    <row r="47" spans="1:11" ht="15">
      <c r="A47" s="73"/>
      <c r="B47" s="587" t="s">
        <v>374</v>
      </c>
      <c r="C47" s="575">
        <v>370</v>
      </c>
      <c r="D47" s="591"/>
      <c r="E47" s="546">
        <v>0</v>
      </c>
      <c r="K47" s="181"/>
    </row>
    <row r="48" spans="1:11" ht="18" customHeight="1">
      <c r="A48" s="73"/>
      <c r="B48" s="590" t="s">
        <v>333</v>
      </c>
      <c r="C48" s="575">
        <v>-325</v>
      </c>
      <c r="D48" s="591"/>
      <c r="E48" s="546">
        <v>-752</v>
      </c>
      <c r="H48"/>
      <c r="I48"/>
      <c r="J48"/>
      <c r="K48" s="181"/>
    </row>
    <row r="49" spans="1:11" ht="18.75" customHeight="1">
      <c r="A49" s="73"/>
      <c r="B49" s="587" t="s">
        <v>229</v>
      </c>
      <c r="C49" s="575">
        <v>-263</v>
      </c>
      <c r="D49" s="591"/>
      <c r="E49" s="546">
        <v>123</v>
      </c>
      <c r="H49"/>
      <c r="I49"/>
      <c r="J49"/>
      <c r="K49" s="181"/>
    </row>
    <row r="50" spans="1:11" ht="15">
      <c r="A50" s="73"/>
      <c r="B50" s="155"/>
      <c r="C50" s="505"/>
      <c r="D50" s="165"/>
      <c r="E50" s="179"/>
      <c r="H50"/>
      <c r="I50"/>
      <c r="J50"/>
      <c r="K50" s="181"/>
    </row>
    <row r="51" spans="1:11" ht="15">
      <c r="A51" s="73"/>
      <c r="B51" s="230" t="s">
        <v>230</v>
      </c>
      <c r="C51" s="505">
        <v>-3113</v>
      </c>
      <c r="D51" s="165"/>
      <c r="E51" s="179">
        <v>3318</v>
      </c>
      <c r="H51"/>
      <c r="I51"/>
      <c r="J51"/>
      <c r="K51" s="181"/>
    </row>
    <row r="52" spans="1:11" ht="15">
      <c r="A52" s="73"/>
      <c r="B52" s="590" t="s">
        <v>231</v>
      </c>
      <c r="C52" s="575">
        <v>12078</v>
      </c>
      <c r="D52" s="591"/>
      <c r="E52" s="546">
        <v>11851</v>
      </c>
      <c r="H52"/>
      <c r="I52"/>
      <c r="J52"/>
      <c r="K52" s="181"/>
    </row>
    <row r="53" spans="1:10" ht="18.75" customHeight="1" thickBot="1">
      <c r="A53" s="73"/>
      <c r="B53" s="593" t="s">
        <v>370</v>
      </c>
      <c r="C53" s="594">
        <v>8965</v>
      </c>
      <c r="D53" s="595"/>
      <c r="E53" s="565">
        <v>15169</v>
      </c>
      <c r="H53"/>
      <c r="I53"/>
      <c r="J53"/>
    </row>
    <row r="54" spans="1:10" ht="15.75" thickTop="1">
      <c r="A54" s="73"/>
      <c r="B54" s="230"/>
      <c r="C54" s="378"/>
      <c r="D54" s="165"/>
      <c r="E54" s="372"/>
      <c r="H54"/>
      <c r="I54"/>
      <c r="J54"/>
    </row>
    <row r="55" spans="1:8" ht="15">
      <c r="A55" s="73"/>
      <c r="B55" s="230"/>
      <c r="C55" s="165"/>
      <c r="D55" s="368"/>
      <c r="E55" s="202"/>
      <c r="H55"/>
    </row>
    <row r="56" spans="1:8" ht="15.75" thickBot="1">
      <c r="A56" s="73"/>
      <c r="B56" s="373"/>
      <c r="C56" s="341"/>
      <c r="D56" s="374"/>
      <c r="E56" s="339"/>
      <c r="H56"/>
    </row>
    <row r="57" spans="4:8" ht="15" thickTop="1">
      <c r="D57" s="375"/>
      <c r="H57"/>
    </row>
    <row r="58" spans="4:8" ht="14.25">
      <c r="D58" s="375"/>
      <c r="H58"/>
    </row>
    <row r="59" spans="4:8" ht="14.25">
      <c r="D59" s="375"/>
      <c r="H59"/>
    </row>
    <row r="60" spans="4:8" ht="14.25">
      <c r="D60" s="375"/>
      <c r="H60"/>
    </row>
    <row r="61" ht="14.25">
      <c r="D61" s="375"/>
    </row>
    <row r="62" ht="14.25">
      <c r="D62" s="375"/>
    </row>
    <row r="63" ht="14.25">
      <c r="D63" s="375"/>
    </row>
    <row r="64" ht="14.25">
      <c r="D64" s="375"/>
    </row>
    <row r="65" ht="14.25">
      <c r="D65" s="375"/>
    </row>
    <row r="66" ht="14.25">
      <c r="D66" s="375"/>
    </row>
    <row r="67" ht="14.25">
      <c r="D67" s="375"/>
    </row>
    <row r="68" ht="14.25">
      <c r="D68" s="375"/>
    </row>
    <row r="69" ht="14.25">
      <c r="D69" s="375"/>
    </row>
    <row r="70" ht="14.25">
      <c r="D70" s="375"/>
    </row>
    <row r="71" ht="14.25">
      <c r="D71" s="375"/>
    </row>
    <row r="72" ht="14.25">
      <c r="D72" s="375"/>
    </row>
    <row r="73" ht="14.25">
      <c r="D73" s="375"/>
    </row>
    <row r="74" ht="14.25">
      <c r="D74" s="375"/>
    </row>
    <row r="75" ht="14.25">
      <c r="D75" s="375"/>
    </row>
    <row r="76" ht="14.25">
      <c r="D76" s="375"/>
    </row>
    <row r="77" ht="14.25">
      <c r="D77" s="375"/>
    </row>
    <row r="78" ht="14.25">
      <c r="D78" s="375"/>
    </row>
    <row r="79" ht="14.25">
      <c r="D79" s="375"/>
    </row>
    <row r="80" ht="14.25">
      <c r="D80" s="375"/>
    </row>
    <row r="81" ht="14.25">
      <c r="D81" s="375"/>
    </row>
    <row r="82" ht="14.25">
      <c r="D82" s="375"/>
    </row>
    <row r="83" ht="14.25">
      <c r="D83" s="375"/>
    </row>
    <row r="84" ht="14.25">
      <c r="D84" s="375"/>
    </row>
    <row r="85" ht="14.25">
      <c r="D85" s="375"/>
    </row>
    <row r="86" ht="14.25">
      <c r="D86" s="375"/>
    </row>
    <row r="87" ht="14.25">
      <c r="D87" s="375"/>
    </row>
    <row r="88" ht="14.25">
      <c r="D88" s="375"/>
    </row>
    <row r="89" ht="14.25">
      <c r="D89" s="375"/>
    </row>
    <row r="90" ht="14.25">
      <c r="D90" s="375"/>
    </row>
    <row r="91" ht="14.25">
      <c r="D91" s="375"/>
    </row>
    <row r="92" ht="14.25">
      <c r="D92" s="375"/>
    </row>
    <row r="93" ht="14.25">
      <c r="D93" s="375"/>
    </row>
    <row r="94" ht="14.25">
      <c r="D94" s="375"/>
    </row>
    <row r="95" ht="14.25">
      <c r="D95" s="375"/>
    </row>
    <row r="96" ht="14.25">
      <c r="D96" s="375"/>
    </row>
    <row r="97" ht="14.25">
      <c r="D97" s="375"/>
    </row>
    <row r="98" ht="14.25">
      <c r="D98" s="375"/>
    </row>
    <row r="99" ht="14.25">
      <c r="D99" s="375"/>
    </row>
    <row r="100" ht="14.25">
      <c r="D100" s="375"/>
    </row>
    <row r="101" ht="14.25">
      <c r="D101" s="375"/>
    </row>
    <row r="102" ht="14.25">
      <c r="D102" s="375"/>
    </row>
    <row r="103" ht="14.25">
      <c r="D103" s="375"/>
    </row>
    <row r="104" ht="14.25">
      <c r="D104" s="375"/>
    </row>
    <row r="105" ht="14.25">
      <c r="D105" s="375"/>
    </row>
    <row r="106" ht="14.25">
      <c r="D106" s="375"/>
    </row>
    <row r="107" ht="14.25">
      <c r="D107" s="375"/>
    </row>
    <row r="108" ht="14.25">
      <c r="D108" s="375"/>
    </row>
    <row r="109" ht="14.25">
      <c r="D109" s="375"/>
    </row>
    <row r="110" ht="14.25">
      <c r="D110" s="375"/>
    </row>
    <row r="111" ht="14.25">
      <c r="D111" s="375"/>
    </row>
    <row r="112" ht="14.25">
      <c r="D112" s="375"/>
    </row>
    <row r="113" ht="14.25">
      <c r="D113" s="375"/>
    </row>
    <row r="114" ht="14.25">
      <c r="D114" s="375"/>
    </row>
    <row r="115" ht="14.25">
      <c r="D115" s="375"/>
    </row>
    <row r="116" ht="14.25">
      <c r="D116" s="375"/>
    </row>
    <row r="117" ht="14.25">
      <c r="D117" s="375"/>
    </row>
    <row r="118" ht="14.25">
      <c r="D118" s="375"/>
    </row>
    <row r="119" ht="14.25">
      <c r="D119" s="375"/>
    </row>
    <row r="120" ht="14.25">
      <c r="D120" s="375"/>
    </row>
    <row r="121" ht="14.25">
      <c r="D121" s="375"/>
    </row>
    <row r="122" ht="14.25">
      <c r="D122" s="375"/>
    </row>
    <row r="123" ht="14.25">
      <c r="D123" s="375"/>
    </row>
    <row r="124" ht="14.25">
      <c r="D124" s="375"/>
    </row>
    <row r="125" ht="14.25">
      <c r="D125" s="375"/>
    </row>
    <row r="126" ht="14.25">
      <c r="D126" s="375"/>
    </row>
    <row r="127" ht="14.25">
      <c r="D127" s="375"/>
    </row>
    <row r="128" ht="14.25">
      <c r="D128" s="375"/>
    </row>
    <row r="129" ht="14.25">
      <c r="D129" s="375"/>
    </row>
    <row r="130" ht="14.25">
      <c r="D130" s="375"/>
    </row>
    <row r="131" ht="14.25">
      <c r="D131" s="375"/>
    </row>
    <row r="132" ht="14.25">
      <c r="D132" s="375"/>
    </row>
    <row r="133" ht="14.25">
      <c r="D133" s="375"/>
    </row>
    <row r="134" ht="14.25">
      <c r="D134" s="375"/>
    </row>
    <row r="135" ht="14.25">
      <c r="D135" s="375"/>
    </row>
    <row r="136" ht="14.25">
      <c r="D136" s="375"/>
    </row>
    <row r="137" ht="14.25">
      <c r="D137" s="375"/>
    </row>
    <row r="138" ht="14.25">
      <c r="D138" s="375"/>
    </row>
    <row r="139" ht="14.25">
      <c r="D139" s="375"/>
    </row>
    <row r="140" ht="14.25">
      <c r="D140" s="375"/>
    </row>
    <row r="141" ht="14.25">
      <c r="D141" s="375"/>
    </row>
    <row r="142" ht="14.25">
      <c r="D142" s="375"/>
    </row>
    <row r="143" ht="14.25">
      <c r="D143" s="375"/>
    </row>
    <row r="144" ht="14.25">
      <c r="D144" s="375"/>
    </row>
    <row r="145" ht="14.25">
      <c r="D145" s="375"/>
    </row>
    <row r="146" ht="14.25">
      <c r="D146" s="375"/>
    </row>
    <row r="147" ht="14.25">
      <c r="D147" s="375"/>
    </row>
    <row r="148" ht="14.25">
      <c r="D148" s="375"/>
    </row>
    <row r="149" ht="14.25">
      <c r="D149" s="375"/>
    </row>
    <row r="150" ht="14.25">
      <c r="D150" s="375"/>
    </row>
    <row r="151" ht="14.25">
      <c r="D151" s="375"/>
    </row>
    <row r="152" ht="14.25">
      <c r="D152" s="375"/>
    </row>
    <row r="153" ht="14.25">
      <c r="D153" s="375"/>
    </row>
    <row r="154" ht="14.25">
      <c r="D154" s="375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48"/>
  <sheetViews>
    <sheetView zoomScale="80" zoomScaleNormal="80" zoomScalePageLayoutView="0" workbookViewId="0" topLeftCell="A1">
      <pane xSplit="3" ySplit="3" topLeftCell="D4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D14" sqref="D14:J16"/>
    </sheetView>
  </sheetViews>
  <sheetFormatPr defaultColWidth="9.140625" defaultRowHeight="12.75"/>
  <cols>
    <col min="1" max="1" width="2.00390625" style="22" customWidth="1"/>
    <col min="2" max="2" width="2.28125" style="33" customWidth="1"/>
    <col min="3" max="3" width="53.140625" style="22" customWidth="1"/>
    <col min="4" max="7" width="10.28125" style="105" customWidth="1"/>
    <col min="8" max="8" width="10.28125" style="106" customWidth="1"/>
    <col min="9" max="9" width="10.00390625" style="105" customWidth="1"/>
    <col min="10" max="10" width="10.00390625" style="105" bestFit="1" customWidth="1"/>
    <col min="11" max="11" width="3.8515625" style="105" customWidth="1"/>
    <col min="12" max="12" width="9.140625" style="22" customWidth="1"/>
    <col min="13" max="16384" width="9.140625" style="22" customWidth="1"/>
  </cols>
  <sheetData>
    <row r="1" spans="1:11" s="41" customFormat="1" ht="20.25">
      <c r="A1" s="40" t="s">
        <v>76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7"/>
    </row>
    <row r="3" spans="2:11" s="21" customFormat="1" ht="7.5" customHeight="1">
      <c r="B3" s="9"/>
      <c r="D3" s="69"/>
      <c r="E3" s="69"/>
      <c r="F3" s="69"/>
      <c r="G3" s="69"/>
      <c r="H3" s="103"/>
      <c r="I3" s="69"/>
      <c r="J3" s="69"/>
      <c r="K3" s="69"/>
    </row>
    <row r="4" spans="1:11" s="17" customFormat="1" ht="17.25">
      <c r="A4" s="39" t="s">
        <v>297</v>
      </c>
      <c r="D4" s="16"/>
      <c r="E4" s="16"/>
      <c r="F4" s="16"/>
      <c r="G4" s="16"/>
      <c r="H4" s="108"/>
      <c r="I4" s="16"/>
      <c r="J4" s="16"/>
      <c r="K4" s="16"/>
    </row>
    <row r="5" spans="1:11" s="49" customFormat="1" ht="14.25">
      <c r="A5" s="210"/>
      <c r="B5" s="49" t="s">
        <v>113</v>
      </c>
      <c r="D5" s="110">
        <v>1.84</v>
      </c>
      <c r="E5" s="110">
        <v>1.78</v>
      </c>
      <c r="F5" s="110">
        <v>1.67</v>
      </c>
      <c r="G5" s="110">
        <v>1.57</v>
      </c>
      <c r="H5" s="502">
        <v>1.92</v>
      </c>
      <c r="I5" s="110">
        <v>0.34999999999999987</v>
      </c>
      <c r="J5" s="110">
        <v>0.07999999999999985</v>
      </c>
      <c r="K5" s="110"/>
    </row>
    <row r="6" spans="1:11" s="49" customFormat="1" ht="14.25">
      <c r="A6" s="210"/>
      <c r="B6" s="49" t="s">
        <v>114</v>
      </c>
      <c r="D6" s="110">
        <v>1.89</v>
      </c>
      <c r="E6" s="110">
        <v>1.78</v>
      </c>
      <c r="F6" s="110">
        <v>1.67</v>
      </c>
      <c r="G6" s="110">
        <v>1.57</v>
      </c>
      <c r="H6" s="502">
        <v>1.92</v>
      </c>
      <c r="I6" s="110">
        <v>0.34999999999999987</v>
      </c>
      <c r="J6" s="110">
        <v>0.030000000000000027</v>
      </c>
      <c r="K6" s="110"/>
    </row>
    <row r="7" spans="2:12" s="210" customFormat="1" ht="14.25">
      <c r="B7" s="210" t="s">
        <v>41</v>
      </c>
      <c r="D7" s="110">
        <v>15.42</v>
      </c>
      <c r="E7" s="110">
        <v>15.29</v>
      </c>
      <c r="F7" s="110">
        <v>15.42</v>
      </c>
      <c r="G7" s="110">
        <v>15.82</v>
      </c>
      <c r="H7" s="502">
        <v>16.39</v>
      </c>
      <c r="I7" s="110">
        <v>0.5700000000000003</v>
      </c>
      <c r="J7" s="110">
        <v>0.9700000000000006</v>
      </c>
      <c r="K7" s="110"/>
      <c r="L7" s="49"/>
    </row>
    <row r="8" spans="1:12" s="49" customFormat="1" ht="14.25">
      <c r="A8" s="210"/>
      <c r="B8" s="49" t="s">
        <v>48</v>
      </c>
      <c r="D8" s="110">
        <v>0</v>
      </c>
      <c r="E8" s="110">
        <v>0.3</v>
      </c>
      <c r="F8" s="110">
        <v>0</v>
      </c>
      <c r="G8" s="110">
        <v>0.3</v>
      </c>
      <c r="H8" s="502">
        <v>0</v>
      </c>
      <c r="I8" s="110">
        <v>-0.3</v>
      </c>
      <c r="J8" s="110">
        <v>0</v>
      </c>
      <c r="K8" s="110"/>
      <c r="L8" s="210"/>
    </row>
    <row r="9" spans="1:12" s="49" customFormat="1" ht="14.25">
      <c r="A9" s="210"/>
      <c r="D9" s="110"/>
      <c r="E9" s="110"/>
      <c r="F9" s="110"/>
      <c r="G9" s="110"/>
      <c r="H9" s="422"/>
      <c r="I9" s="482"/>
      <c r="J9" s="482"/>
      <c r="K9" s="110"/>
      <c r="L9" s="210"/>
    </row>
    <row r="10" spans="1:12" s="51" customFormat="1" ht="17.25">
      <c r="A10" s="50" t="s">
        <v>298</v>
      </c>
      <c r="D10" s="53"/>
      <c r="E10" s="53"/>
      <c r="F10" s="53"/>
      <c r="G10" s="53"/>
      <c r="H10" s="504"/>
      <c r="I10" s="483"/>
      <c r="J10" s="483"/>
      <c r="K10" s="53"/>
      <c r="L10" s="49"/>
    </row>
    <row r="11" spans="1:13" s="49" customFormat="1" ht="14.25">
      <c r="A11" s="210"/>
      <c r="B11" s="49" t="s">
        <v>113</v>
      </c>
      <c r="C11" s="210"/>
      <c r="D11" s="110">
        <v>1.82</v>
      </c>
      <c r="E11" s="110">
        <v>1.78</v>
      </c>
      <c r="F11" s="110">
        <v>1.67</v>
      </c>
      <c r="G11" s="110">
        <v>1.57</v>
      </c>
      <c r="H11" s="502">
        <v>1.92</v>
      </c>
      <c r="I11" s="110">
        <v>0.34999999999999987</v>
      </c>
      <c r="J11" s="110">
        <v>0.09999999999999987</v>
      </c>
      <c r="K11" s="110"/>
      <c r="M11" s="210"/>
    </row>
    <row r="12" spans="1:13" s="49" customFormat="1" ht="14.25">
      <c r="A12" s="210"/>
      <c r="B12" s="49" t="s">
        <v>114</v>
      </c>
      <c r="C12" s="210"/>
      <c r="D12" s="110">
        <v>1.87</v>
      </c>
      <c r="E12" s="110">
        <v>1.78</v>
      </c>
      <c r="F12" s="110">
        <v>1.67</v>
      </c>
      <c r="G12" s="110">
        <v>1.57</v>
      </c>
      <c r="H12" s="502">
        <v>1.92</v>
      </c>
      <c r="I12" s="110">
        <v>0.34999999999999987</v>
      </c>
      <c r="J12" s="110">
        <v>0.04999999999999982</v>
      </c>
      <c r="K12" s="110"/>
      <c r="M12" s="210"/>
    </row>
    <row r="13" spans="2:12" s="210" customFormat="1" ht="14.25">
      <c r="B13" s="210" t="s">
        <v>41</v>
      </c>
      <c r="D13" s="110">
        <v>15.3</v>
      </c>
      <c r="E13" s="110">
        <v>15.29</v>
      </c>
      <c r="F13" s="110">
        <v>15.42</v>
      </c>
      <c r="G13" s="110">
        <v>15.82</v>
      </c>
      <c r="H13" s="502">
        <v>16.39</v>
      </c>
      <c r="I13" s="110">
        <v>0.5700000000000003</v>
      </c>
      <c r="J13" s="110">
        <v>1.0899999999999999</v>
      </c>
      <c r="K13" s="110"/>
      <c r="L13" s="49"/>
    </row>
    <row r="14" spans="2:13" s="21" customFormat="1" ht="14.25">
      <c r="B14" s="34"/>
      <c r="C14" s="19"/>
      <c r="D14" s="105"/>
      <c r="E14" s="105"/>
      <c r="F14" s="105"/>
      <c r="G14" s="105"/>
      <c r="H14" s="106"/>
      <c r="I14" s="479"/>
      <c r="J14" s="479"/>
      <c r="K14" s="105"/>
      <c r="L14" s="49"/>
      <c r="M14" s="19"/>
    </row>
    <row r="15" spans="1:13" s="21" customFormat="1" ht="15">
      <c r="A15" s="45" t="s">
        <v>232</v>
      </c>
      <c r="B15" s="34"/>
      <c r="C15" s="19"/>
      <c r="D15" s="110"/>
      <c r="E15" s="110"/>
      <c r="F15" s="110"/>
      <c r="G15" s="110"/>
      <c r="H15" s="502"/>
      <c r="I15" s="482"/>
      <c r="J15" s="482"/>
      <c r="K15" s="105"/>
      <c r="L15" s="49"/>
      <c r="M15" s="19"/>
    </row>
    <row r="16" spans="2:12" s="17" customFormat="1" ht="15">
      <c r="B16" s="48" t="s">
        <v>234</v>
      </c>
      <c r="D16" s="16"/>
      <c r="E16" s="16"/>
      <c r="F16" s="16"/>
      <c r="G16" s="16"/>
      <c r="H16" s="108"/>
      <c r="I16" s="484"/>
      <c r="J16" s="484"/>
      <c r="K16" s="16"/>
      <c r="L16" s="49"/>
    </row>
    <row r="17" spans="3:13" s="21" customFormat="1" ht="14.25">
      <c r="C17" s="19" t="s">
        <v>43</v>
      </c>
      <c r="D17" s="105">
        <v>1133</v>
      </c>
      <c r="E17" s="105">
        <v>1117</v>
      </c>
      <c r="F17" s="105">
        <v>1066</v>
      </c>
      <c r="G17" s="105">
        <v>1002</v>
      </c>
      <c r="H17" s="106">
        <v>1203</v>
      </c>
      <c r="I17" s="105">
        <v>20.059880239520965</v>
      </c>
      <c r="J17" s="105">
        <v>6.178287731685783</v>
      </c>
      <c r="K17" s="117"/>
      <c r="L17" s="49"/>
      <c r="M17" s="19"/>
    </row>
    <row r="18" spans="3:13" s="21" customFormat="1" ht="14.25">
      <c r="C18" s="19" t="s">
        <v>44</v>
      </c>
      <c r="D18" s="105">
        <v>1269</v>
      </c>
      <c r="E18" s="105">
        <v>1117</v>
      </c>
      <c r="F18" s="105">
        <v>1066</v>
      </c>
      <c r="G18" s="105">
        <v>1002</v>
      </c>
      <c r="H18" s="106">
        <v>1203</v>
      </c>
      <c r="I18" s="105">
        <v>20.059880239520965</v>
      </c>
      <c r="J18" s="105">
        <v>-5.200945626477537</v>
      </c>
      <c r="K18" s="117"/>
      <c r="L18" s="210"/>
      <c r="M18" s="19"/>
    </row>
    <row r="19" spans="3:13" s="21" customFormat="1" ht="14.25">
      <c r="C19" s="19"/>
      <c r="D19" s="105"/>
      <c r="E19" s="105"/>
      <c r="F19" s="105"/>
      <c r="G19" s="105"/>
      <c r="H19" s="106"/>
      <c r="I19" s="105"/>
      <c r="J19" s="105"/>
      <c r="K19" s="117"/>
      <c r="L19" s="210"/>
      <c r="M19" s="19"/>
    </row>
    <row r="20" spans="2:13" s="21" customFormat="1" ht="15">
      <c r="B20" s="30" t="s">
        <v>190</v>
      </c>
      <c r="C20" s="19"/>
      <c r="D20" s="105">
        <v>2</v>
      </c>
      <c r="E20" s="238">
        <v>0</v>
      </c>
      <c r="F20" s="238">
        <v>0</v>
      </c>
      <c r="G20" s="238">
        <v>0</v>
      </c>
      <c r="H20" s="532">
        <v>0</v>
      </c>
      <c r="I20" s="117">
        <v>0</v>
      </c>
      <c r="J20" s="117">
        <v>-100</v>
      </c>
      <c r="K20" s="117"/>
      <c r="L20" s="210"/>
      <c r="M20" s="19"/>
    </row>
    <row r="21" spans="3:13" s="21" customFormat="1" ht="14.25">
      <c r="C21" s="5"/>
      <c r="D21" s="105"/>
      <c r="E21" s="105"/>
      <c r="F21" s="105"/>
      <c r="G21" s="105"/>
      <c r="H21" s="106"/>
      <c r="I21" s="117"/>
      <c r="J21" s="117"/>
      <c r="K21" s="117"/>
      <c r="L21" s="210"/>
      <c r="M21" s="19"/>
    </row>
    <row r="22" spans="2:12" s="19" customFormat="1" ht="15">
      <c r="B22" s="30" t="s">
        <v>299</v>
      </c>
      <c r="D22" s="105">
        <v>9</v>
      </c>
      <c r="E22" s="105">
        <v>9</v>
      </c>
      <c r="F22" s="105">
        <v>10</v>
      </c>
      <c r="G22" s="105">
        <v>10</v>
      </c>
      <c r="H22" s="106">
        <v>9</v>
      </c>
      <c r="I22" s="117">
        <v>-9.999999999999998</v>
      </c>
      <c r="J22" s="117">
        <v>0</v>
      </c>
      <c r="K22" s="117"/>
      <c r="L22" s="210"/>
    </row>
    <row r="23" spans="3:12" s="19" customFormat="1" ht="14.25">
      <c r="C23" s="5"/>
      <c r="D23" s="105"/>
      <c r="E23" s="105"/>
      <c r="F23" s="105"/>
      <c r="G23" s="105"/>
      <c r="H23" s="106"/>
      <c r="I23" s="105"/>
      <c r="J23" s="105"/>
      <c r="K23" s="117"/>
      <c r="L23" s="210"/>
    </row>
    <row r="24" spans="2:12" s="19" customFormat="1" ht="14.25">
      <c r="B24" s="48" t="s">
        <v>235</v>
      </c>
      <c r="D24" s="105"/>
      <c r="E24" s="105"/>
      <c r="F24" s="105"/>
      <c r="G24" s="105"/>
      <c r="H24" s="106"/>
      <c r="I24" s="117"/>
      <c r="J24" s="117"/>
      <c r="K24" s="117"/>
      <c r="L24" s="210"/>
    </row>
    <row r="25" spans="2:12" s="19" customFormat="1" ht="15">
      <c r="B25" s="30"/>
      <c r="C25" s="19" t="s">
        <v>158</v>
      </c>
      <c r="D25" s="105">
        <v>2477</v>
      </c>
      <c r="E25" s="105">
        <v>2499.799044967033</v>
      </c>
      <c r="F25" s="105">
        <v>2506.1587521739134</v>
      </c>
      <c r="G25" s="105">
        <v>2502.1829229130435</v>
      </c>
      <c r="H25" s="106">
        <v>2502.7641725714284</v>
      </c>
      <c r="I25" s="117">
        <v>0.02322970287513826</v>
      </c>
      <c r="J25" s="117">
        <v>1.0401361554876143</v>
      </c>
      <c r="K25" s="117"/>
      <c r="L25" s="210"/>
    </row>
    <row r="26" spans="3:12" s="19" customFormat="1" ht="14.25">
      <c r="C26" s="19" t="s">
        <v>159</v>
      </c>
      <c r="D26" s="105">
        <v>2507</v>
      </c>
      <c r="E26" s="105">
        <v>2499.799044967033</v>
      </c>
      <c r="F26" s="105">
        <v>2506.1587521739134</v>
      </c>
      <c r="G26" s="105">
        <v>2502.1829229130435</v>
      </c>
      <c r="H26" s="106">
        <v>2502.7641725714284</v>
      </c>
      <c r="I26" s="117">
        <v>0.02322970287513826</v>
      </c>
      <c r="J26" s="117">
        <v>-0.168960009117336</v>
      </c>
      <c r="K26" s="117"/>
      <c r="L26" s="210"/>
    </row>
    <row r="27" spans="4:12" s="33" customFormat="1" ht="14.25">
      <c r="D27" s="105"/>
      <c r="E27" s="105"/>
      <c r="F27" s="105"/>
      <c r="G27" s="105"/>
      <c r="H27" s="421"/>
      <c r="I27" s="117"/>
      <c r="J27" s="117"/>
      <c r="K27" s="117"/>
      <c r="L27" s="49"/>
    </row>
    <row r="28" spans="1:11" s="33" customFormat="1" ht="15">
      <c r="A28" s="45" t="s">
        <v>233</v>
      </c>
      <c r="D28" s="279"/>
      <c r="E28" s="279"/>
      <c r="F28" s="279"/>
      <c r="G28" s="279"/>
      <c r="H28" s="423"/>
      <c r="I28" s="485"/>
      <c r="J28" s="485"/>
      <c r="K28" s="117"/>
    </row>
    <row r="29" spans="2:13" s="21" customFormat="1" ht="14.25">
      <c r="B29" s="56" t="s">
        <v>47</v>
      </c>
      <c r="C29" s="19"/>
      <c r="D29" s="105"/>
      <c r="E29" s="105"/>
      <c r="F29" s="105"/>
      <c r="G29" s="105"/>
      <c r="H29" s="421"/>
      <c r="I29" s="485"/>
      <c r="J29" s="485"/>
      <c r="K29" s="117"/>
      <c r="L29" s="19"/>
      <c r="M29" s="19"/>
    </row>
    <row r="30" spans="2:13" s="21" customFormat="1" ht="15">
      <c r="B30" s="17"/>
      <c r="C30" s="19" t="s">
        <v>45</v>
      </c>
      <c r="D30" s="117">
        <v>38223</v>
      </c>
      <c r="E30" s="117">
        <v>38364</v>
      </c>
      <c r="F30" s="117">
        <v>38600</v>
      </c>
      <c r="G30" s="117">
        <v>39569.916964</v>
      </c>
      <c r="H30" s="123">
        <v>41069.578</v>
      </c>
      <c r="I30" s="117">
        <v>3.789901902913706</v>
      </c>
      <c r="J30" s="117">
        <v>7.447290898150327</v>
      </c>
      <c r="K30" s="117"/>
      <c r="L30" s="19"/>
      <c r="M30" s="19"/>
    </row>
    <row r="31" spans="2:13" s="21" customFormat="1" ht="15">
      <c r="B31" s="17"/>
      <c r="C31" s="19" t="s">
        <v>46</v>
      </c>
      <c r="D31" s="117">
        <v>38386</v>
      </c>
      <c r="E31" s="117">
        <v>38364</v>
      </c>
      <c r="F31" s="117">
        <v>38600</v>
      </c>
      <c r="G31" s="117">
        <v>39569.916964</v>
      </c>
      <c r="H31" s="123">
        <v>41069.578</v>
      </c>
      <c r="I31" s="117">
        <v>3.789901902913706</v>
      </c>
      <c r="J31" s="117">
        <v>6.991033189183571</v>
      </c>
      <c r="K31" s="117"/>
      <c r="L31" s="19"/>
      <c r="M31" s="19"/>
    </row>
    <row r="32" spans="2:11" s="19" customFormat="1" ht="14.25">
      <c r="B32" s="33"/>
      <c r="D32" s="105"/>
      <c r="E32" s="105"/>
      <c r="F32" s="105"/>
      <c r="G32" s="105"/>
      <c r="H32" s="421"/>
      <c r="I32" s="485"/>
      <c r="J32" s="485"/>
      <c r="K32" s="117"/>
    </row>
    <row r="33" spans="2:11" s="33" customFormat="1" ht="14.25">
      <c r="B33" s="48" t="s">
        <v>188</v>
      </c>
      <c r="D33" s="105"/>
      <c r="E33" s="105"/>
      <c r="F33" s="105"/>
      <c r="G33" s="105"/>
      <c r="H33" s="421"/>
      <c r="I33" s="485"/>
      <c r="J33" s="485"/>
      <c r="K33" s="117"/>
    </row>
    <row r="34" spans="3:11" s="19" customFormat="1" ht="14.25">
      <c r="C34" s="19" t="s">
        <v>160</v>
      </c>
      <c r="D34" s="105">
        <v>2479</v>
      </c>
      <c r="E34" s="105">
        <v>2509</v>
      </c>
      <c r="F34" s="105">
        <v>2503</v>
      </c>
      <c r="G34" s="105">
        <v>2501.781</v>
      </c>
      <c r="H34" s="106">
        <v>2505.163</v>
      </c>
      <c r="I34" s="117">
        <v>0.1351836951355878</v>
      </c>
      <c r="J34" s="117">
        <v>1.0553852359822535</v>
      </c>
      <c r="K34" s="117"/>
    </row>
    <row r="35" spans="3:11" s="19" customFormat="1" ht="14.25">
      <c r="C35" s="19" t="s">
        <v>161</v>
      </c>
      <c r="D35" s="105">
        <v>2509</v>
      </c>
      <c r="E35" s="105">
        <v>2509</v>
      </c>
      <c r="F35" s="105">
        <v>2503</v>
      </c>
      <c r="G35" s="105">
        <v>2501.781</v>
      </c>
      <c r="H35" s="106">
        <v>2505.163</v>
      </c>
      <c r="I35" s="117">
        <v>0.1351836951355878</v>
      </c>
      <c r="J35" s="117">
        <v>-0.15292945396572222</v>
      </c>
      <c r="K35" s="117"/>
    </row>
    <row r="36" spans="4:11" s="19" customFormat="1" ht="14.25">
      <c r="D36" s="280"/>
      <c r="E36" s="280"/>
      <c r="F36" s="280"/>
      <c r="G36" s="280"/>
      <c r="H36" s="106"/>
      <c r="I36" s="117"/>
      <c r="J36" s="117"/>
      <c r="K36" s="117"/>
    </row>
    <row r="38" spans="9:10" ht="14.25">
      <c r="I38" s="260"/>
      <c r="J38" s="260"/>
    </row>
    <row r="39" spans="3:10" ht="14.25">
      <c r="C39" s="301" t="s">
        <v>277</v>
      </c>
      <c r="I39" s="260"/>
      <c r="J39" s="260"/>
    </row>
    <row r="40" spans="3:7" ht="44.25" customHeight="1">
      <c r="C40" s="596" t="s">
        <v>300</v>
      </c>
      <c r="D40" s="307"/>
      <c r="E40" s="307"/>
      <c r="F40" s="307"/>
      <c r="G40" s="307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U25" sqref="U25"/>
    </sheetView>
  </sheetViews>
  <sheetFormatPr defaultColWidth="9.140625" defaultRowHeight="12.75"/>
  <sheetData>
    <row r="1" spans="1:20" s="41" customFormat="1" ht="20.25">
      <c r="A1" s="40" t="s">
        <v>139</v>
      </c>
      <c r="D1" s="40"/>
      <c r="E1" s="40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15">
      <c r="A2" s="601" t="s">
        <v>65</v>
      </c>
      <c r="B2" s="601"/>
      <c r="C2" s="601"/>
      <c r="O2" s="44"/>
      <c r="P2" s="44"/>
      <c r="T2" s="44"/>
    </row>
    <row r="4" ht="15">
      <c r="A4" s="65" t="s">
        <v>165</v>
      </c>
    </row>
    <row r="5" s="73" customFormat="1" ht="15">
      <c r="A5" s="65" t="s">
        <v>138</v>
      </c>
    </row>
    <row r="6" ht="15">
      <c r="A6" s="65" t="s">
        <v>162</v>
      </c>
    </row>
    <row r="7" s="73" customFormat="1" ht="15">
      <c r="A7" s="65" t="s">
        <v>137</v>
      </c>
    </row>
    <row r="8" s="73" customFormat="1" ht="15">
      <c r="A8" s="65" t="s">
        <v>147</v>
      </c>
    </row>
    <row r="9" ht="15">
      <c r="A9" s="65" t="s">
        <v>144</v>
      </c>
    </row>
    <row r="10" s="73" customFormat="1" ht="15">
      <c r="A10" s="65" t="s">
        <v>134</v>
      </c>
    </row>
    <row r="11" s="73" customFormat="1" ht="15">
      <c r="A11" s="65" t="s">
        <v>135</v>
      </c>
    </row>
    <row r="12" s="73" customFormat="1" ht="15">
      <c r="A12" s="65" t="s">
        <v>145</v>
      </c>
    </row>
    <row r="13" s="73" customFormat="1" ht="15">
      <c r="A13" s="65" t="s">
        <v>146</v>
      </c>
    </row>
    <row r="14" ht="15">
      <c r="A14" s="65" t="s">
        <v>185</v>
      </c>
    </row>
    <row r="15" s="73" customFormat="1" ht="15">
      <c r="A15" s="65" t="s">
        <v>136</v>
      </c>
    </row>
    <row r="16" ht="15">
      <c r="A16" s="65" t="s">
        <v>151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4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10" sqref="H10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4" width="9.8515625" style="18" customWidth="1"/>
    <col min="5" max="7" width="10.28125" style="18" customWidth="1"/>
    <col min="8" max="8" width="11.28125" style="201" customWidth="1"/>
    <col min="9" max="10" width="9.8515625" style="20" customWidth="1"/>
    <col min="11" max="11" width="7.28125" style="25" customWidth="1"/>
    <col min="12" max="16384" width="9.140625" style="25" customWidth="1"/>
  </cols>
  <sheetData>
    <row r="1" spans="1:11" s="41" customFormat="1" ht="20.25">
      <c r="A1" s="40" t="s">
        <v>110</v>
      </c>
      <c r="D1" s="221"/>
      <c r="E1" s="221"/>
      <c r="F1" s="221"/>
      <c r="G1" s="221"/>
      <c r="H1" s="221"/>
      <c r="I1" s="42"/>
      <c r="J1" s="42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1" s="17" customFormat="1" ht="9.75" customHeight="1">
      <c r="A3" s="7"/>
      <c r="D3" s="14"/>
      <c r="E3" s="14"/>
      <c r="F3" s="14"/>
      <c r="G3" s="14"/>
      <c r="H3" s="15"/>
      <c r="I3" s="16"/>
      <c r="J3" s="16"/>
      <c r="K3" s="14"/>
    </row>
    <row r="4" spans="1:11" s="17" customFormat="1" ht="15">
      <c r="A4" s="46" t="s">
        <v>85</v>
      </c>
      <c r="D4" s="14"/>
      <c r="E4" s="14"/>
      <c r="F4" s="14"/>
      <c r="G4" s="14"/>
      <c r="H4" s="318"/>
      <c r="I4" s="16"/>
      <c r="J4" s="16"/>
      <c r="K4" s="14"/>
    </row>
    <row r="5" spans="1:10" s="30" customFormat="1" ht="15">
      <c r="A5" s="30" t="s">
        <v>2</v>
      </c>
      <c r="D5" s="14">
        <v>1690</v>
      </c>
      <c r="E5" s="14">
        <v>1743</v>
      </c>
      <c r="F5" s="14">
        <v>1813</v>
      </c>
      <c r="G5" s="14">
        <v>1854</v>
      </c>
      <c r="H5" s="15">
        <f>H6-H11</f>
        <v>1833</v>
      </c>
      <c r="I5" s="16">
        <f>IF(AND(H5=0,G5=0),0,IF(OR(AND(H5&gt;0,G5&lt;=0),AND(H5&lt;0,G5&gt;=0)),"nm",IF(AND(H5&lt;0,G5&lt;0),IF(-(H5/G5-1)*100&lt;-100,"(&gt;100)",-(H5/G5-1)*100),IF((H5/G5-1)*100&gt;100,"&gt;100",(H5/G5-1)*100))))</f>
        <v>-1.132686084142398</v>
      </c>
      <c r="J5" s="16">
        <f>IF(AND(H5=0,D5=0),0,IF(OR(AND(H5&gt;0,D5&lt;=0),AND(H5&lt;0,D5&gt;=0)),"nm",IF(AND(H5&lt;0,D5&lt;0),IF(-(H5/D5-1)*100&lt;-100,"(&gt;100)",-(H5/D5-1)*100),IF((H5/D5-1)*100&gt;100,"&gt;100",(H5/D5-1)*100))))</f>
        <v>8.461538461538453</v>
      </c>
    </row>
    <row r="6" spans="2:10" s="30" customFormat="1" ht="15">
      <c r="B6" s="30" t="s">
        <v>20</v>
      </c>
      <c r="D6" s="14">
        <v>2380</v>
      </c>
      <c r="E6" s="14">
        <v>2396</v>
      </c>
      <c r="F6" s="14">
        <v>2423</v>
      </c>
      <c r="G6" s="14">
        <v>2445</v>
      </c>
      <c r="H6" s="15">
        <f>SUM(H7:H10)</f>
        <v>2454</v>
      </c>
      <c r="I6" s="16">
        <f>IF(AND(H6=0,G6=0),0,IF(OR(AND(H6&gt;0,G6&lt;=0),AND(H6&lt;0,G6&gt;=0)),"nm",IF(AND(H6&lt;0,G6&lt;0),IF(-(H6/G6-1)*100&lt;-100,"(&gt;100)",-(H6/G6-1)*100),IF((H6/G6-1)*100&gt;100,"&gt;100",(H6/G6-1)*100))))</f>
        <v>0.36809815950920033</v>
      </c>
      <c r="J6" s="16">
        <f>IF(AND(H6=0,D6=0),0,IF(OR(AND(H6&gt;0,D6&lt;=0),AND(H6&lt;0,D6&gt;=0)),"nm",IF(AND(H6&lt;0,D6&lt;0),IF(-(H6/D6-1)*100&lt;-100,"(&gt;100)",-(H6/D6-1)*100),IF((H6/D6-1)*100&gt;100,"&gt;100",(H6/D6-1)*100))))</f>
        <v>3.1092436974789806</v>
      </c>
    </row>
    <row r="7" spans="3:11" s="35" customFormat="1" ht="14.25">
      <c r="C7" s="33" t="s">
        <v>292</v>
      </c>
      <c r="D7" s="18">
        <v>1439</v>
      </c>
      <c r="E7" s="18">
        <v>1498</v>
      </c>
      <c r="F7" s="18">
        <v>1551</v>
      </c>
      <c r="G7" s="18">
        <v>1638</v>
      </c>
      <c r="H7" s="201">
        <v>1673</v>
      </c>
      <c r="I7" s="105">
        <f>IF(AND(H7=0,G7=0),0,IF(OR(AND(H7&gt;0,G7&lt;=0),AND(H7&lt;0,G7&gt;=0)),"nm",IF(AND(H7&lt;0,G7&lt;0),IF(-(H7/G7-1)*100&lt;-100,"(&gt;100)",-(H7/G7-1)*100),IF((H7/G7-1)*100&gt;100,"&gt;100",(H7/G7-1)*100))))</f>
        <v>2.136752136752129</v>
      </c>
      <c r="J7" s="105">
        <f>IF(AND(H7=0,D7=0),0,IF(OR(AND(H7&gt;0,D7&lt;=0),AND(H7&lt;0,D7&gt;=0)),"nm",IF(AND(H7&lt;0,D7&lt;0),IF(-(H7/D7-1)*100&lt;-100,"(&gt;100)",-(H7/D7-1)*100),IF((H7/D7-1)*100&gt;100,"&gt;100",(H7/D7-1)*100))))</f>
        <v>16.26129256428075</v>
      </c>
      <c r="K7" s="33"/>
    </row>
    <row r="8" spans="3:11" s="35" customFormat="1" ht="14.25">
      <c r="C8" s="33" t="s">
        <v>293</v>
      </c>
      <c r="D8" s="18">
        <v>370</v>
      </c>
      <c r="E8" s="18">
        <v>325</v>
      </c>
      <c r="F8" s="18">
        <v>329</v>
      </c>
      <c r="G8" s="18">
        <v>270</v>
      </c>
      <c r="H8" s="201">
        <v>243</v>
      </c>
      <c r="I8" s="105">
        <v>-9.999999999999998</v>
      </c>
      <c r="J8" s="105">
        <v>-34.32432432432433</v>
      </c>
      <c r="K8" s="33"/>
    </row>
    <row r="9" spans="3:11" s="35" customFormat="1" ht="14.25">
      <c r="C9" s="35" t="s">
        <v>15</v>
      </c>
      <c r="D9" s="18">
        <v>146</v>
      </c>
      <c r="E9" s="18">
        <v>125</v>
      </c>
      <c r="F9" s="18">
        <v>99</v>
      </c>
      <c r="G9" s="18">
        <v>96</v>
      </c>
      <c r="H9" s="201">
        <v>94</v>
      </c>
      <c r="I9" s="105">
        <v>-2.083333333333337</v>
      </c>
      <c r="J9" s="105">
        <v>-35.61643835616438</v>
      </c>
      <c r="K9" s="33"/>
    </row>
    <row r="10" spans="3:11" s="35" customFormat="1" ht="14.25">
      <c r="C10" s="35" t="s">
        <v>16</v>
      </c>
      <c r="D10" s="18">
        <v>425</v>
      </c>
      <c r="E10" s="18">
        <v>448</v>
      </c>
      <c r="F10" s="18">
        <v>444</v>
      </c>
      <c r="G10" s="18">
        <v>441</v>
      </c>
      <c r="H10" s="201">
        <v>444</v>
      </c>
      <c r="I10" s="105">
        <v>0.6802721088435382</v>
      </c>
      <c r="J10" s="105">
        <v>4.470588235294115</v>
      </c>
      <c r="K10" s="33"/>
    </row>
    <row r="11" spans="2:10" s="30" customFormat="1" ht="15">
      <c r="B11" s="30" t="s">
        <v>21</v>
      </c>
      <c r="D11" s="14">
        <v>690</v>
      </c>
      <c r="E11" s="14">
        <v>653</v>
      </c>
      <c r="F11" s="14">
        <v>610</v>
      </c>
      <c r="G11" s="14">
        <v>591</v>
      </c>
      <c r="H11" s="15">
        <v>621</v>
      </c>
      <c r="I11" s="16">
        <v>5.076142131979688</v>
      </c>
      <c r="J11" s="16">
        <v>-9.999999999999998</v>
      </c>
    </row>
    <row r="12" spans="3:11" s="35" customFormat="1" ht="14.25">
      <c r="C12" s="35" t="s">
        <v>18</v>
      </c>
      <c r="D12" s="18">
        <v>543</v>
      </c>
      <c r="E12" s="18">
        <v>508</v>
      </c>
      <c r="F12" s="18">
        <v>454</v>
      </c>
      <c r="G12" s="18">
        <v>435</v>
      </c>
      <c r="H12" s="201">
        <v>439</v>
      </c>
      <c r="I12" s="105">
        <v>0.9195402298850519</v>
      </c>
      <c r="J12" s="105">
        <v>-19.15285451197053</v>
      </c>
      <c r="K12" s="33"/>
    </row>
    <row r="13" spans="3:11" s="35" customFormat="1" ht="14.25">
      <c r="C13" s="35" t="s">
        <v>19</v>
      </c>
      <c r="D13" s="18">
        <v>147</v>
      </c>
      <c r="E13" s="18">
        <v>145</v>
      </c>
      <c r="F13" s="18">
        <v>156</v>
      </c>
      <c r="G13" s="18">
        <v>156</v>
      </c>
      <c r="H13" s="201">
        <v>182</v>
      </c>
      <c r="I13" s="105">
        <v>16.666666666666675</v>
      </c>
      <c r="J13" s="105">
        <v>23.809523809523814</v>
      </c>
      <c r="K13" s="33"/>
    </row>
    <row r="14" spans="3:11" ht="14.25">
      <c r="C14" s="32"/>
      <c r="D14" s="262"/>
      <c r="E14" s="262"/>
      <c r="F14" s="262"/>
      <c r="G14" s="262"/>
      <c r="H14" s="486"/>
      <c r="I14" s="18"/>
      <c r="J14" s="18"/>
      <c r="K14" s="22"/>
    </row>
    <row r="15" spans="1:10" s="23" customFormat="1" ht="15">
      <c r="A15" s="78" t="s">
        <v>25</v>
      </c>
      <c r="D15" s="263"/>
      <c r="E15" s="263"/>
      <c r="F15" s="263"/>
      <c r="G15" s="263"/>
      <c r="H15" s="486"/>
      <c r="I15" s="14"/>
      <c r="J15" s="14"/>
    </row>
    <row r="16" spans="2:10" s="30" customFormat="1" ht="15">
      <c r="B16" s="30" t="s">
        <v>13</v>
      </c>
      <c r="D16" s="199">
        <v>406534</v>
      </c>
      <c r="E16" s="199">
        <v>399571</v>
      </c>
      <c r="F16" s="199">
        <v>403879</v>
      </c>
      <c r="G16" s="199">
        <v>399250</v>
      </c>
      <c r="H16" s="15">
        <v>398472</v>
      </c>
      <c r="I16" s="16">
        <v>-0.19486537257357162</v>
      </c>
      <c r="J16" s="16">
        <v>-1.9831059640768034</v>
      </c>
    </row>
    <row r="17" spans="3:11" s="35" customFormat="1" ht="14.25">
      <c r="C17" s="33" t="s">
        <v>292</v>
      </c>
      <c r="D17" s="236">
        <v>228853</v>
      </c>
      <c r="E17" s="236">
        <v>231436</v>
      </c>
      <c r="F17" s="236">
        <v>236700</v>
      </c>
      <c r="G17" s="236">
        <v>241838</v>
      </c>
      <c r="H17" s="201">
        <v>242011</v>
      </c>
      <c r="I17" s="105">
        <v>0.07153549070038068</v>
      </c>
      <c r="J17" s="105">
        <v>5.749542282600628</v>
      </c>
      <c r="K17" s="33"/>
    </row>
    <row r="18" spans="3:11" s="35" customFormat="1" ht="14.25">
      <c r="C18" s="33" t="s">
        <v>293</v>
      </c>
      <c r="D18" s="236">
        <v>58993</v>
      </c>
      <c r="E18" s="236">
        <v>53093</v>
      </c>
      <c r="F18" s="236">
        <v>57294</v>
      </c>
      <c r="G18" s="236">
        <v>49087</v>
      </c>
      <c r="H18" s="201">
        <v>42788</v>
      </c>
      <c r="I18" s="105">
        <v>-12.832318129036203</v>
      </c>
      <c r="J18" s="105">
        <v>-27.46936077161697</v>
      </c>
      <c r="K18" s="33"/>
    </row>
    <row r="19" spans="3:11" s="35" customFormat="1" ht="14.25">
      <c r="C19" s="35" t="s">
        <v>15</v>
      </c>
      <c r="D19" s="236">
        <v>45779</v>
      </c>
      <c r="E19" s="236">
        <v>38348</v>
      </c>
      <c r="F19" s="236">
        <v>33680</v>
      </c>
      <c r="G19" s="236">
        <v>32681</v>
      </c>
      <c r="H19" s="201">
        <v>35657</v>
      </c>
      <c r="I19" s="105">
        <v>9.106208500351887</v>
      </c>
      <c r="J19" s="105">
        <v>-22.11057471766531</v>
      </c>
      <c r="K19" s="33"/>
    </row>
    <row r="20" spans="3:11" s="35" customFormat="1" ht="14.25">
      <c r="C20" s="35" t="s">
        <v>16</v>
      </c>
      <c r="D20" s="236">
        <v>72909</v>
      </c>
      <c r="E20" s="236">
        <v>76694</v>
      </c>
      <c r="F20" s="236">
        <v>76205</v>
      </c>
      <c r="G20" s="236">
        <v>75644</v>
      </c>
      <c r="H20" s="201">
        <v>78016</v>
      </c>
      <c r="I20" s="105">
        <v>3.1357411030617177</v>
      </c>
      <c r="J20" s="105">
        <v>7.004622200277066</v>
      </c>
      <c r="K20" s="33"/>
    </row>
    <row r="21" spans="2:10" s="30" customFormat="1" ht="15">
      <c r="B21" s="30" t="s">
        <v>17</v>
      </c>
      <c r="D21" s="199">
        <v>378556</v>
      </c>
      <c r="E21" s="199">
        <v>371133</v>
      </c>
      <c r="F21" s="199">
        <v>376472</v>
      </c>
      <c r="G21" s="199">
        <v>372039</v>
      </c>
      <c r="H21" s="15">
        <v>371595</v>
      </c>
      <c r="I21" s="16">
        <v>-0.11934232701410474</v>
      </c>
      <c r="J21" s="16">
        <v>-1.8388296579634145</v>
      </c>
    </row>
    <row r="22" spans="3:11" s="35" customFormat="1" ht="14.25">
      <c r="C22" s="35" t="s">
        <v>18</v>
      </c>
      <c r="D22" s="236">
        <v>320279</v>
      </c>
      <c r="E22" s="236">
        <v>313899</v>
      </c>
      <c r="F22" s="236">
        <v>314784</v>
      </c>
      <c r="G22" s="236">
        <v>314881</v>
      </c>
      <c r="H22" s="201">
        <v>313147</v>
      </c>
      <c r="I22" s="105">
        <v>-0.5506842267396284</v>
      </c>
      <c r="J22" s="105">
        <v>-2.2268085013378958</v>
      </c>
      <c r="K22" s="379"/>
    </row>
    <row r="23" spans="3:11" s="35" customFormat="1" ht="14.25">
      <c r="C23" s="35" t="s">
        <v>19</v>
      </c>
      <c r="D23" s="236">
        <v>58277</v>
      </c>
      <c r="E23" s="236">
        <v>57234</v>
      </c>
      <c r="F23" s="236">
        <v>61688</v>
      </c>
      <c r="G23" s="236">
        <v>57158</v>
      </c>
      <c r="H23" s="201">
        <v>58448</v>
      </c>
      <c r="I23" s="105">
        <v>2.256901920990928</v>
      </c>
      <c r="J23" s="105">
        <v>0.29342622303825117</v>
      </c>
      <c r="K23" s="33"/>
    </row>
    <row r="24" spans="3:11" ht="14.25">
      <c r="C24" s="6"/>
      <c r="D24" s="262"/>
      <c r="E24" s="262"/>
      <c r="F24" s="262"/>
      <c r="G24" s="262"/>
      <c r="I24" s="18"/>
      <c r="J24" s="18"/>
      <c r="K24" s="22"/>
    </row>
    <row r="25" spans="1:10" s="26" customFormat="1" ht="15">
      <c r="A25" s="47" t="s">
        <v>24</v>
      </c>
      <c r="D25" s="264"/>
      <c r="E25" s="264"/>
      <c r="F25" s="264"/>
      <c r="G25" s="264"/>
      <c r="H25" s="486"/>
      <c r="I25" s="52"/>
      <c r="J25" s="52"/>
    </row>
    <row r="26" spans="1:10" s="55" customFormat="1" ht="15">
      <c r="A26" s="55" t="s">
        <v>140</v>
      </c>
      <c r="D26" s="200">
        <v>1.69</v>
      </c>
      <c r="E26" s="200">
        <v>1.75</v>
      </c>
      <c r="F26" s="200">
        <v>1.78</v>
      </c>
      <c r="G26" s="200">
        <v>1.84</v>
      </c>
      <c r="H26" s="515">
        <v>1.85</v>
      </c>
      <c r="I26" s="359">
        <v>0.010000000000000009</v>
      </c>
      <c r="J26" s="517">
        <v>0.16000000000000014</v>
      </c>
    </row>
    <row r="27" spans="2:10" s="26" customFormat="1" ht="15">
      <c r="B27" s="26" t="s">
        <v>35</v>
      </c>
      <c r="D27" s="200">
        <v>2.37</v>
      </c>
      <c r="E27" s="200">
        <v>2.41</v>
      </c>
      <c r="F27" s="200">
        <v>2.38</v>
      </c>
      <c r="G27" s="200">
        <v>2.43</v>
      </c>
      <c r="H27" s="515">
        <v>2.48</v>
      </c>
      <c r="I27" s="359">
        <v>0.04999999999999982</v>
      </c>
      <c r="J27" s="517">
        <v>0.10999999999999988</v>
      </c>
    </row>
    <row r="28" spans="3:11" s="54" customFormat="1" ht="14.25">
      <c r="C28" s="33" t="s">
        <v>292</v>
      </c>
      <c r="D28" s="249">
        <v>2.55</v>
      </c>
      <c r="E28" s="249">
        <v>2.6</v>
      </c>
      <c r="F28" s="249">
        <v>2.6</v>
      </c>
      <c r="G28" s="249">
        <v>2.69</v>
      </c>
      <c r="H28" s="516">
        <v>2.78</v>
      </c>
      <c r="I28" s="292">
        <v>0.08999999999999986</v>
      </c>
      <c r="J28" s="246">
        <v>0.22999999999999998</v>
      </c>
      <c r="K28" s="57"/>
    </row>
    <row r="29" spans="3:11" s="54" customFormat="1" ht="14.25">
      <c r="C29" s="33" t="s">
        <v>293</v>
      </c>
      <c r="D29" s="249">
        <v>2.54</v>
      </c>
      <c r="E29" s="249">
        <v>2.46</v>
      </c>
      <c r="F29" s="249">
        <v>2.28</v>
      </c>
      <c r="G29" s="249">
        <v>2.18</v>
      </c>
      <c r="H29" s="516">
        <v>2.28</v>
      </c>
      <c r="I29" s="292">
        <v>0.09999999999999964</v>
      </c>
      <c r="J29" s="246">
        <v>-0.26000000000000023</v>
      </c>
      <c r="K29" s="57"/>
    </row>
    <row r="30" spans="3:11" s="54" customFormat="1" ht="14.25">
      <c r="C30" s="54" t="s">
        <v>15</v>
      </c>
      <c r="D30" s="249">
        <v>1.29</v>
      </c>
      <c r="E30" s="249">
        <v>1.31</v>
      </c>
      <c r="F30" s="249">
        <v>1.17</v>
      </c>
      <c r="G30" s="249">
        <v>1.17</v>
      </c>
      <c r="H30" s="516">
        <v>1.06</v>
      </c>
      <c r="I30" s="292">
        <v>-0.10999999999999988</v>
      </c>
      <c r="J30" s="246">
        <v>-0.22999999999999998</v>
      </c>
      <c r="K30" s="57"/>
    </row>
    <row r="31" spans="3:11" s="54" customFormat="1" ht="14.25">
      <c r="C31" s="54" t="s">
        <v>16</v>
      </c>
      <c r="D31" s="249">
        <v>2.36</v>
      </c>
      <c r="E31" s="249">
        <v>2.34</v>
      </c>
      <c r="F31" s="249">
        <v>2.31</v>
      </c>
      <c r="G31" s="249">
        <v>2.31</v>
      </c>
      <c r="H31" s="516">
        <v>2.29</v>
      </c>
      <c r="I31" s="292">
        <v>-0.020000000000000018</v>
      </c>
      <c r="J31" s="246">
        <v>-0.06999999999999984</v>
      </c>
      <c r="K31" s="57"/>
    </row>
    <row r="32" spans="2:10" s="26" customFormat="1" ht="15">
      <c r="B32" s="26" t="s">
        <v>36</v>
      </c>
      <c r="D32" s="200">
        <v>0.74</v>
      </c>
      <c r="E32" s="200">
        <v>0.71</v>
      </c>
      <c r="F32" s="200">
        <v>0.64</v>
      </c>
      <c r="G32" s="200">
        <v>0.63</v>
      </c>
      <c r="H32" s="515">
        <v>0.67</v>
      </c>
      <c r="I32" s="359">
        <v>0.040000000000000036</v>
      </c>
      <c r="J32" s="517">
        <v>-0.06999999999999995</v>
      </c>
    </row>
    <row r="33" spans="3:11" s="54" customFormat="1" ht="14.25">
      <c r="C33" s="54" t="s">
        <v>18</v>
      </c>
      <c r="D33" s="249">
        <v>0.69</v>
      </c>
      <c r="E33" s="249">
        <v>0.65</v>
      </c>
      <c r="F33" s="249">
        <v>0.57</v>
      </c>
      <c r="G33" s="249">
        <v>0.55</v>
      </c>
      <c r="H33" s="516">
        <v>0.56</v>
      </c>
      <c r="I33" s="292">
        <v>0.010000000000000009</v>
      </c>
      <c r="J33" s="246">
        <v>-0.1299999999999999</v>
      </c>
      <c r="K33" s="57"/>
    </row>
    <row r="34" spans="3:11" s="54" customFormat="1" ht="14.25">
      <c r="C34" s="54" t="s">
        <v>19</v>
      </c>
      <c r="D34" s="249">
        <v>1.02</v>
      </c>
      <c r="E34" s="249">
        <v>1.02</v>
      </c>
      <c r="F34" s="249">
        <v>1</v>
      </c>
      <c r="G34" s="249">
        <v>1.08</v>
      </c>
      <c r="H34" s="516">
        <v>1.25</v>
      </c>
      <c r="I34" s="518">
        <v>0.16999999999999993</v>
      </c>
      <c r="J34" s="246">
        <v>0.22999999999999998</v>
      </c>
      <c r="K34" s="57"/>
    </row>
    <row r="35" spans="4:11" ht="15">
      <c r="D35" s="14"/>
      <c r="E35" s="14"/>
      <c r="F35" s="14"/>
      <c r="G35" s="14"/>
      <c r="I35" s="18"/>
      <c r="J35" s="18"/>
      <c r="K35" s="22"/>
    </row>
    <row r="36" spans="4:11" ht="15">
      <c r="D36" s="14"/>
      <c r="E36" s="14"/>
      <c r="F36" s="14"/>
      <c r="G36" s="14"/>
      <c r="H36" s="319"/>
      <c r="I36" s="18"/>
      <c r="J36" s="18"/>
      <c r="K36" s="22"/>
    </row>
    <row r="37" spans="4:11" ht="15">
      <c r="D37" s="14"/>
      <c r="E37" s="14"/>
      <c r="F37" s="14"/>
      <c r="G37" s="14"/>
      <c r="H37" s="318"/>
      <c r="I37" s="18"/>
      <c r="J37" s="18"/>
      <c r="K37" s="22"/>
    </row>
    <row r="38" spans="3:11" ht="14.25">
      <c r="C38" s="301"/>
      <c r="H38" s="319"/>
      <c r="I38" s="18"/>
      <c r="J38" s="18"/>
      <c r="K38" s="22"/>
    </row>
    <row r="39" spans="3:11" ht="14.25">
      <c r="C39" s="304"/>
      <c r="D39" s="304"/>
      <c r="E39" s="304"/>
      <c r="F39" s="304"/>
      <c r="G39" s="304"/>
      <c r="H39" s="334"/>
      <c r="I39" s="18"/>
      <c r="J39" s="18"/>
      <c r="K39" s="22"/>
    </row>
    <row r="40" spans="8:10" ht="14.25">
      <c r="H40" s="334"/>
      <c r="I40" s="18"/>
      <c r="J40" s="18"/>
    </row>
    <row r="41" spans="8:10" ht="14.25">
      <c r="H41" s="334"/>
      <c r="I41" s="18"/>
      <c r="J41" s="18"/>
    </row>
    <row r="42" spans="8:10" ht="14.25">
      <c r="H42" s="334"/>
      <c r="I42" s="18"/>
      <c r="J42" s="18"/>
    </row>
    <row r="43" spans="8:10" ht="14.25">
      <c r="H43" s="334"/>
      <c r="I43" s="18"/>
      <c r="J43" s="18"/>
    </row>
    <row r="44" spans="8:10" ht="14.25">
      <c r="H44" s="334"/>
      <c r="I44" s="18"/>
      <c r="J44" s="18"/>
    </row>
    <row r="45" spans="8:10" ht="14.25">
      <c r="H45" s="334"/>
      <c r="I45" s="18"/>
      <c r="J45" s="18"/>
    </row>
    <row r="46" spans="8:10" ht="14.25">
      <c r="H46" s="334"/>
      <c r="I46" s="18"/>
      <c r="J46" s="18"/>
    </row>
    <row r="47" spans="8:10" ht="14.25">
      <c r="H47" s="334"/>
      <c r="I47" s="18"/>
      <c r="J47" s="18"/>
    </row>
    <row r="48" spans="8:10" ht="14.25">
      <c r="H48" s="334"/>
      <c r="I48" s="18"/>
      <c r="J48" s="18"/>
    </row>
    <row r="49" spans="8:10" ht="14.25">
      <c r="H49" s="334"/>
      <c r="I49" s="18"/>
      <c r="J49" s="18"/>
    </row>
    <row r="50" spans="8:10" ht="14.25">
      <c r="H50" s="334"/>
      <c r="I50" s="18"/>
      <c r="J50" s="18"/>
    </row>
    <row r="51" spans="8:10" ht="14.25">
      <c r="H51" s="334"/>
      <c r="I51" s="18"/>
      <c r="J51" s="18"/>
    </row>
    <row r="52" spans="8:10" ht="14.25">
      <c r="H52" s="334"/>
      <c r="I52" s="18"/>
      <c r="J52" s="18"/>
    </row>
    <row r="53" spans="8:10" ht="14.25">
      <c r="H53" s="334"/>
      <c r="I53" s="18"/>
      <c r="J53" s="18"/>
    </row>
    <row r="54" spans="8:10" ht="14.25">
      <c r="H54" s="334"/>
      <c r="I54" s="18"/>
      <c r="J54" s="18"/>
    </row>
    <row r="55" spans="8:10" ht="14.25">
      <c r="H55" s="334"/>
      <c r="I55" s="18"/>
      <c r="J55" s="18"/>
    </row>
    <row r="56" spans="8:10" ht="14.25">
      <c r="H56" s="334"/>
      <c r="I56" s="18"/>
      <c r="J56" s="18"/>
    </row>
    <row r="57" spans="8:10" ht="14.25">
      <c r="H57" s="334"/>
      <c r="I57" s="18"/>
      <c r="J57" s="18"/>
    </row>
    <row r="58" spans="8:10" ht="14.25">
      <c r="H58" s="334"/>
      <c r="I58" s="18"/>
      <c r="J58" s="18"/>
    </row>
    <row r="59" spans="8:10" ht="14.25">
      <c r="H59" s="334"/>
      <c r="I59" s="18"/>
      <c r="J59" s="18"/>
    </row>
    <row r="60" spans="8:10" ht="14.25">
      <c r="H60" s="334"/>
      <c r="I60" s="18"/>
      <c r="J60" s="18"/>
    </row>
    <row r="61" spans="8:10" ht="14.25">
      <c r="H61" s="334"/>
      <c r="I61" s="18"/>
      <c r="J61" s="18"/>
    </row>
    <row r="62" spans="8:10" ht="14.25">
      <c r="H62" s="334"/>
      <c r="I62" s="18"/>
      <c r="J62" s="18"/>
    </row>
    <row r="63" spans="8:10" ht="14.25">
      <c r="H63" s="334"/>
      <c r="I63" s="18"/>
      <c r="J63" s="18"/>
    </row>
    <row r="64" spans="8:10" ht="14.25">
      <c r="H64" s="334"/>
      <c r="I64" s="18"/>
      <c r="J64" s="18"/>
    </row>
    <row r="65" spans="8:10" ht="14.25">
      <c r="H65" s="334"/>
      <c r="I65" s="18"/>
      <c r="J65" s="18"/>
    </row>
    <row r="66" spans="8:10" ht="14.25">
      <c r="H66" s="334"/>
      <c r="I66" s="18"/>
      <c r="J66" s="18"/>
    </row>
    <row r="67" spans="8:10" ht="14.25">
      <c r="H67" s="334"/>
      <c r="I67" s="18"/>
      <c r="J67" s="18"/>
    </row>
    <row r="68" spans="8:10" ht="14.25">
      <c r="H68" s="334"/>
      <c r="I68" s="18"/>
      <c r="J68" s="18"/>
    </row>
    <row r="69" spans="8:10" ht="14.25">
      <c r="H69" s="334"/>
      <c r="I69" s="18"/>
      <c r="J69" s="18"/>
    </row>
    <row r="70" spans="8:10" ht="14.25">
      <c r="H70" s="334"/>
      <c r="I70" s="18"/>
      <c r="J70" s="18"/>
    </row>
    <row r="71" spans="8:10" ht="14.25">
      <c r="H71" s="334"/>
      <c r="I71" s="18"/>
      <c r="J71" s="18"/>
    </row>
    <row r="72" spans="8:10" ht="14.25">
      <c r="H72" s="334"/>
      <c r="I72" s="18"/>
      <c r="J72" s="18"/>
    </row>
    <row r="73" spans="8:10" ht="14.25">
      <c r="H73" s="334"/>
      <c r="I73" s="18"/>
      <c r="J73" s="18"/>
    </row>
    <row r="74" ht="14.25">
      <c r="H74" s="334"/>
    </row>
    <row r="75" ht="14.25">
      <c r="H75" s="334"/>
    </row>
    <row r="76" ht="14.25">
      <c r="H76" s="334"/>
    </row>
    <row r="77" ht="14.25">
      <c r="H77" s="334"/>
    </row>
    <row r="78" ht="14.25">
      <c r="H78" s="334"/>
    </row>
    <row r="79" ht="14.25">
      <c r="H79" s="334"/>
    </row>
    <row r="80" ht="14.25">
      <c r="H80" s="334"/>
    </row>
    <row r="81" ht="14.25">
      <c r="H81" s="334"/>
    </row>
    <row r="82" ht="14.25">
      <c r="H82" s="334"/>
    </row>
    <row r="83" ht="14.25">
      <c r="H83" s="334"/>
    </row>
    <row r="84" ht="14.25">
      <c r="H84" s="334"/>
    </row>
    <row r="85" ht="14.25">
      <c r="H85" s="334"/>
    </row>
    <row r="86" ht="14.25">
      <c r="H86" s="334"/>
    </row>
    <row r="87" ht="14.25">
      <c r="H87" s="334"/>
    </row>
    <row r="88" ht="14.25">
      <c r="H88" s="334"/>
    </row>
    <row r="89" ht="14.25">
      <c r="H89" s="334"/>
    </row>
    <row r="90" ht="14.25">
      <c r="H90" s="334"/>
    </row>
    <row r="91" ht="14.25">
      <c r="H91" s="334"/>
    </row>
    <row r="92" ht="14.25">
      <c r="H92" s="334"/>
    </row>
    <row r="93" ht="14.25">
      <c r="H93" s="334"/>
    </row>
    <row r="94" ht="14.25">
      <c r="H94" s="334"/>
    </row>
    <row r="95" ht="14.25">
      <c r="H95" s="334"/>
    </row>
    <row r="96" ht="14.25">
      <c r="H96" s="334"/>
    </row>
    <row r="97" ht="14.25">
      <c r="H97" s="334"/>
    </row>
    <row r="98" ht="14.25">
      <c r="H98" s="334"/>
    </row>
    <row r="99" ht="14.25">
      <c r="H99" s="334"/>
    </row>
    <row r="100" ht="14.25">
      <c r="H100" s="334"/>
    </row>
    <row r="101" ht="14.25">
      <c r="H101" s="334"/>
    </row>
    <row r="102" ht="14.25">
      <c r="H102" s="334"/>
    </row>
    <row r="103" ht="14.25">
      <c r="H103" s="334"/>
    </row>
    <row r="104" ht="14.25">
      <c r="H104" s="334"/>
    </row>
    <row r="105" ht="14.25">
      <c r="H105" s="334"/>
    </row>
    <row r="106" ht="14.25">
      <c r="H106" s="334"/>
    </row>
    <row r="107" ht="14.25">
      <c r="H107" s="334"/>
    </row>
    <row r="108" ht="14.25">
      <c r="H108" s="334"/>
    </row>
    <row r="109" ht="14.25">
      <c r="H109" s="334"/>
    </row>
    <row r="110" ht="14.25">
      <c r="H110" s="334"/>
    </row>
    <row r="111" ht="14.25">
      <c r="H111" s="334"/>
    </row>
    <row r="112" ht="14.25">
      <c r="H112" s="334"/>
    </row>
    <row r="113" ht="14.25">
      <c r="H113" s="334"/>
    </row>
    <row r="114" ht="14.25">
      <c r="H114" s="334"/>
    </row>
    <row r="115" ht="14.25">
      <c r="H115" s="334"/>
    </row>
    <row r="116" ht="14.25">
      <c r="H116" s="334"/>
    </row>
    <row r="117" ht="14.25">
      <c r="H117" s="334"/>
    </row>
    <row r="118" ht="14.25">
      <c r="H118" s="334"/>
    </row>
    <row r="119" ht="14.25">
      <c r="H119" s="334"/>
    </row>
    <row r="120" ht="14.25">
      <c r="H120" s="334"/>
    </row>
    <row r="121" ht="14.25">
      <c r="H121" s="334"/>
    </row>
    <row r="122" ht="14.25">
      <c r="H122" s="334"/>
    </row>
    <row r="123" ht="14.25">
      <c r="H123" s="334"/>
    </row>
    <row r="124" ht="14.25">
      <c r="H124" s="334"/>
    </row>
    <row r="125" ht="14.25">
      <c r="H125" s="334"/>
    </row>
    <row r="126" ht="14.25">
      <c r="H126" s="334"/>
    </row>
    <row r="127" ht="14.25">
      <c r="H127" s="334"/>
    </row>
    <row r="128" ht="14.25">
      <c r="H128" s="334"/>
    </row>
    <row r="129" ht="14.25">
      <c r="H129" s="334"/>
    </row>
    <row r="130" ht="14.25">
      <c r="H130" s="334"/>
    </row>
    <row r="131" ht="14.25">
      <c r="H131" s="334"/>
    </row>
    <row r="132" ht="14.25">
      <c r="H132" s="334"/>
    </row>
    <row r="133" ht="14.25">
      <c r="H133" s="334"/>
    </row>
    <row r="134" ht="14.25">
      <c r="H134" s="334"/>
    </row>
    <row r="135" ht="14.25">
      <c r="H135" s="334"/>
    </row>
    <row r="136" ht="14.25">
      <c r="H136" s="334"/>
    </row>
    <row r="137" ht="14.25">
      <c r="H137" s="334"/>
    </row>
    <row r="138" ht="14.25">
      <c r="H138" s="334"/>
    </row>
    <row r="139" ht="14.25">
      <c r="H139" s="334"/>
    </row>
    <row r="140" ht="14.25">
      <c r="H140" s="334"/>
    </row>
    <row r="141" ht="14.25">
      <c r="H141" s="334"/>
    </row>
    <row r="142" ht="14.25">
      <c r="H142" s="334"/>
    </row>
    <row r="143" ht="14.25">
      <c r="H143" s="334"/>
    </row>
    <row r="144" ht="14.25">
      <c r="H144" s="278"/>
    </row>
    <row r="145" ht="14.25">
      <c r="H145" s="278"/>
    </row>
    <row r="146" ht="14.25">
      <c r="H146" s="278"/>
    </row>
    <row r="147" ht="14.25">
      <c r="H147" s="278"/>
    </row>
    <row r="148" ht="14.25">
      <c r="H148" s="278"/>
    </row>
    <row r="149" ht="14.25">
      <c r="H149" s="278"/>
    </row>
    <row r="150" ht="14.25">
      <c r="H150" s="278"/>
    </row>
    <row r="151" ht="14.25">
      <c r="H151" s="278"/>
    </row>
    <row r="152" ht="14.25">
      <c r="H152" s="278"/>
    </row>
    <row r="153" ht="14.25">
      <c r="H153" s="278"/>
    </row>
    <row r="154" ht="14.25">
      <c r="H154" s="278"/>
    </row>
  </sheetData>
  <sheetProtection/>
  <mergeCells count="1">
    <mergeCell ref="A2:C2"/>
  </mergeCells>
  <hyperlinks>
    <hyperlink ref="A2" location="Index!A1" display="Back to Index"/>
  </hyperlinks>
  <printOptions/>
  <pageMargins left="0.17" right="0.17" top="1" bottom="1" header="0.5" footer="0.5"/>
  <pageSetup fitToHeight="1" fitToWidth="1" horizontalDpi="600" verticalDpi="600" orientation="landscape" scale="94" r:id="rId1"/>
  <ignoredErrors>
    <ignoredError sqref="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147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16" sqref="J16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9" customWidth="1"/>
    <col min="8" max="8" width="8.28125" style="103" customWidth="1"/>
    <col min="9" max="9" width="8.28125" style="69" customWidth="1"/>
    <col min="10" max="10" width="9.28125" style="69" customWidth="1"/>
    <col min="11" max="11" width="3.28125" style="69" customWidth="1"/>
    <col min="12" max="16384" width="9.140625" style="21" customWidth="1"/>
  </cols>
  <sheetData>
    <row r="1" spans="1:11" s="41" customFormat="1" ht="20.25">
      <c r="A1" s="40" t="s">
        <v>22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425"/>
    </row>
    <row r="3" spans="1:11" s="17" customFormat="1" ht="8.25" customHeight="1">
      <c r="A3" s="7"/>
      <c r="D3" s="16"/>
      <c r="E3" s="16"/>
      <c r="F3" s="16"/>
      <c r="G3" s="16"/>
      <c r="H3" s="108"/>
      <c r="I3" s="16"/>
      <c r="J3" s="16"/>
      <c r="K3" s="16"/>
    </row>
    <row r="4" spans="1:12" s="17" customFormat="1" ht="15">
      <c r="A4" s="46" t="s">
        <v>85</v>
      </c>
      <c r="D4" s="131"/>
      <c r="E4" s="131"/>
      <c r="F4" s="131"/>
      <c r="G4" s="131"/>
      <c r="H4" s="108"/>
      <c r="I4" s="16"/>
      <c r="J4" s="16"/>
      <c r="K4" s="16"/>
      <c r="L4" s="274"/>
    </row>
    <row r="5" spans="1:12" s="17" customFormat="1" ht="15">
      <c r="A5" s="30" t="s">
        <v>22</v>
      </c>
      <c r="D5" s="16">
        <v>1050</v>
      </c>
      <c r="E5" s="16">
        <v>957</v>
      </c>
      <c r="F5" s="16">
        <v>896</v>
      </c>
      <c r="G5" s="16">
        <v>798</v>
      </c>
      <c r="H5" s="108">
        <v>1032</v>
      </c>
      <c r="I5" s="16">
        <v>29.323308270676684</v>
      </c>
      <c r="J5" s="16">
        <v>-1.7142857142857126</v>
      </c>
      <c r="K5" s="105"/>
      <c r="L5" s="296"/>
    </row>
    <row r="6" spans="2:12" s="17" customFormat="1" ht="15">
      <c r="B6" s="30"/>
      <c r="D6" s="16"/>
      <c r="E6" s="16"/>
      <c r="F6" s="16"/>
      <c r="G6" s="16"/>
      <c r="H6" s="108"/>
      <c r="I6" s="16"/>
      <c r="J6" s="16"/>
      <c r="K6" s="105"/>
      <c r="L6" s="274"/>
    </row>
    <row r="7" spans="3:14" ht="14.25">
      <c r="C7" s="109" t="s">
        <v>320</v>
      </c>
      <c r="D7" s="105">
        <v>45</v>
      </c>
      <c r="E7" s="105">
        <v>56</v>
      </c>
      <c r="F7" s="105">
        <v>45</v>
      </c>
      <c r="G7" s="105">
        <v>34</v>
      </c>
      <c r="H7" s="106">
        <v>41</v>
      </c>
      <c r="I7" s="105">
        <v>20.58823529411764</v>
      </c>
      <c r="J7" s="105">
        <v>-8.888888888888891</v>
      </c>
      <c r="K7" s="105"/>
      <c r="L7" s="409"/>
      <c r="M7" s="409"/>
      <c r="N7" s="409"/>
    </row>
    <row r="8" spans="3:14" ht="14.25">
      <c r="C8" s="109" t="s">
        <v>378</v>
      </c>
      <c r="D8" s="105">
        <v>26</v>
      </c>
      <c r="E8" s="105">
        <v>52</v>
      </c>
      <c r="F8" s="105">
        <v>31</v>
      </c>
      <c r="G8" s="105">
        <v>56</v>
      </c>
      <c r="H8" s="106">
        <v>22</v>
      </c>
      <c r="I8" s="105">
        <v>-60.71428571428572</v>
      </c>
      <c r="J8" s="105">
        <v>-15.384615384615385</v>
      </c>
      <c r="K8" s="105"/>
      <c r="L8" s="409"/>
      <c r="M8" s="409"/>
      <c r="N8" s="409"/>
    </row>
    <row r="9" spans="3:14" ht="14.25">
      <c r="C9" s="109" t="s">
        <v>379</v>
      </c>
      <c r="D9" s="105">
        <v>145</v>
      </c>
      <c r="E9" s="105">
        <v>139</v>
      </c>
      <c r="F9" s="105">
        <v>133</v>
      </c>
      <c r="G9" s="105">
        <v>139</v>
      </c>
      <c r="H9" s="106">
        <v>142</v>
      </c>
      <c r="I9" s="105">
        <v>2.158273381294973</v>
      </c>
      <c r="J9" s="105">
        <v>-2.0689655172413834</v>
      </c>
      <c r="K9" s="105"/>
      <c r="L9" s="409"/>
      <c r="M9" s="409"/>
      <c r="N9" s="409"/>
    </row>
    <row r="10" spans="3:14" ht="14.25">
      <c r="C10" s="109" t="s">
        <v>335</v>
      </c>
      <c r="D10" s="105">
        <v>123</v>
      </c>
      <c r="E10" s="105">
        <v>111</v>
      </c>
      <c r="F10" s="105">
        <v>120</v>
      </c>
      <c r="G10" s="105">
        <v>88</v>
      </c>
      <c r="H10" s="106">
        <v>124</v>
      </c>
      <c r="I10" s="105">
        <v>40.90909090909092</v>
      </c>
      <c r="J10" s="105">
        <v>0.8130081300812941</v>
      </c>
      <c r="K10" s="105"/>
      <c r="L10" s="409"/>
      <c r="M10" s="409"/>
      <c r="N10" s="409"/>
    </row>
    <row r="11" spans="3:14" ht="15.75" customHeight="1">
      <c r="C11" s="109" t="s">
        <v>322</v>
      </c>
      <c r="D11" s="105">
        <v>102</v>
      </c>
      <c r="E11" s="105">
        <v>105</v>
      </c>
      <c r="F11" s="105">
        <v>107</v>
      </c>
      <c r="G11" s="105">
        <v>120</v>
      </c>
      <c r="H11" s="106">
        <v>114</v>
      </c>
      <c r="I11" s="105">
        <v>-5.000000000000004</v>
      </c>
      <c r="J11" s="105">
        <v>11.764705882352944</v>
      </c>
      <c r="K11" s="105"/>
      <c r="L11" s="409"/>
      <c r="M11" s="409"/>
      <c r="N11" s="409"/>
    </row>
    <row r="12" spans="3:14" ht="14.25">
      <c r="C12" s="32" t="s">
        <v>26</v>
      </c>
      <c r="D12" s="105">
        <v>167</v>
      </c>
      <c r="E12" s="105">
        <v>175</v>
      </c>
      <c r="F12" s="105">
        <v>137</v>
      </c>
      <c r="G12" s="105">
        <v>120</v>
      </c>
      <c r="H12" s="106">
        <v>176</v>
      </c>
      <c r="I12" s="105">
        <v>46.66666666666666</v>
      </c>
      <c r="J12" s="105">
        <v>5.389221556886237</v>
      </c>
      <c r="K12" s="105"/>
      <c r="L12" s="409"/>
      <c r="M12" s="409"/>
      <c r="N12" s="409"/>
    </row>
    <row r="13" spans="3:14" ht="14.25">
      <c r="C13" s="32" t="s">
        <v>27</v>
      </c>
      <c r="D13" s="105">
        <v>18</v>
      </c>
      <c r="E13" s="105">
        <v>19</v>
      </c>
      <c r="F13" s="105">
        <v>16</v>
      </c>
      <c r="G13" s="105">
        <v>23</v>
      </c>
      <c r="H13" s="106">
        <v>23</v>
      </c>
      <c r="I13" s="105">
        <v>0</v>
      </c>
      <c r="J13" s="105">
        <v>27.777777777777768</v>
      </c>
      <c r="K13" s="105"/>
      <c r="L13" s="409"/>
      <c r="M13" s="409"/>
      <c r="N13" s="409"/>
    </row>
    <row r="14" spans="2:14" ht="15">
      <c r="B14" s="30" t="s">
        <v>254</v>
      </c>
      <c r="C14" s="32"/>
      <c r="D14" s="16">
        <v>626</v>
      </c>
      <c r="E14" s="16">
        <v>657</v>
      </c>
      <c r="F14" s="16">
        <v>589</v>
      </c>
      <c r="G14" s="16">
        <v>580</v>
      </c>
      <c r="H14" s="108">
        <v>642</v>
      </c>
      <c r="I14" s="16">
        <v>10.689655172413804</v>
      </c>
      <c r="J14" s="16">
        <v>2.5559105431310014</v>
      </c>
      <c r="K14" s="105"/>
      <c r="L14" s="409"/>
      <c r="M14" s="409"/>
      <c r="N14" s="409"/>
    </row>
    <row r="15" spans="2:14" ht="14.25">
      <c r="B15" s="33" t="s">
        <v>255</v>
      </c>
      <c r="C15" s="32"/>
      <c r="D15" s="105">
        <v>66</v>
      </c>
      <c r="E15" s="105">
        <v>75</v>
      </c>
      <c r="F15" s="105">
        <v>72</v>
      </c>
      <c r="G15" s="105">
        <v>95</v>
      </c>
      <c r="H15" s="106">
        <v>68</v>
      </c>
      <c r="I15" s="105">
        <v>-28.421052631578945</v>
      </c>
      <c r="J15" s="105">
        <v>3.0303030303030276</v>
      </c>
      <c r="K15" s="105"/>
      <c r="L15" s="409"/>
      <c r="M15" s="409"/>
      <c r="N15" s="409"/>
    </row>
    <row r="16" spans="2:14" s="17" customFormat="1" ht="15">
      <c r="B16" s="17" t="s">
        <v>75</v>
      </c>
      <c r="C16" s="31"/>
      <c r="D16" s="16">
        <v>560</v>
      </c>
      <c r="E16" s="16">
        <v>582</v>
      </c>
      <c r="F16" s="16">
        <v>517</v>
      </c>
      <c r="G16" s="16">
        <v>485</v>
      </c>
      <c r="H16" s="108">
        <v>574</v>
      </c>
      <c r="I16" s="16">
        <v>18.350515463917528</v>
      </c>
      <c r="J16" s="16">
        <v>2.5</v>
      </c>
      <c r="K16" s="105"/>
      <c r="L16" s="409"/>
      <c r="M16" s="409"/>
      <c r="N16" s="409"/>
    </row>
    <row r="17" spans="3:11" ht="14.25">
      <c r="C17" s="32"/>
      <c r="D17" s="105"/>
      <c r="E17" s="105"/>
      <c r="F17" s="105"/>
      <c r="G17" s="105"/>
      <c r="H17" s="421"/>
      <c r="I17" s="479"/>
      <c r="J17" s="479"/>
      <c r="K17" s="105"/>
    </row>
    <row r="18" spans="2:11" s="17" customFormat="1" ht="15">
      <c r="B18" s="30" t="s">
        <v>236</v>
      </c>
      <c r="D18" s="16">
        <v>356</v>
      </c>
      <c r="E18" s="16">
        <v>273</v>
      </c>
      <c r="F18" s="16">
        <v>286</v>
      </c>
      <c r="G18" s="16">
        <v>289</v>
      </c>
      <c r="H18" s="108">
        <v>315</v>
      </c>
      <c r="I18" s="16">
        <v>8.996539792387548</v>
      </c>
      <c r="J18" s="16">
        <v>-11.51685393258427</v>
      </c>
      <c r="K18" s="105"/>
    </row>
    <row r="19" spans="2:11" s="19" customFormat="1" ht="15">
      <c r="B19" s="30"/>
      <c r="C19" s="109" t="s">
        <v>236</v>
      </c>
      <c r="D19" s="105">
        <v>356</v>
      </c>
      <c r="E19" s="105">
        <v>273</v>
      </c>
      <c r="F19" s="105">
        <v>286</v>
      </c>
      <c r="G19" s="105">
        <v>289</v>
      </c>
      <c r="H19" s="106">
        <v>315</v>
      </c>
      <c r="I19" s="105">
        <v>8.996539792387548</v>
      </c>
      <c r="J19" s="105">
        <v>-11.51685393258427</v>
      </c>
      <c r="K19" s="105"/>
    </row>
    <row r="20" spans="2:11" s="17" customFormat="1" ht="14.25" customHeight="1">
      <c r="B20" s="30" t="s">
        <v>377</v>
      </c>
      <c r="D20" s="16">
        <v>134</v>
      </c>
      <c r="E20" s="16">
        <v>102</v>
      </c>
      <c r="F20" s="16">
        <v>93</v>
      </c>
      <c r="G20" s="16">
        <v>24</v>
      </c>
      <c r="H20" s="108">
        <v>143</v>
      </c>
      <c r="I20" s="16" t="s">
        <v>395</v>
      </c>
      <c r="J20" s="16">
        <v>6.7164179104477695</v>
      </c>
      <c r="K20" s="105"/>
    </row>
    <row r="21" spans="3:11" s="19" customFormat="1" ht="14.25">
      <c r="C21" s="109" t="s">
        <v>288</v>
      </c>
      <c r="D21" s="105">
        <v>103</v>
      </c>
      <c r="E21" s="105">
        <v>43</v>
      </c>
      <c r="F21" s="105">
        <v>39</v>
      </c>
      <c r="G21" s="105">
        <v>18</v>
      </c>
      <c r="H21" s="106">
        <v>86</v>
      </c>
      <c r="I21" s="105" t="s">
        <v>395</v>
      </c>
      <c r="J21" s="105">
        <v>-16.504854368932044</v>
      </c>
      <c r="K21" s="105"/>
    </row>
    <row r="22" spans="3:11" s="19" customFormat="1" ht="14.25">
      <c r="C22" s="109" t="s">
        <v>28</v>
      </c>
      <c r="D22" s="117">
        <v>15</v>
      </c>
      <c r="E22" s="117">
        <v>31</v>
      </c>
      <c r="F22" s="117">
        <v>43</v>
      </c>
      <c r="G22" s="117">
        <v>1</v>
      </c>
      <c r="H22" s="123">
        <v>0</v>
      </c>
      <c r="I22" s="105">
        <v>-100</v>
      </c>
      <c r="J22" s="105">
        <v>-100</v>
      </c>
      <c r="K22" s="105"/>
    </row>
    <row r="23" spans="3:11" s="19" customFormat="1" ht="28.5">
      <c r="C23" s="109" t="s">
        <v>372</v>
      </c>
      <c r="D23" s="105">
        <v>16</v>
      </c>
      <c r="E23" s="105">
        <v>28</v>
      </c>
      <c r="F23" s="105">
        <v>11</v>
      </c>
      <c r="G23" s="105">
        <v>5</v>
      </c>
      <c r="H23" s="106">
        <v>57</v>
      </c>
      <c r="I23" s="105" t="s">
        <v>395</v>
      </c>
      <c r="J23" s="105" t="s">
        <v>395</v>
      </c>
      <c r="K23" s="105"/>
    </row>
    <row r="24" spans="4:11" s="19" customFormat="1" ht="14.25">
      <c r="D24" s="105"/>
      <c r="E24" s="105"/>
      <c r="F24" s="105"/>
      <c r="G24" s="105"/>
      <c r="H24" s="106"/>
      <c r="I24" s="116"/>
      <c r="J24" s="105"/>
      <c r="K24" s="105"/>
    </row>
    <row r="25" spans="3:11" ht="14.25">
      <c r="C25" s="21"/>
      <c r="D25" s="133"/>
      <c r="E25" s="133"/>
      <c r="F25" s="133"/>
      <c r="G25" s="133"/>
      <c r="H25" s="106"/>
      <c r="I25" s="424"/>
      <c r="J25" s="260"/>
      <c r="K25" s="105"/>
    </row>
    <row r="26" spans="2:10" ht="14.25">
      <c r="B26" s="19" t="s">
        <v>336</v>
      </c>
      <c r="C26" s="19" t="s">
        <v>363</v>
      </c>
      <c r="D26" s="105"/>
      <c r="E26" s="105"/>
      <c r="F26" s="105"/>
      <c r="G26" s="105"/>
      <c r="H26" s="309"/>
      <c r="I26" s="424"/>
      <c r="J26" s="260"/>
    </row>
    <row r="27" spans="3:10" ht="14.25">
      <c r="C27" s="21"/>
      <c r="D27" s="105"/>
      <c r="E27" s="105"/>
      <c r="F27" s="105"/>
      <c r="G27" s="105"/>
      <c r="H27" s="309"/>
      <c r="I27" s="424"/>
      <c r="J27" s="260"/>
    </row>
    <row r="28" spans="3:10" ht="14.25">
      <c r="C28" s="21"/>
      <c r="D28" s="105"/>
      <c r="E28" s="105"/>
      <c r="F28" s="105"/>
      <c r="G28" s="105"/>
      <c r="H28" s="309"/>
      <c r="I28" s="424"/>
      <c r="J28" s="260"/>
    </row>
    <row r="29" spans="3:10" ht="14.25">
      <c r="C29" s="21"/>
      <c r="D29" s="105"/>
      <c r="E29" s="105"/>
      <c r="F29" s="105"/>
      <c r="G29" s="105"/>
      <c r="H29" s="309"/>
      <c r="I29" s="424"/>
      <c r="J29" s="260"/>
    </row>
    <row r="30" spans="3:10" ht="14.25">
      <c r="C30" s="21"/>
      <c r="D30" s="105"/>
      <c r="E30" s="105"/>
      <c r="F30" s="105"/>
      <c r="G30" s="105"/>
      <c r="H30" s="309"/>
      <c r="I30" s="424"/>
      <c r="J30" s="260"/>
    </row>
    <row r="31" spans="3:10" ht="14.25">
      <c r="C31" s="21"/>
      <c r="D31" s="105"/>
      <c r="E31" s="105"/>
      <c r="F31" s="105"/>
      <c r="G31" s="105"/>
      <c r="H31" s="309"/>
      <c r="I31" s="424"/>
      <c r="J31" s="260"/>
    </row>
    <row r="32" spans="3:10" ht="14.25">
      <c r="C32" s="21"/>
      <c r="D32" s="105"/>
      <c r="E32" s="105"/>
      <c r="F32" s="105"/>
      <c r="G32" s="105"/>
      <c r="H32" s="309"/>
      <c r="I32" s="424"/>
      <c r="J32" s="260"/>
    </row>
    <row r="33" spans="3:10" ht="14.25">
      <c r="C33" s="244"/>
      <c r="D33" s="105"/>
      <c r="E33" s="105"/>
      <c r="F33" s="105"/>
      <c r="G33" s="105"/>
      <c r="H33" s="309"/>
      <c r="I33" s="424"/>
      <c r="J33" s="260"/>
    </row>
    <row r="34" spans="3:10" ht="14.25">
      <c r="C34" s="244"/>
      <c r="H34" s="309"/>
      <c r="I34" s="260"/>
      <c r="J34" s="260"/>
    </row>
    <row r="35" spans="8:10" ht="14.25">
      <c r="H35" s="309"/>
      <c r="I35" s="260"/>
      <c r="J35" s="260"/>
    </row>
    <row r="36" spans="8:10" ht="14.25">
      <c r="H36" s="309"/>
      <c r="I36" s="260"/>
      <c r="J36" s="260"/>
    </row>
    <row r="37" spans="8:10" ht="14.25">
      <c r="H37" s="309"/>
      <c r="I37" s="260"/>
      <c r="J37" s="260"/>
    </row>
    <row r="38" spans="8:10" ht="14.25">
      <c r="H38" s="259"/>
      <c r="I38" s="260"/>
      <c r="J38" s="260"/>
    </row>
    <row r="39" spans="8:10" ht="14.25">
      <c r="H39" s="259"/>
      <c r="I39" s="260"/>
      <c r="J39" s="260"/>
    </row>
    <row r="40" spans="8:10" ht="14.25">
      <c r="H40" s="259"/>
      <c r="I40" s="260"/>
      <c r="J40" s="260"/>
    </row>
    <row r="41" spans="8:10" ht="14.25">
      <c r="H41" s="259"/>
      <c r="I41" s="260"/>
      <c r="J41" s="260"/>
    </row>
    <row r="42" spans="8:10" ht="14.25">
      <c r="H42" s="259"/>
      <c r="I42" s="260"/>
      <c r="J42" s="260"/>
    </row>
    <row r="43" spans="8:10" ht="14.25">
      <c r="H43" s="259"/>
      <c r="I43" s="260"/>
      <c r="J43" s="260"/>
    </row>
    <row r="44" spans="8:10" ht="14.25">
      <c r="H44" s="259"/>
      <c r="I44" s="260"/>
      <c r="J44" s="260"/>
    </row>
    <row r="45" spans="8:10" ht="14.25">
      <c r="H45" s="259"/>
      <c r="I45" s="260"/>
      <c r="J45" s="260"/>
    </row>
    <row r="46" spans="8:10" ht="14.25">
      <c r="H46" s="259"/>
      <c r="I46" s="260"/>
      <c r="J46" s="260"/>
    </row>
    <row r="47" spans="8:10" ht="14.25">
      <c r="H47" s="259"/>
      <c r="I47" s="260"/>
      <c r="J47" s="260"/>
    </row>
    <row r="48" spans="8:10" ht="14.25">
      <c r="H48" s="259"/>
      <c r="I48" s="260"/>
      <c r="J48" s="260"/>
    </row>
    <row r="49" spans="8:10" ht="14.25">
      <c r="H49" s="259"/>
      <c r="I49" s="260"/>
      <c r="J49" s="260"/>
    </row>
    <row r="50" spans="8:10" ht="14.25">
      <c r="H50" s="259"/>
      <c r="I50" s="260"/>
      <c r="J50" s="260"/>
    </row>
    <row r="51" spans="8:10" ht="14.25">
      <c r="H51" s="259"/>
      <c r="I51" s="260"/>
      <c r="J51" s="260"/>
    </row>
    <row r="52" spans="8:10" ht="14.25">
      <c r="H52" s="259"/>
      <c r="I52" s="260"/>
      <c r="J52" s="260"/>
    </row>
    <row r="53" spans="8:10" ht="14.25">
      <c r="H53" s="259"/>
      <c r="I53" s="260"/>
      <c r="J53" s="260"/>
    </row>
    <row r="54" spans="8:10" ht="14.25">
      <c r="H54" s="259"/>
      <c r="I54" s="260"/>
      <c r="J54" s="260"/>
    </row>
    <row r="55" spans="8:10" ht="14.25">
      <c r="H55" s="259"/>
      <c r="I55" s="260"/>
      <c r="J55" s="260"/>
    </row>
    <row r="56" spans="8:10" ht="14.25">
      <c r="H56" s="259"/>
      <c r="I56" s="260"/>
      <c r="J56" s="260"/>
    </row>
    <row r="57" spans="8:10" ht="14.25">
      <c r="H57" s="259"/>
      <c r="I57" s="260"/>
      <c r="J57" s="260"/>
    </row>
    <row r="58" spans="8:10" ht="14.25">
      <c r="H58" s="259"/>
      <c r="I58" s="260"/>
      <c r="J58" s="260"/>
    </row>
    <row r="59" spans="8:10" ht="14.25">
      <c r="H59" s="259"/>
      <c r="I59" s="260"/>
      <c r="J59" s="260"/>
    </row>
    <row r="60" spans="8:10" ht="14.25">
      <c r="H60" s="259"/>
      <c r="I60" s="260"/>
      <c r="J60" s="260"/>
    </row>
    <row r="61" spans="8:10" ht="14.25">
      <c r="H61" s="259"/>
      <c r="I61" s="260"/>
      <c r="J61" s="260"/>
    </row>
    <row r="62" spans="8:10" ht="14.25">
      <c r="H62" s="259"/>
      <c r="I62" s="260"/>
      <c r="J62" s="260"/>
    </row>
    <row r="63" spans="8:10" ht="14.25">
      <c r="H63" s="259"/>
      <c r="I63" s="260"/>
      <c r="J63" s="260"/>
    </row>
    <row r="64" spans="8:10" ht="14.25">
      <c r="H64" s="259"/>
      <c r="I64" s="260"/>
      <c r="J64" s="260"/>
    </row>
    <row r="65" spans="8:10" ht="14.25">
      <c r="H65" s="259"/>
      <c r="I65" s="260"/>
      <c r="J65" s="260"/>
    </row>
    <row r="66" spans="8:10" ht="14.25">
      <c r="H66" s="259"/>
      <c r="I66" s="260"/>
      <c r="J66" s="260"/>
    </row>
    <row r="67" spans="8:10" ht="14.25">
      <c r="H67" s="259"/>
      <c r="I67" s="260"/>
      <c r="J67" s="260"/>
    </row>
    <row r="68" spans="8:10" ht="14.25">
      <c r="H68" s="259"/>
      <c r="I68" s="260"/>
      <c r="J68" s="260"/>
    </row>
    <row r="69" spans="8:10" ht="14.25">
      <c r="H69" s="259"/>
      <c r="I69" s="260"/>
      <c r="J69" s="260"/>
    </row>
    <row r="70" spans="8:10" ht="14.25">
      <c r="H70" s="259"/>
      <c r="I70" s="260"/>
      <c r="J70" s="260"/>
    </row>
    <row r="71" spans="8:10" ht="14.25">
      <c r="H71" s="259"/>
      <c r="I71" s="260"/>
      <c r="J71" s="260"/>
    </row>
    <row r="72" spans="8:10" ht="14.25">
      <c r="H72" s="259"/>
      <c r="I72" s="260"/>
      <c r="J72" s="260"/>
    </row>
    <row r="73" spans="8:10" ht="14.25">
      <c r="H73" s="259"/>
      <c r="I73" s="260"/>
      <c r="J73" s="260"/>
    </row>
    <row r="74" spans="8:10" ht="14.25">
      <c r="H74" s="259"/>
      <c r="I74" s="260"/>
      <c r="J74" s="260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64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8" sqref="I8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8.28125" style="69" customWidth="1"/>
    <col min="8" max="8" width="8.421875" style="103" customWidth="1"/>
    <col min="9" max="10" width="10.28125" style="69" bestFit="1" customWidth="1"/>
    <col min="11" max="11" width="4.28125" style="69" customWidth="1"/>
    <col min="12" max="16384" width="9.140625" style="21" customWidth="1"/>
  </cols>
  <sheetData>
    <row r="1" spans="1:11" s="41" customFormat="1" ht="20.25">
      <c r="A1" s="40" t="s">
        <v>0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425"/>
    </row>
    <row r="3" spans="1:11" s="23" customFormat="1" ht="7.5" customHeight="1">
      <c r="A3" s="8"/>
      <c r="D3" s="16"/>
      <c r="E3" s="16"/>
      <c r="F3" s="16"/>
      <c r="G3" s="16"/>
      <c r="H3" s="108"/>
      <c r="I3" s="16"/>
      <c r="J3" s="16"/>
      <c r="K3" s="31"/>
    </row>
    <row r="4" spans="1:11" s="23" customFormat="1" ht="14.25" customHeight="1">
      <c r="A4" s="46" t="s">
        <v>85</v>
      </c>
      <c r="D4" s="16"/>
      <c r="E4" s="16"/>
      <c r="F4" s="16"/>
      <c r="G4" s="16"/>
      <c r="H4" s="108"/>
      <c r="I4" s="105"/>
      <c r="J4" s="16"/>
      <c r="K4" s="31"/>
    </row>
    <row r="5" spans="1:11" s="17" customFormat="1" ht="15">
      <c r="A5" s="30" t="s">
        <v>0</v>
      </c>
      <c r="D5" s="16">
        <v>1181</v>
      </c>
      <c r="E5" s="16">
        <v>1218</v>
      </c>
      <c r="F5" s="16">
        <v>1259</v>
      </c>
      <c r="G5" s="16">
        <v>1242</v>
      </c>
      <c r="H5" s="286">
        <v>1265</v>
      </c>
      <c r="I5" s="271">
        <v>1.85185185185186</v>
      </c>
      <c r="J5" s="271">
        <v>7.112616426756979</v>
      </c>
      <c r="K5" s="16"/>
    </row>
    <row r="6" spans="2:11" s="17" customFormat="1" ht="15">
      <c r="B6" s="30" t="s">
        <v>29</v>
      </c>
      <c r="D6" s="16">
        <v>672</v>
      </c>
      <c r="E6" s="16">
        <v>669</v>
      </c>
      <c r="F6" s="16">
        <v>667</v>
      </c>
      <c r="G6" s="16">
        <v>643</v>
      </c>
      <c r="H6" s="286">
        <v>706</v>
      </c>
      <c r="I6" s="271">
        <v>9.797822706065329</v>
      </c>
      <c r="J6" s="271">
        <v>5.059523809523814</v>
      </c>
      <c r="K6" s="16"/>
    </row>
    <row r="7" spans="2:11" s="17" customFormat="1" ht="15">
      <c r="B7" s="30" t="s">
        <v>30</v>
      </c>
      <c r="D7" s="16">
        <v>509</v>
      </c>
      <c r="E7" s="16">
        <v>549</v>
      </c>
      <c r="F7" s="16">
        <v>592</v>
      </c>
      <c r="G7" s="16">
        <v>599</v>
      </c>
      <c r="H7" s="286">
        <v>559</v>
      </c>
      <c r="I7" s="271">
        <v>-6.6777963272120155</v>
      </c>
      <c r="J7" s="271">
        <v>9.82318271119842</v>
      </c>
      <c r="K7" s="16"/>
    </row>
    <row r="8" spans="2:11" ht="15">
      <c r="B8" s="30"/>
      <c r="C8" s="32" t="s">
        <v>31</v>
      </c>
      <c r="D8" s="105">
        <v>92</v>
      </c>
      <c r="E8" s="105">
        <v>97</v>
      </c>
      <c r="F8" s="105">
        <v>105</v>
      </c>
      <c r="G8" s="105">
        <v>104</v>
      </c>
      <c r="H8" s="285">
        <v>97</v>
      </c>
      <c r="I8" s="260">
        <v>-6.730769230769229</v>
      </c>
      <c r="J8" s="260">
        <v>5.434782608695654</v>
      </c>
      <c r="K8" s="105"/>
    </row>
    <row r="9" spans="2:11" ht="15">
      <c r="B9" s="30"/>
      <c r="C9" s="32" t="s">
        <v>32</v>
      </c>
      <c r="D9" s="105">
        <v>207</v>
      </c>
      <c r="E9" s="105">
        <v>212</v>
      </c>
      <c r="F9" s="105">
        <v>227</v>
      </c>
      <c r="G9" s="105">
        <v>237</v>
      </c>
      <c r="H9" s="285">
        <v>237</v>
      </c>
      <c r="I9" s="260">
        <v>0</v>
      </c>
      <c r="J9" s="260">
        <v>14.492753623188403</v>
      </c>
      <c r="K9" s="105"/>
    </row>
    <row r="10" spans="2:11" ht="15">
      <c r="B10" s="30"/>
      <c r="C10" s="32" t="s">
        <v>33</v>
      </c>
      <c r="D10" s="105">
        <v>62</v>
      </c>
      <c r="E10" s="105">
        <v>78</v>
      </c>
      <c r="F10" s="105">
        <v>83</v>
      </c>
      <c r="G10" s="105">
        <v>78</v>
      </c>
      <c r="H10" s="285">
        <v>67</v>
      </c>
      <c r="I10" s="260">
        <v>-14.102564102564108</v>
      </c>
      <c r="J10" s="260">
        <v>8.064516129032251</v>
      </c>
      <c r="K10" s="105"/>
    </row>
    <row r="11" spans="3:11" ht="14.25">
      <c r="C11" s="32" t="s">
        <v>34</v>
      </c>
      <c r="D11" s="105">
        <v>148</v>
      </c>
      <c r="E11" s="105">
        <v>162</v>
      </c>
      <c r="F11" s="105">
        <v>177</v>
      </c>
      <c r="G11" s="105">
        <v>180</v>
      </c>
      <c r="H11" s="285">
        <v>158</v>
      </c>
      <c r="I11" s="260">
        <v>-12.222222222222223</v>
      </c>
      <c r="J11" s="260">
        <v>6.756756756756754</v>
      </c>
      <c r="K11" s="105"/>
    </row>
    <row r="12" spans="3:11" ht="14.25">
      <c r="C12" s="21"/>
      <c r="D12" s="105"/>
      <c r="E12" s="105"/>
      <c r="F12" s="105"/>
      <c r="G12" s="105"/>
      <c r="H12" s="285"/>
      <c r="I12" s="260"/>
      <c r="J12" s="260"/>
      <c r="K12" s="105"/>
    </row>
    <row r="13" spans="1:11" s="23" customFormat="1" ht="14.25" customHeight="1">
      <c r="A13" s="78" t="s">
        <v>84</v>
      </c>
      <c r="D13" s="105"/>
      <c r="E13" s="105"/>
      <c r="F13" s="105"/>
      <c r="G13" s="105"/>
      <c r="H13" s="285"/>
      <c r="I13" s="260"/>
      <c r="J13" s="260"/>
      <c r="K13" s="31"/>
    </row>
    <row r="14" spans="2:11" ht="14.25">
      <c r="B14" s="21" t="s">
        <v>86</v>
      </c>
      <c r="C14" s="21"/>
      <c r="D14" s="105">
        <v>60</v>
      </c>
      <c r="E14" s="105">
        <v>63</v>
      </c>
      <c r="F14" s="105">
        <v>62</v>
      </c>
      <c r="G14" s="105">
        <v>66</v>
      </c>
      <c r="H14" s="285">
        <v>67</v>
      </c>
      <c r="I14" s="260">
        <v>1.5151515151515138</v>
      </c>
      <c r="J14" s="260">
        <v>11.66666666666667</v>
      </c>
      <c r="K14" s="105"/>
    </row>
    <row r="15" spans="2:11" ht="14.25">
      <c r="B15" s="35" t="s">
        <v>237</v>
      </c>
      <c r="C15" s="21"/>
      <c r="D15" s="105">
        <v>21460</v>
      </c>
      <c r="E15" s="105">
        <v>21489</v>
      </c>
      <c r="F15" s="105">
        <v>21898</v>
      </c>
      <c r="G15" s="105">
        <v>22017</v>
      </c>
      <c r="H15" s="285">
        <v>22082</v>
      </c>
      <c r="I15" s="260">
        <v>0.2952264159512996</v>
      </c>
      <c r="J15" s="260">
        <v>2.898415657036346</v>
      </c>
      <c r="K15" s="105"/>
    </row>
    <row r="16" spans="4:11" ht="14.25">
      <c r="D16" s="105"/>
      <c r="E16" s="105"/>
      <c r="F16" s="105"/>
      <c r="G16" s="105"/>
      <c r="H16" s="285"/>
      <c r="I16" s="117"/>
      <c r="J16" s="116"/>
      <c r="K16" s="105"/>
    </row>
    <row r="17" spans="4:11" ht="14.25">
      <c r="D17" s="225"/>
      <c r="E17" s="225"/>
      <c r="F17" s="225"/>
      <c r="G17" s="105"/>
      <c r="H17" s="106"/>
      <c r="I17" s="377"/>
      <c r="J17" s="105"/>
      <c r="K17" s="105"/>
    </row>
    <row r="18" spans="4:11" ht="14.25">
      <c r="D18" s="225"/>
      <c r="E18" s="225"/>
      <c r="F18" s="225"/>
      <c r="G18" s="105"/>
      <c r="H18" s="106"/>
      <c r="I18" s="376"/>
      <c r="J18" s="105"/>
      <c r="K18" s="105"/>
    </row>
    <row r="19" spans="4:11" ht="14.25">
      <c r="D19" s="225"/>
      <c r="E19" s="225"/>
      <c r="F19" s="225"/>
      <c r="G19" s="105"/>
      <c r="H19" s="106"/>
      <c r="I19" s="376"/>
      <c r="J19" s="105"/>
      <c r="K19" s="105"/>
    </row>
    <row r="20" spans="4:9" ht="14.25">
      <c r="D20" s="225"/>
      <c r="E20" s="225"/>
      <c r="F20" s="225"/>
      <c r="G20" s="225"/>
      <c r="H20" s="309"/>
      <c r="I20" s="376"/>
    </row>
    <row r="21" spans="4:9" ht="14.25">
      <c r="D21" s="225"/>
      <c r="E21" s="225"/>
      <c r="F21" s="225"/>
      <c r="G21" s="225"/>
      <c r="H21" s="309"/>
      <c r="I21" s="376"/>
    </row>
    <row r="22" spans="4:8" ht="14.25">
      <c r="D22" s="225"/>
      <c r="E22" s="225"/>
      <c r="F22" s="225"/>
      <c r="G22" s="225"/>
      <c r="H22" s="309"/>
    </row>
    <row r="23" spans="4:8" ht="14.25">
      <c r="D23" s="225"/>
      <c r="E23" s="225"/>
      <c r="F23" s="225"/>
      <c r="G23" s="225"/>
      <c r="H23" s="309"/>
    </row>
    <row r="24" ht="14.25">
      <c r="H24" s="309"/>
    </row>
    <row r="25" ht="14.25">
      <c r="H25" s="309"/>
    </row>
    <row r="26" ht="14.25">
      <c r="H26" s="309"/>
    </row>
    <row r="27" ht="14.25">
      <c r="H27" s="309"/>
    </row>
    <row r="28" ht="14.25">
      <c r="H28" s="309"/>
    </row>
    <row r="29" ht="14.25">
      <c r="H29" s="309"/>
    </row>
    <row r="30" ht="14.25">
      <c r="H30" s="309"/>
    </row>
    <row r="31" ht="14.25">
      <c r="H31" s="309"/>
    </row>
    <row r="32" ht="14.25">
      <c r="H32" s="309"/>
    </row>
    <row r="33" ht="14.25">
      <c r="H33" s="309"/>
    </row>
    <row r="34" ht="14.25">
      <c r="H34" s="309"/>
    </row>
    <row r="35" ht="14.25">
      <c r="H35" s="309"/>
    </row>
    <row r="36" ht="14.25">
      <c r="H36" s="309"/>
    </row>
    <row r="37" ht="14.25">
      <c r="H37" s="309"/>
    </row>
    <row r="38" ht="14.25">
      <c r="H38" s="30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76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1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G12" sqref="G12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28.140625" style="9" customWidth="1"/>
    <col min="4" max="7" width="8.8515625" style="69" customWidth="1"/>
    <col min="8" max="8" width="8.8515625" style="103" customWidth="1"/>
    <col min="9" max="9" width="8.28125" style="69" customWidth="1"/>
    <col min="10" max="10" width="9.00390625" style="69" bestFit="1" customWidth="1"/>
    <col min="11" max="11" width="4.7109375" style="69" customWidth="1"/>
    <col min="12" max="16384" width="9.140625" style="21" customWidth="1"/>
  </cols>
  <sheetData>
    <row r="1" spans="1:11" s="41" customFormat="1" ht="20.25">
      <c r="A1" s="40" t="s">
        <v>5</v>
      </c>
      <c r="D1" s="107"/>
      <c r="E1" s="107"/>
      <c r="F1" s="107"/>
      <c r="G1" s="107"/>
      <c r="H1" s="107"/>
      <c r="I1" s="107"/>
      <c r="J1" s="107"/>
      <c r="K1" s="107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425"/>
    </row>
    <row r="3" spans="1:11" s="23" customFormat="1" ht="10.5" customHeight="1">
      <c r="A3" s="8"/>
      <c r="D3" s="16"/>
      <c r="E3" s="16"/>
      <c r="F3" s="16"/>
      <c r="G3" s="16"/>
      <c r="H3" s="108"/>
      <c r="I3" s="16"/>
      <c r="J3" s="16"/>
      <c r="K3" s="31"/>
    </row>
    <row r="4" spans="1:11" s="23" customFormat="1" ht="15">
      <c r="A4" s="46" t="s">
        <v>85</v>
      </c>
      <c r="D4" s="224"/>
      <c r="E4" s="224"/>
      <c r="F4" s="224"/>
      <c r="G4" s="224"/>
      <c r="H4" s="308"/>
      <c r="I4" s="271"/>
      <c r="J4" s="271"/>
      <c r="K4" s="272"/>
    </row>
    <row r="5" spans="1:11" s="17" customFormat="1" ht="15">
      <c r="A5" s="30" t="s">
        <v>87</v>
      </c>
      <c r="D5" s="16">
        <v>181</v>
      </c>
      <c r="E5" s="16">
        <v>137</v>
      </c>
      <c r="F5" s="16">
        <v>178</v>
      </c>
      <c r="G5" s="16">
        <v>247</v>
      </c>
      <c r="H5" s="108">
        <v>170</v>
      </c>
      <c r="I5" s="16">
        <v>-31.174089068825918</v>
      </c>
      <c r="J5" s="16">
        <v>-6.077348066298338</v>
      </c>
      <c r="K5" s="271"/>
    </row>
    <row r="6" spans="2:11" s="17" customFormat="1" ht="15">
      <c r="B6" s="30" t="s">
        <v>152</v>
      </c>
      <c r="D6" s="16">
        <v>21</v>
      </c>
      <c r="E6" s="16">
        <v>-2</v>
      </c>
      <c r="F6" s="16">
        <v>35</v>
      </c>
      <c r="G6" s="16">
        <v>67</v>
      </c>
      <c r="H6" s="520">
        <v>0</v>
      </c>
      <c r="I6" s="16">
        <v>-100</v>
      </c>
      <c r="J6" s="16">
        <v>-100</v>
      </c>
      <c r="K6" s="271"/>
    </row>
    <row r="7" spans="2:11" s="17" customFormat="1" ht="15">
      <c r="B7" s="30" t="s">
        <v>153</v>
      </c>
      <c r="C7" s="79"/>
      <c r="D7" s="16">
        <v>151</v>
      </c>
      <c r="E7" s="16">
        <v>132</v>
      </c>
      <c r="F7" s="16">
        <v>142</v>
      </c>
      <c r="G7" s="16">
        <v>126</v>
      </c>
      <c r="H7" s="108">
        <v>123</v>
      </c>
      <c r="I7" s="16">
        <v>-2.3809523809523836</v>
      </c>
      <c r="J7" s="16">
        <v>-18.54304635761589</v>
      </c>
      <c r="K7" s="271"/>
    </row>
    <row r="8" spans="2:11" ht="14.25">
      <c r="B8" s="35"/>
      <c r="C8" s="80" t="s">
        <v>37</v>
      </c>
      <c r="D8" s="105">
        <v>18</v>
      </c>
      <c r="E8" s="105">
        <v>26</v>
      </c>
      <c r="F8" s="105">
        <v>21</v>
      </c>
      <c r="G8" s="105">
        <v>34</v>
      </c>
      <c r="H8" s="106">
        <v>23</v>
      </c>
      <c r="I8" s="105">
        <v>-32.35294117647059</v>
      </c>
      <c r="J8" s="105">
        <v>27.777777777777768</v>
      </c>
      <c r="K8" s="260"/>
    </row>
    <row r="9" spans="2:11" ht="14.25">
      <c r="B9" s="35"/>
      <c r="C9" s="80" t="s">
        <v>38</v>
      </c>
      <c r="D9" s="105">
        <v>30</v>
      </c>
      <c r="E9" s="105">
        <v>7</v>
      </c>
      <c r="F9" s="105">
        <v>17</v>
      </c>
      <c r="G9" s="105">
        <v>16</v>
      </c>
      <c r="H9" s="106">
        <v>23</v>
      </c>
      <c r="I9" s="105">
        <v>43.75</v>
      </c>
      <c r="J9" s="105">
        <v>-23.33333333333333</v>
      </c>
      <c r="K9" s="260"/>
    </row>
    <row r="10" spans="2:11" ht="14.25">
      <c r="B10" s="35"/>
      <c r="C10" s="80" t="s">
        <v>59</v>
      </c>
      <c r="D10" s="105">
        <v>39</v>
      </c>
      <c r="E10" s="105">
        <v>26</v>
      </c>
      <c r="F10" s="105">
        <v>23</v>
      </c>
      <c r="G10" s="105">
        <v>35</v>
      </c>
      <c r="H10" s="106">
        <v>16</v>
      </c>
      <c r="I10" s="105">
        <v>-54.28571428571429</v>
      </c>
      <c r="J10" s="105">
        <v>-58.97435897435898</v>
      </c>
      <c r="K10" s="260"/>
    </row>
    <row r="11" spans="2:11" ht="14.25">
      <c r="B11" s="35"/>
      <c r="C11" s="399" t="s">
        <v>344</v>
      </c>
      <c r="D11" s="105">
        <v>74</v>
      </c>
      <c r="E11" s="105">
        <v>60</v>
      </c>
      <c r="F11" s="105">
        <v>57</v>
      </c>
      <c r="G11" s="105">
        <v>43</v>
      </c>
      <c r="H11" s="106">
        <v>52</v>
      </c>
      <c r="I11" s="105">
        <v>20.93023255813953</v>
      </c>
      <c r="J11" s="105">
        <v>-29.729729729729726</v>
      </c>
      <c r="K11" s="260"/>
    </row>
    <row r="12" spans="2:11" ht="14.25">
      <c r="B12" s="35"/>
      <c r="C12" s="80" t="s">
        <v>62</v>
      </c>
      <c r="D12" s="105">
        <v>-10</v>
      </c>
      <c r="E12" s="105">
        <v>13</v>
      </c>
      <c r="F12" s="105">
        <v>24</v>
      </c>
      <c r="G12" s="105">
        <v>-2</v>
      </c>
      <c r="H12" s="106">
        <v>9</v>
      </c>
      <c r="I12" s="105" t="s">
        <v>349</v>
      </c>
      <c r="J12" s="105" t="s">
        <v>349</v>
      </c>
      <c r="K12" s="260"/>
    </row>
    <row r="13" spans="1:11" s="23" customFormat="1" ht="14.25" customHeight="1">
      <c r="A13" s="17"/>
      <c r="B13" s="94" t="s">
        <v>154</v>
      </c>
      <c r="C13" s="94"/>
      <c r="D13" s="16">
        <v>9</v>
      </c>
      <c r="E13" s="16">
        <v>7</v>
      </c>
      <c r="F13" s="16">
        <v>1</v>
      </c>
      <c r="G13" s="16">
        <v>54</v>
      </c>
      <c r="H13" s="519">
        <v>47</v>
      </c>
      <c r="I13" s="16">
        <v>-12.962962962962965</v>
      </c>
      <c r="J13" s="105" t="s">
        <v>395</v>
      </c>
      <c r="K13" s="272"/>
    </row>
    <row r="14" spans="3:11" ht="14.25">
      <c r="C14" s="21"/>
      <c r="D14" s="105"/>
      <c r="E14" s="105"/>
      <c r="F14" s="105"/>
      <c r="G14" s="105"/>
      <c r="H14" s="421"/>
      <c r="I14" s="479"/>
      <c r="J14" s="479"/>
      <c r="K14" s="260"/>
    </row>
    <row r="15" spans="1:10" ht="15">
      <c r="A15" s="78" t="s">
        <v>157</v>
      </c>
      <c r="B15" s="23"/>
      <c r="C15" s="23"/>
      <c r="D15" s="105"/>
      <c r="E15" s="105"/>
      <c r="F15" s="105"/>
      <c r="G15" s="105"/>
      <c r="H15" s="421"/>
      <c r="I15" s="479"/>
      <c r="J15" s="479"/>
    </row>
    <row r="16" spans="2:10" ht="14.25">
      <c r="B16" s="56" t="s">
        <v>108</v>
      </c>
      <c r="C16" s="80"/>
      <c r="D16" s="105"/>
      <c r="E16" s="105"/>
      <c r="F16" s="105"/>
      <c r="G16" s="105"/>
      <c r="H16" s="421"/>
      <c r="I16" s="479"/>
      <c r="J16" s="479"/>
    </row>
    <row r="17" spans="3:11" ht="14.25">
      <c r="C17" s="80" t="s">
        <v>155</v>
      </c>
      <c r="D17" s="105">
        <v>77</v>
      </c>
      <c r="E17" s="105">
        <v>59</v>
      </c>
      <c r="F17" s="105">
        <v>89</v>
      </c>
      <c r="G17" s="105">
        <v>84</v>
      </c>
      <c r="H17" s="285">
        <v>77</v>
      </c>
      <c r="I17" s="260">
        <v>-8.333333333333337</v>
      </c>
      <c r="J17" s="260">
        <v>0</v>
      </c>
      <c r="K17" s="186"/>
    </row>
    <row r="18" spans="3:11" ht="14.25">
      <c r="C18" s="21" t="s">
        <v>156</v>
      </c>
      <c r="D18" s="105">
        <v>114</v>
      </c>
      <c r="E18" s="105">
        <v>116</v>
      </c>
      <c r="F18" s="105">
        <v>112</v>
      </c>
      <c r="G18" s="105">
        <v>78</v>
      </c>
      <c r="H18" s="285">
        <v>76</v>
      </c>
      <c r="I18" s="260">
        <v>-2.564102564102566</v>
      </c>
      <c r="J18" s="260">
        <v>-33.333333333333336</v>
      </c>
      <c r="K18" s="186"/>
    </row>
    <row r="19" spans="2:11" ht="14.25">
      <c r="B19" s="56" t="s">
        <v>107</v>
      </c>
      <c r="C19" s="21"/>
      <c r="D19" s="105"/>
      <c r="E19" s="105"/>
      <c r="F19" s="105"/>
      <c r="G19" s="105"/>
      <c r="H19" s="285"/>
      <c r="I19" s="260"/>
      <c r="J19" s="260"/>
      <c r="K19" s="186"/>
    </row>
    <row r="20" spans="3:11" ht="14.25">
      <c r="C20" s="21" t="s">
        <v>52</v>
      </c>
      <c r="D20" s="117">
        <v>0</v>
      </c>
      <c r="E20" s="117">
        <v>0</v>
      </c>
      <c r="F20" s="117">
        <v>0</v>
      </c>
      <c r="G20" s="117">
        <v>1</v>
      </c>
      <c r="H20" s="534">
        <v>1</v>
      </c>
      <c r="I20" s="300">
        <v>0</v>
      </c>
      <c r="J20" s="260" t="s">
        <v>349</v>
      </c>
      <c r="K20" s="317"/>
    </row>
    <row r="21" spans="3:11" ht="14.25">
      <c r="C21" s="21" t="s">
        <v>53</v>
      </c>
      <c r="D21" s="105">
        <v>29</v>
      </c>
      <c r="E21" s="105">
        <v>32</v>
      </c>
      <c r="F21" s="105">
        <v>41</v>
      </c>
      <c r="G21" s="105">
        <v>21</v>
      </c>
      <c r="H21" s="285">
        <v>13</v>
      </c>
      <c r="I21" s="260">
        <v>-38.095238095238095</v>
      </c>
      <c r="J21" s="260">
        <v>-55.172413793103445</v>
      </c>
      <c r="K21" s="186"/>
    </row>
    <row r="22" spans="3:11" ht="14.25">
      <c r="C22" s="21" t="s">
        <v>54</v>
      </c>
      <c r="D22" s="105">
        <v>11</v>
      </c>
      <c r="E22" s="105">
        <v>11</v>
      </c>
      <c r="F22" s="105">
        <v>18</v>
      </c>
      <c r="G22" s="105">
        <v>14</v>
      </c>
      <c r="H22" s="285">
        <v>16</v>
      </c>
      <c r="I22" s="260">
        <v>14.28571428571428</v>
      </c>
      <c r="J22" s="260">
        <v>45.45454545454546</v>
      </c>
      <c r="K22" s="186"/>
    </row>
    <row r="23" spans="2:11" s="17" customFormat="1" ht="15">
      <c r="B23" s="17" t="s">
        <v>153</v>
      </c>
      <c r="D23" s="16">
        <v>151</v>
      </c>
      <c r="E23" s="271">
        <v>132</v>
      </c>
      <c r="F23" s="271">
        <v>142</v>
      </c>
      <c r="G23" s="271">
        <v>126</v>
      </c>
      <c r="H23" s="286">
        <v>123</v>
      </c>
      <c r="I23" s="271">
        <v>-2.3809523809523836</v>
      </c>
      <c r="J23" s="271">
        <v>-18.54304635761589</v>
      </c>
      <c r="K23" s="187"/>
    </row>
    <row r="24" spans="4:10" ht="14.25">
      <c r="D24" s="225"/>
      <c r="E24" s="225"/>
      <c r="F24" s="225"/>
      <c r="G24" s="225"/>
      <c r="H24" s="309"/>
      <c r="I24" s="260"/>
      <c r="J24" s="260"/>
    </row>
    <row r="25" spans="4:10" ht="14.25">
      <c r="D25" s="225"/>
      <c r="E25" s="225"/>
      <c r="F25" s="225"/>
      <c r="G25" s="225"/>
      <c r="H25" s="309"/>
      <c r="I25" s="260"/>
      <c r="J25" s="260"/>
    </row>
    <row r="26" spans="4:10" ht="14.25">
      <c r="D26" s="225"/>
      <c r="E26" s="225"/>
      <c r="F26" s="225"/>
      <c r="G26" s="225"/>
      <c r="H26" s="309"/>
      <c r="I26" s="260"/>
      <c r="J26" s="260"/>
    </row>
    <row r="27" spans="4:10" ht="14.25">
      <c r="D27" s="225"/>
      <c r="E27" s="225"/>
      <c r="F27" s="225"/>
      <c r="G27" s="225"/>
      <c r="H27" s="309"/>
      <c r="I27" s="260"/>
      <c r="J27" s="260"/>
    </row>
    <row r="28" spans="4:10" ht="14.25">
      <c r="D28" s="225"/>
      <c r="E28" s="225"/>
      <c r="F28" s="225"/>
      <c r="G28" s="225"/>
      <c r="H28" s="309"/>
      <c r="I28" s="260"/>
      <c r="J28" s="260"/>
    </row>
    <row r="29" spans="8:10" ht="14.25">
      <c r="H29" s="309"/>
      <c r="I29" s="260"/>
      <c r="J29" s="260"/>
    </row>
    <row r="30" spans="8:10" ht="14.25">
      <c r="H30" s="309"/>
      <c r="I30" s="260"/>
      <c r="J30" s="260"/>
    </row>
    <row r="31" spans="8:10" ht="14.25">
      <c r="H31" s="309"/>
      <c r="I31" s="260"/>
      <c r="J31" s="260"/>
    </row>
    <row r="32" spans="8:10" ht="14.25">
      <c r="H32" s="309"/>
      <c r="I32" s="260"/>
      <c r="J32" s="260"/>
    </row>
    <row r="33" spans="8:10" ht="14.25">
      <c r="H33" s="309"/>
      <c r="I33" s="260"/>
      <c r="J33" s="260"/>
    </row>
    <row r="34" spans="8:10" ht="14.25">
      <c r="H34" s="309"/>
      <c r="I34" s="260"/>
      <c r="J34" s="260"/>
    </row>
    <row r="35" spans="8:10" ht="14.25">
      <c r="H35" s="309"/>
      <c r="I35" s="260"/>
      <c r="J35" s="260"/>
    </row>
    <row r="36" spans="8:10" ht="14.25">
      <c r="H36" s="309"/>
      <c r="I36" s="260"/>
      <c r="J36" s="260"/>
    </row>
    <row r="37" ht="14.25">
      <c r="H37" s="309"/>
    </row>
    <row r="38" ht="14.25">
      <c r="H38" s="309"/>
    </row>
    <row r="39" ht="14.25">
      <c r="H39" s="259"/>
    </row>
    <row r="40" ht="14.25">
      <c r="H40" s="259"/>
    </row>
    <row r="41" ht="14.25">
      <c r="H41" s="259"/>
    </row>
    <row r="42" ht="14.25">
      <c r="H42" s="25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K149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9" sqref="M19"/>
    </sheetView>
  </sheetViews>
  <sheetFormatPr defaultColWidth="9.140625" defaultRowHeight="12.75"/>
  <cols>
    <col min="1" max="1" width="18.7109375" style="21" customWidth="1"/>
    <col min="2" max="2" width="33.00390625" style="104" customWidth="1"/>
    <col min="3" max="3" width="2.28125" style="9" customWidth="1"/>
    <col min="4" max="7" width="10.140625" style="69" customWidth="1"/>
    <col min="8" max="8" width="10.140625" style="103" customWidth="1"/>
    <col min="9" max="9" width="8.28125" style="69" customWidth="1"/>
    <col min="10" max="10" width="8.00390625" style="69" customWidth="1"/>
    <col min="11" max="11" width="7.140625" style="20" customWidth="1"/>
    <col min="12" max="16384" width="9.140625" style="21" customWidth="1"/>
  </cols>
  <sheetData>
    <row r="1" spans="1:11" s="41" customFormat="1" ht="20.25">
      <c r="A1" s="40" t="s">
        <v>14</v>
      </c>
      <c r="B1" s="360"/>
      <c r="D1" s="188"/>
      <c r="E1" s="188"/>
      <c r="F1" s="188"/>
      <c r="G1" s="188"/>
      <c r="H1" s="188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0" s="23" customFormat="1" ht="6.75" customHeight="1">
      <c r="A3" s="8"/>
      <c r="B3" s="31"/>
      <c r="D3" s="16"/>
      <c r="E3" s="16"/>
      <c r="F3" s="16"/>
      <c r="G3" s="16"/>
      <c r="H3" s="261"/>
      <c r="I3" s="16"/>
      <c r="J3" s="16"/>
    </row>
    <row r="4" spans="1:10" s="23" customFormat="1" ht="15">
      <c r="A4" s="39" t="s">
        <v>180</v>
      </c>
      <c r="B4" s="31"/>
      <c r="D4" s="16"/>
      <c r="E4" s="16"/>
      <c r="F4" s="16"/>
      <c r="G4" s="16"/>
      <c r="H4" s="277"/>
      <c r="I4" s="16"/>
      <c r="J4" s="16"/>
    </row>
    <row r="5" spans="1:11" s="17" customFormat="1" ht="15">
      <c r="A5" s="30" t="s">
        <v>178</v>
      </c>
      <c r="B5" s="361"/>
      <c r="D5" s="16">
        <v>284498</v>
      </c>
      <c r="E5" s="16">
        <v>283723</v>
      </c>
      <c r="F5" s="16">
        <v>288749</v>
      </c>
      <c r="G5" s="16">
        <v>286871</v>
      </c>
      <c r="H5" s="108">
        <v>277665</v>
      </c>
      <c r="I5" s="271">
        <v>-3.209107926559329</v>
      </c>
      <c r="J5" s="271">
        <v>-2.4017743534225144</v>
      </c>
      <c r="K5" s="404"/>
    </row>
    <row r="6" spans="1:11" s="17" customFormat="1" ht="15">
      <c r="A6" s="81" t="s">
        <v>77</v>
      </c>
      <c r="B6" s="361"/>
      <c r="D6" s="16"/>
      <c r="E6" s="16"/>
      <c r="F6" s="16"/>
      <c r="G6" s="16"/>
      <c r="H6" s="108"/>
      <c r="I6" s="271"/>
      <c r="J6" s="271"/>
      <c r="K6" s="404"/>
    </row>
    <row r="7" spans="1:11" ht="14.25">
      <c r="A7" s="35"/>
      <c r="B7" s="32" t="s">
        <v>163</v>
      </c>
      <c r="C7" s="21"/>
      <c r="D7" s="105">
        <v>1020</v>
      </c>
      <c r="E7" s="105">
        <v>983</v>
      </c>
      <c r="F7" s="105">
        <v>898</v>
      </c>
      <c r="G7" s="105">
        <v>821</v>
      </c>
      <c r="H7" s="106">
        <v>792</v>
      </c>
      <c r="I7" s="260">
        <v>-3.5322777101096214</v>
      </c>
      <c r="J7" s="260">
        <v>-22.352941176470587</v>
      </c>
      <c r="K7" s="403"/>
    </row>
    <row r="8" spans="1:11" ht="14.25">
      <c r="A8" s="35"/>
      <c r="B8" s="32" t="s">
        <v>164</v>
      </c>
      <c r="C8" s="21"/>
      <c r="D8" s="105">
        <v>2670</v>
      </c>
      <c r="E8" s="105">
        <v>2669</v>
      </c>
      <c r="F8" s="105">
        <v>2695</v>
      </c>
      <c r="G8" s="105">
        <v>2761</v>
      </c>
      <c r="H8" s="106">
        <v>2744</v>
      </c>
      <c r="I8" s="260">
        <v>-0.615718942412169</v>
      </c>
      <c r="J8" s="260">
        <v>2.7715355805243425</v>
      </c>
      <c r="K8" s="403"/>
    </row>
    <row r="9" spans="1:11" s="17" customFormat="1" ht="15">
      <c r="A9" s="30" t="s">
        <v>179</v>
      </c>
      <c r="B9" s="31"/>
      <c r="D9" s="16">
        <v>280808</v>
      </c>
      <c r="E9" s="16">
        <v>280071</v>
      </c>
      <c r="F9" s="16">
        <v>285156</v>
      </c>
      <c r="G9" s="16">
        <v>283289</v>
      </c>
      <c r="H9" s="108">
        <v>274129</v>
      </c>
      <c r="I9" s="271">
        <v>-3.2334471158428357</v>
      </c>
      <c r="J9" s="271">
        <v>-2.378493490213951</v>
      </c>
      <c r="K9" s="404"/>
    </row>
    <row r="10" spans="2:11" ht="15">
      <c r="B10" s="31"/>
      <c r="C10" s="32"/>
      <c r="D10" s="105"/>
      <c r="E10" s="105"/>
      <c r="F10" s="105"/>
      <c r="G10" s="16"/>
      <c r="H10" s="108"/>
      <c r="I10" s="260"/>
      <c r="J10" s="260"/>
      <c r="K10" s="403"/>
    </row>
    <row r="11" spans="1:11" s="17" customFormat="1" ht="15">
      <c r="A11" s="17" t="s">
        <v>178</v>
      </c>
      <c r="B11" s="361"/>
      <c r="D11" s="16">
        <v>284498</v>
      </c>
      <c r="E11" s="16">
        <v>283723</v>
      </c>
      <c r="F11" s="16">
        <v>288749</v>
      </c>
      <c r="G11" s="16">
        <v>286871</v>
      </c>
      <c r="H11" s="108">
        <v>277665</v>
      </c>
      <c r="I11" s="271">
        <v>-3.209107926559329</v>
      </c>
      <c r="J11" s="271">
        <v>-2.4017743534225144</v>
      </c>
      <c r="K11" s="404"/>
    </row>
    <row r="12" spans="1:11" ht="14.25">
      <c r="A12" s="81" t="s">
        <v>258</v>
      </c>
      <c r="C12" s="21"/>
      <c r="D12" s="133"/>
      <c r="E12" s="133"/>
      <c r="F12" s="133"/>
      <c r="G12" s="105"/>
      <c r="H12" s="421"/>
      <c r="I12" s="260"/>
      <c r="J12" s="260"/>
      <c r="K12" s="403"/>
    </row>
    <row r="13" spans="2:11" s="19" customFormat="1" ht="28.5">
      <c r="B13" s="358" t="s">
        <v>264</v>
      </c>
      <c r="D13" s="105">
        <v>83647</v>
      </c>
      <c r="E13" s="105">
        <v>84605</v>
      </c>
      <c r="F13" s="105">
        <v>87279</v>
      </c>
      <c r="G13" s="105">
        <v>88853</v>
      </c>
      <c r="H13" s="106">
        <v>88637</v>
      </c>
      <c r="I13" s="260">
        <v>-0.24309815087841802</v>
      </c>
      <c r="J13" s="260">
        <v>5.965545686037754</v>
      </c>
      <c r="K13" s="403"/>
    </row>
    <row r="14" spans="2:11" s="19" customFormat="1" ht="14.25">
      <c r="B14" s="358" t="s">
        <v>242</v>
      </c>
      <c r="C14" s="33"/>
      <c r="D14" s="105">
        <v>198218</v>
      </c>
      <c r="E14" s="105">
        <v>196438</v>
      </c>
      <c r="F14" s="105">
        <v>200058</v>
      </c>
      <c r="G14" s="105">
        <v>196412</v>
      </c>
      <c r="H14" s="106">
        <v>187581</v>
      </c>
      <c r="I14" s="260">
        <v>-4.496161130684484</v>
      </c>
      <c r="J14" s="260">
        <v>-5.366313856461069</v>
      </c>
      <c r="K14" s="403"/>
    </row>
    <row r="15" spans="2:11" ht="14.25">
      <c r="B15" s="104" t="s">
        <v>27</v>
      </c>
      <c r="C15" s="35"/>
      <c r="D15" s="105">
        <v>2633</v>
      </c>
      <c r="E15" s="105">
        <v>2680</v>
      </c>
      <c r="F15" s="105">
        <v>1412</v>
      </c>
      <c r="G15" s="105">
        <v>1606</v>
      </c>
      <c r="H15" s="106">
        <v>1447</v>
      </c>
      <c r="I15" s="260">
        <v>-9.900373599003732</v>
      </c>
      <c r="J15" s="260">
        <v>-45.04367641473605</v>
      </c>
      <c r="K15" s="403"/>
    </row>
    <row r="16" spans="1:11" s="23" customFormat="1" ht="17.25" customHeight="1">
      <c r="A16" s="56" t="s">
        <v>259</v>
      </c>
      <c r="B16" s="31"/>
      <c r="D16" s="248"/>
      <c r="E16" s="248"/>
      <c r="F16" s="248"/>
      <c r="G16" s="16"/>
      <c r="H16" s="481"/>
      <c r="I16" s="271"/>
      <c r="J16" s="271"/>
      <c r="K16" s="405"/>
    </row>
    <row r="17" spans="2:11" ht="14.25">
      <c r="B17" s="104" t="s">
        <v>37</v>
      </c>
      <c r="C17" s="21"/>
      <c r="D17" s="105">
        <v>130809</v>
      </c>
      <c r="E17" s="105">
        <v>129819</v>
      </c>
      <c r="F17" s="105">
        <v>133154</v>
      </c>
      <c r="G17" s="105">
        <v>135860</v>
      </c>
      <c r="H17" s="285">
        <v>136221</v>
      </c>
      <c r="I17" s="105">
        <v>0.2657147063153342</v>
      </c>
      <c r="J17" s="105">
        <v>4.137330000229333</v>
      </c>
      <c r="K17" s="18"/>
    </row>
    <row r="18" spans="2:11" ht="14.25">
      <c r="B18" s="104" t="s">
        <v>38</v>
      </c>
      <c r="C18" s="21"/>
      <c r="D18" s="105">
        <v>53417</v>
      </c>
      <c r="E18" s="105">
        <v>53301</v>
      </c>
      <c r="F18" s="105">
        <v>52575</v>
      </c>
      <c r="G18" s="105">
        <v>50976</v>
      </c>
      <c r="H18" s="285">
        <v>46250</v>
      </c>
      <c r="I18" s="105">
        <v>-9.271029504080353</v>
      </c>
      <c r="J18" s="105">
        <v>-13.417076960518182</v>
      </c>
      <c r="K18" s="18"/>
    </row>
    <row r="19" spans="2:11" ht="14.25">
      <c r="B19" s="104" t="s">
        <v>59</v>
      </c>
      <c r="C19" s="21"/>
      <c r="D19" s="105">
        <v>48984</v>
      </c>
      <c r="E19" s="105">
        <v>48357</v>
      </c>
      <c r="F19" s="105">
        <v>49187</v>
      </c>
      <c r="G19" s="105">
        <v>45129</v>
      </c>
      <c r="H19" s="285">
        <v>39531</v>
      </c>
      <c r="I19" s="105">
        <v>-12.404440603603007</v>
      </c>
      <c r="J19" s="105">
        <v>-19.298138167564915</v>
      </c>
      <c r="K19" s="18"/>
    </row>
    <row r="20" spans="2:11" ht="14.25">
      <c r="B20" s="358" t="s">
        <v>344</v>
      </c>
      <c r="C20" s="21"/>
      <c r="D20" s="105">
        <v>26490</v>
      </c>
      <c r="E20" s="105">
        <v>27345</v>
      </c>
      <c r="F20" s="105">
        <v>27381</v>
      </c>
      <c r="G20" s="105">
        <v>26443</v>
      </c>
      <c r="H20" s="285">
        <v>26397</v>
      </c>
      <c r="I20" s="105">
        <v>-0.17395908179858033</v>
      </c>
      <c r="J20" s="105">
        <v>-0.3510758776896994</v>
      </c>
      <c r="K20" s="18"/>
    </row>
    <row r="21" spans="2:11" ht="14.25">
      <c r="B21" s="358" t="s">
        <v>62</v>
      </c>
      <c r="C21" s="21"/>
      <c r="D21" s="105">
        <v>24798</v>
      </c>
      <c r="E21" s="105">
        <v>24901</v>
      </c>
      <c r="F21" s="105">
        <v>26452</v>
      </c>
      <c r="G21" s="105">
        <v>28463</v>
      </c>
      <c r="H21" s="285">
        <v>29266</v>
      </c>
      <c r="I21" s="105">
        <v>2.8212064785862356</v>
      </c>
      <c r="J21" s="105">
        <v>18.017582063069604</v>
      </c>
      <c r="K21" s="18"/>
    </row>
    <row r="22" spans="1:11" ht="14.25">
      <c r="A22" s="81" t="s">
        <v>74</v>
      </c>
      <c r="C22" s="21"/>
      <c r="D22" s="128"/>
      <c r="E22" s="128"/>
      <c r="F22" s="128"/>
      <c r="G22" s="105"/>
      <c r="H22" s="421"/>
      <c r="I22" s="260"/>
      <c r="J22" s="260"/>
      <c r="K22" s="403"/>
    </row>
    <row r="23" spans="2:11" ht="14.25">
      <c r="B23" s="104" t="s">
        <v>68</v>
      </c>
      <c r="C23" s="21"/>
      <c r="D23" s="105">
        <v>35151</v>
      </c>
      <c r="E23" s="105">
        <v>33269</v>
      </c>
      <c r="F23" s="105">
        <v>32253</v>
      </c>
      <c r="G23" s="105">
        <v>30874</v>
      </c>
      <c r="H23" s="106">
        <v>30808</v>
      </c>
      <c r="I23" s="260">
        <v>-0.21377210597913754</v>
      </c>
      <c r="J23" s="260">
        <v>-12.355267275468695</v>
      </c>
      <c r="K23" s="403"/>
    </row>
    <row r="24" spans="2:11" ht="14.25">
      <c r="B24" s="104" t="s">
        <v>69</v>
      </c>
      <c r="C24" s="21"/>
      <c r="D24" s="105">
        <v>50917</v>
      </c>
      <c r="E24" s="105">
        <v>51602</v>
      </c>
      <c r="F24" s="105">
        <v>54913</v>
      </c>
      <c r="G24" s="105">
        <v>55584</v>
      </c>
      <c r="H24" s="106">
        <v>54403</v>
      </c>
      <c r="I24" s="260">
        <v>-2.1247121473805364</v>
      </c>
      <c r="J24" s="260">
        <v>6.846436357208785</v>
      </c>
      <c r="K24" s="403"/>
    </row>
    <row r="25" spans="2:11" ht="14.25">
      <c r="B25" s="104" t="s">
        <v>70</v>
      </c>
      <c r="C25" s="21"/>
      <c r="D25" s="105">
        <v>53931</v>
      </c>
      <c r="E25" s="105">
        <v>54604</v>
      </c>
      <c r="F25" s="105">
        <v>56873</v>
      </c>
      <c r="G25" s="105">
        <v>58569</v>
      </c>
      <c r="H25" s="106">
        <v>59391</v>
      </c>
      <c r="I25" s="260">
        <v>1.4034728269220809</v>
      </c>
      <c r="J25" s="260">
        <v>10.124047393892187</v>
      </c>
      <c r="K25" s="403"/>
    </row>
    <row r="26" spans="2:11" ht="14.25">
      <c r="B26" s="104" t="s">
        <v>71</v>
      </c>
      <c r="C26" s="21"/>
      <c r="D26" s="105">
        <v>52959</v>
      </c>
      <c r="E26" s="105">
        <v>54192</v>
      </c>
      <c r="F26" s="105">
        <v>52914</v>
      </c>
      <c r="G26" s="105">
        <v>48249</v>
      </c>
      <c r="H26" s="106">
        <v>42135</v>
      </c>
      <c r="I26" s="260">
        <v>-12.671765217931974</v>
      </c>
      <c r="J26" s="260">
        <v>-20.438452387696138</v>
      </c>
      <c r="K26" s="403"/>
    </row>
    <row r="27" spans="2:11" ht="28.5">
      <c r="B27" s="104" t="s">
        <v>72</v>
      </c>
      <c r="C27" s="21"/>
      <c r="D27" s="105">
        <v>24070</v>
      </c>
      <c r="E27" s="105">
        <v>24125</v>
      </c>
      <c r="F27" s="105">
        <v>24723</v>
      </c>
      <c r="G27" s="105">
        <v>26357</v>
      </c>
      <c r="H27" s="106">
        <v>24961</v>
      </c>
      <c r="I27" s="260">
        <v>-5.296505672117469</v>
      </c>
      <c r="J27" s="260">
        <v>3.701703365184872</v>
      </c>
      <c r="K27" s="403"/>
    </row>
    <row r="28" spans="2:11" ht="28.5">
      <c r="B28" s="104" t="s">
        <v>73</v>
      </c>
      <c r="C28" s="21"/>
      <c r="D28" s="105">
        <v>16925</v>
      </c>
      <c r="E28" s="105">
        <v>15951</v>
      </c>
      <c r="F28" s="105">
        <v>14562</v>
      </c>
      <c r="G28" s="105">
        <v>13725</v>
      </c>
      <c r="H28" s="106">
        <v>13243</v>
      </c>
      <c r="I28" s="260">
        <v>-3.5118397085610153</v>
      </c>
      <c r="J28" s="260">
        <v>-21.75480059084195</v>
      </c>
      <c r="K28" s="403"/>
    </row>
    <row r="29" spans="2:11" ht="30.75" customHeight="1">
      <c r="B29" s="104" t="s">
        <v>278</v>
      </c>
      <c r="C29" s="104"/>
      <c r="D29" s="105">
        <v>24244</v>
      </c>
      <c r="E29" s="105">
        <v>24267</v>
      </c>
      <c r="F29" s="105">
        <v>24630</v>
      </c>
      <c r="G29" s="105">
        <v>24105</v>
      </c>
      <c r="H29" s="106">
        <v>23441</v>
      </c>
      <c r="I29" s="260">
        <v>-2.7546152250570444</v>
      </c>
      <c r="J29" s="260">
        <v>-3.312159709618878</v>
      </c>
      <c r="K29" s="403"/>
    </row>
    <row r="30" spans="2:11" ht="14.25">
      <c r="B30" s="104" t="s">
        <v>27</v>
      </c>
      <c r="C30" s="21"/>
      <c r="D30" s="105">
        <v>26301</v>
      </c>
      <c r="E30" s="105">
        <v>25713</v>
      </c>
      <c r="F30" s="105">
        <v>27881</v>
      </c>
      <c r="G30" s="105">
        <v>29408</v>
      </c>
      <c r="H30" s="106">
        <v>29283</v>
      </c>
      <c r="I30" s="260">
        <v>-0.42505440696408714</v>
      </c>
      <c r="J30" s="260">
        <v>11.337971940230407</v>
      </c>
      <c r="K30" s="403"/>
    </row>
    <row r="31" spans="1:11" ht="15">
      <c r="A31" s="81" t="s">
        <v>246</v>
      </c>
      <c r="C31" s="21"/>
      <c r="D31" s="128"/>
      <c r="E31" s="128"/>
      <c r="F31" s="128"/>
      <c r="G31" s="105"/>
      <c r="H31" s="106"/>
      <c r="I31" s="271"/>
      <c r="J31" s="271"/>
      <c r="K31" s="403"/>
    </row>
    <row r="32" spans="2:11" ht="14.25">
      <c r="B32" s="104" t="s">
        <v>79</v>
      </c>
      <c r="C32" s="21"/>
      <c r="D32" s="105">
        <v>112367</v>
      </c>
      <c r="E32" s="105">
        <v>112903</v>
      </c>
      <c r="F32" s="105">
        <v>114122</v>
      </c>
      <c r="G32" s="105">
        <v>117587</v>
      </c>
      <c r="H32" s="106">
        <v>118144</v>
      </c>
      <c r="I32" s="260">
        <v>0.47369181967393814</v>
      </c>
      <c r="J32" s="260">
        <v>5.141189139160063</v>
      </c>
      <c r="K32" s="403"/>
    </row>
    <row r="33" spans="2:11" ht="14.25">
      <c r="B33" s="104" t="s">
        <v>81</v>
      </c>
      <c r="C33" s="21"/>
      <c r="D33" s="105">
        <v>94523</v>
      </c>
      <c r="E33" s="105">
        <v>90023</v>
      </c>
      <c r="F33" s="105">
        <v>91913</v>
      </c>
      <c r="G33" s="105">
        <v>89283</v>
      </c>
      <c r="H33" s="106">
        <v>83860</v>
      </c>
      <c r="I33" s="260">
        <v>-6.073944647917296</v>
      </c>
      <c r="J33" s="260">
        <v>-11.280852279339415</v>
      </c>
      <c r="K33" s="403"/>
    </row>
    <row r="34" spans="2:11" ht="14.25">
      <c r="B34" s="104" t="s">
        <v>80</v>
      </c>
      <c r="C34" s="21"/>
      <c r="D34" s="105">
        <v>34767</v>
      </c>
      <c r="E34" s="105">
        <v>34632</v>
      </c>
      <c r="F34" s="105">
        <v>34760</v>
      </c>
      <c r="G34" s="105">
        <v>34386</v>
      </c>
      <c r="H34" s="106">
        <v>32691</v>
      </c>
      <c r="I34" s="260">
        <v>-4.9293317047635625</v>
      </c>
      <c r="J34" s="260">
        <v>-5.97117956683062</v>
      </c>
      <c r="K34" s="403"/>
    </row>
    <row r="35" spans="2:11" ht="14.25">
      <c r="B35" s="358" t="s">
        <v>324</v>
      </c>
      <c r="C35" s="21"/>
      <c r="D35" s="105">
        <v>21006</v>
      </c>
      <c r="E35" s="105">
        <v>22655</v>
      </c>
      <c r="F35" s="105">
        <v>22949</v>
      </c>
      <c r="G35" s="105">
        <v>19516</v>
      </c>
      <c r="H35" s="106">
        <v>16180</v>
      </c>
      <c r="I35" s="260">
        <v>-17.09366673498668</v>
      </c>
      <c r="J35" s="260">
        <v>-22.974388270018085</v>
      </c>
      <c r="K35" s="403"/>
    </row>
    <row r="36" spans="2:11" ht="14.25">
      <c r="B36" s="104" t="s">
        <v>27</v>
      </c>
      <c r="C36" s="21"/>
      <c r="D36" s="105">
        <v>21835</v>
      </c>
      <c r="E36" s="105">
        <v>23510</v>
      </c>
      <c r="F36" s="105">
        <v>25005</v>
      </c>
      <c r="G36" s="105">
        <v>26099</v>
      </c>
      <c r="H36" s="106">
        <v>26790</v>
      </c>
      <c r="I36" s="260">
        <v>2.647611019579288</v>
      </c>
      <c r="J36" s="260">
        <v>22.692924204259214</v>
      </c>
      <c r="K36" s="403"/>
    </row>
    <row r="37" spans="8:11" ht="14.25">
      <c r="H37" s="106"/>
      <c r="I37" s="260"/>
      <c r="J37" s="260"/>
      <c r="K37" s="18"/>
    </row>
    <row r="38" spans="4:11" ht="14.25">
      <c r="D38" s="105"/>
      <c r="E38" s="105"/>
      <c r="F38" s="105"/>
      <c r="G38" s="105"/>
      <c r="H38" s="259"/>
      <c r="I38" s="260"/>
      <c r="J38" s="260"/>
      <c r="K38" s="18"/>
    </row>
    <row r="39" spans="4:11" ht="14.25">
      <c r="D39" s="105"/>
      <c r="E39" s="105"/>
      <c r="F39" s="105"/>
      <c r="G39" s="105"/>
      <c r="H39" s="259"/>
      <c r="I39" s="260"/>
      <c r="J39" s="260"/>
      <c r="K39" s="18"/>
    </row>
    <row r="40" spans="8:10" ht="14.25">
      <c r="H40" s="259"/>
      <c r="I40" s="260"/>
      <c r="J40" s="260"/>
    </row>
    <row r="41" spans="8:10" ht="14.25">
      <c r="H41" s="259"/>
      <c r="I41" s="260"/>
      <c r="J41" s="260"/>
    </row>
    <row r="42" spans="8:10" ht="14.25">
      <c r="H42" s="259"/>
      <c r="I42" s="260"/>
      <c r="J42" s="260"/>
    </row>
    <row r="43" spans="8:10" ht="14.25">
      <c r="H43" s="259"/>
      <c r="I43" s="260"/>
      <c r="J43" s="260"/>
    </row>
    <row r="44" spans="8:10" ht="14.25">
      <c r="H44" s="259"/>
      <c r="I44" s="260"/>
      <c r="J44" s="260"/>
    </row>
    <row r="45" spans="8:10" ht="14.25">
      <c r="H45" s="259"/>
      <c r="I45" s="260"/>
      <c r="J45" s="260"/>
    </row>
    <row r="46" spans="2:10" ht="14.25">
      <c r="B46" s="362"/>
      <c r="H46" s="259"/>
      <c r="I46" s="260"/>
      <c r="J46" s="260"/>
    </row>
    <row r="47" spans="2:10" ht="14.25">
      <c r="B47" s="362"/>
      <c r="H47" s="259"/>
      <c r="I47" s="260"/>
      <c r="J47" s="260"/>
    </row>
    <row r="48" spans="8:10" ht="14.25">
      <c r="H48" s="259"/>
      <c r="I48" s="260"/>
      <c r="J48" s="260"/>
    </row>
    <row r="49" spans="8:10" ht="14.25">
      <c r="H49" s="259"/>
      <c r="I49" s="260"/>
      <c r="J49" s="260"/>
    </row>
    <row r="50" spans="8:10" ht="14.25">
      <c r="H50" s="259"/>
      <c r="I50" s="260"/>
      <c r="J50" s="260"/>
    </row>
    <row r="51" spans="8:10" ht="14.25">
      <c r="H51" s="259"/>
      <c r="I51" s="260"/>
      <c r="J51" s="260"/>
    </row>
    <row r="52" spans="8:10" ht="14.25">
      <c r="H52" s="259"/>
      <c r="I52" s="260"/>
      <c r="J52" s="260"/>
    </row>
    <row r="53" spans="8:10" ht="14.25">
      <c r="H53" s="259"/>
      <c r="I53" s="260"/>
      <c r="J53" s="260"/>
    </row>
    <row r="54" spans="8:10" ht="14.25">
      <c r="H54" s="259"/>
      <c r="I54" s="260"/>
      <c r="J54" s="260"/>
    </row>
    <row r="55" spans="8:10" ht="14.25">
      <c r="H55" s="259"/>
      <c r="I55" s="260"/>
      <c r="J55" s="260"/>
    </row>
    <row r="56" spans="8:10" ht="14.25">
      <c r="H56" s="259"/>
      <c r="I56" s="105"/>
      <c r="J56" s="105"/>
    </row>
    <row r="57" spans="8:10" ht="14.25">
      <c r="H57" s="259"/>
      <c r="I57" s="105"/>
      <c r="J57" s="105"/>
    </row>
    <row r="58" spans="8:10" ht="14.25">
      <c r="H58" s="259"/>
      <c r="I58" s="105"/>
      <c r="J58" s="105"/>
    </row>
    <row r="59" spans="8:10" ht="14.25">
      <c r="H59" s="259"/>
      <c r="I59" s="105"/>
      <c r="J59" s="105"/>
    </row>
    <row r="60" spans="8:10" ht="14.25">
      <c r="H60" s="259"/>
      <c r="I60" s="105"/>
      <c r="J60" s="105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76"/>
    </row>
    <row r="144" ht="14.25">
      <c r="H144" s="276"/>
    </row>
    <row r="145" ht="14.25">
      <c r="H145" s="276"/>
    </row>
    <row r="146" ht="14.25">
      <c r="H146" s="276"/>
    </row>
    <row r="147" ht="14.25">
      <c r="H147" s="276"/>
    </row>
    <row r="148" ht="14.25">
      <c r="H148" s="276"/>
    </row>
    <row r="149" ht="14.25">
      <c r="H149" s="276"/>
    </row>
  </sheetData>
  <sheetProtection/>
  <mergeCells count="1">
    <mergeCell ref="A2:C2"/>
  </mergeCells>
  <hyperlinks>
    <hyperlink ref="A2" location="Index!A1" display="Back to Index"/>
  </hyperlinks>
  <printOptions gridLines="1"/>
  <pageMargins left="0.22" right="0.25" top="0.78740157480315" bottom="0.78740157480315" header="0" footer="0"/>
  <pageSetup blackAndWhite="1" horizontalDpi="600" verticalDpi="600" orientation="portrait" paperSize="9" scale="60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53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22" sqref="J22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9" customWidth="1"/>
    <col min="8" max="8" width="9.8515625" style="103" customWidth="1"/>
    <col min="9" max="9" width="9.140625" style="111" customWidth="1"/>
    <col min="10" max="10" width="9.140625" style="69" customWidth="1"/>
    <col min="11" max="11" width="6.8515625" style="20" customWidth="1"/>
    <col min="12" max="16384" width="9.140625" style="21" customWidth="1"/>
  </cols>
  <sheetData>
    <row r="1" spans="1:11" s="41" customFormat="1" ht="20.25">
      <c r="A1" s="40" t="s">
        <v>103</v>
      </c>
      <c r="D1" s="107"/>
      <c r="E1" s="107"/>
      <c r="F1" s="107"/>
      <c r="G1" s="107"/>
      <c r="H1" s="107"/>
      <c r="I1" s="107"/>
      <c r="J1" s="107"/>
      <c r="K1" s="42"/>
    </row>
    <row r="2" spans="1:11" s="43" customFormat="1" ht="45">
      <c r="A2" s="601" t="s">
        <v>65</v>
      </c>
      <c r="B2" s="601"/>
      <c r="C2" s="601"/>
      <c r="D2" s="197" t="s">
        <v>330</v>
      </c>
      <c r="E2" s="197" t="s">
        <v>341</v>
      </c>
      <c r="F2" s="197" t="s">
        <v>346</v>
      </c>
      <c r="G2" s="197" t="s">
        <v>350</v>
      </c>
      <c r="H2" s="197" t="s">
        <v>365</v>
      </c>
      <c r="I2" s="197" t="s">
        <v>366</v>
      </c>
      <c r="J2" s="197" t="s">
        <v>367</v>
      </c>
      <c r="K2" s="198"/>
    </row>
    <row r="3" spans="1:10" s="23" customFormat="1" ht="9" customHeight="1">
      <c r="A3" s="8"/>
      <c r="D3" s="16"/>
      <c r="E3" s="16"/>
      <c r="F3" s="16"/>
      <c r="G3" s="16"/>
      <c r="H3" s="108"/>
      <c r="I3" s="112"/>
      <c r="J3" s="16"/>
    </row>
    <row r="4" spans="1:10" s="23" customFormat="1" ht="14.25" customHeight="1">
      <c r="A4" s="46" t="s">
        <v>177</v>
      </c>
      <c r="D4" s="16"/>
      <c r="E4" s="16"/>
      <c r="F4" s="16"/>
      <c r="G4" s="16"/>
      <c r="H4" s="108"/>
      <c r="I4" s="112"/>
      <c r="J4" s="16"/>
    </row>
    <row r="5" spans="2:11" s="17" customFormat="1" ht="15">
      <c r="B5" s="17" t="s">
        <v>166</v>
      </c>
      <c r="D5" s="16">
        <v>39240</v>
      </c>
      <c r="E5" s="16">
        <v>39814</v>
      </c>
      <c r="F5" s="16">
        <v>36587</v>
      </c>
      <c r="G5" s="16">
        <v>38848</v>
      </c>
      <c r="H5" s="108">
        <v>39831</v>
      </c>
      <c r="I5" s="16">
        <v>2.53037479406919</v>
      </c>
      <c r="J5" s="16">
        <v>1.5061162079510693</v>
      </c>
      <c r="K5" s="14"/>
    </row>
    <row r="6" spans="3:11" ht="14.25">
      <c r="C6" s="35" t="s">
        <v>104</v>
      </c>
      <c r="D6" s="105">
        <v>7806</v>
      </c>
      <c r="E6" s="105">
        <v>8670</v>
      </c>
      <c r="F6" s="105">
        <v>8138</v>
      </c>
      <c r="G6" s="105">
        <v>8078</v>
      </c>
      <c r="H6" s="106">
        <v>8139</v>
      </c>
      <c r="I6" s="105">
        <v>0.7551374102500619</v>
      </c>
      <c r="J6" s="105">
        <v>4.265949269792468</v>
      </c>
      <c r="K6" s="18"/>
    </row>
    <row r="7" spans="3:11" ht="14.25">
      <c r="C7" s="35" t="s">
        <v>105</v>
      </c>
      <c r="D7" s="105">
        <v>17282</v>
      </c>
      <c r="E7" s="105">
        <v>17838</v>
      </c>
      <c r="F7" s="105">
        <v>15128</v>
      </c>
      <c r="G7" s="105">
        <v>17189</v>
      </c>
      <c r="H7" s="106">
        <v>16201</v>
      </c>
      <c r="I7" s="105">
        <v>-5.747862004770488</v>
      </c>
      <c r="J7" s="105">
        <v>-6.255063071403777</v>
      </c>
      <c r="K7" s="18"/>
    </row>
    <row r="8" spans="3:11" ht="14.25">
      <c r="C8" s="33" t="s">
        <v>321</v>
      </c>
      <c r="D8" s="105">
        <v>12663</v>
      </c>
      <c r="E8" s="105">
        <v>11914</v>
      </c>
      <c r="F8" s="105">
        <v>11960</v>
      </c>
      <c r="G8" s="105">
        <v>11884</v>
      </c>
      <c r="H8" s="106">
        <v>13824</v>
      </c>
      <c r="I8" s="105">
        <v>16.32446987546281</v>
      </c>
      <c r="J8" s="105">
        <v>9.168443496801704</v>
      </c>
      <c r="K8" s="18"/>
    </row>
    <row r="9" spans="2:11" ht="15">
      <c r="B9" s="30"/>
      <c r="C9" s="35" t="s">
        <v>106</v>
      </c>
      <c r="D9" s="105">
        <v>1489</v>
      </c>
      <c r="E9" s="105">
        <v>1392</v>
      </c>
      <c r="F9" s="105">
        <v>1361</v>
      </c>
      <c r="G9" s="105">
        <v>1697</v>
      </c>
      <c r="H9" s="106">
        <v>1667</v>
      </c>
      <c r="I9" s="105">
        <v>-1.7678255745433136</v>
      </c>
      <c r="J9" s="105">
        <v>11.954331766286108</v>
      </c>
      <c r="K9" s="18"/>
    </row>
    <row r="10" spans="3:11" ht="14.25">
      <c r="C10" s="21"/>
      <c r="D10" s="133"/>
      <c r="E10" s="133"/>
      <c r="F10" s="133"/>
      <c r="G10" s="133"/>
      <c r="H10" s="421"/>
      <c r="I10" s="488"/>
      <c r="J10" s="479"/>
      <c r="K10" s="18"/>
    </row>
    <row r="11" spans="1:11" ht="15">
      <c r="A11" s="78" t="s">
        <v>109</v>
      </c>
      <c r="C11" s="21"/>
      <c r="D11" s="133"/>
      <c r="E11" s="133"/>
      <c r="F11" s="133"/>
      <c r="G11" s="133"/>
      <c r="H11" s="421"/>
      <c r="I11" s="488"/>
      <c r="J11" s="479"/>
      <c r="K11" s="18"/>
    </row>
    <row r="12" spans="2:11" s="17" customFormat="1" ht="15">
      <c r="B12" s="17" t="s">
        <v>238</v>
      </c>
      <c r="D12" s="16">
        <v>284</v>
      </c>
      <c r="E12" s="16">
        <v>356</v>
      </c>
      <c r="F12" s="16">
        <v>143</v>
      </c>
      <c r="G12" s="16">
        <v>97</v>
      </c>
      <c r="H12" s="528">
        <v>95.50191196736523</v>
      </c>
      <c r="I12" s="271">
        <v>-1.5444206522007953</v>
      </c>
      <c r="J12" s="271">
        <v>-66.37256620867421</v>
      </c>
      <c r="K12" s="14"/>
    </row>
    <row r="13" spans="3:11" ht="14.25">
      <c r="C13" s="21" t="s">
        <v>239</v>
      </c>
      <c r="D13" s="105">
        <v>167</v>
      </c>
      <c r="E13" s="105">
        <v>-206</v>
      </c>
      <c r="F13" s="105">
        <v>-39</v>
      </c>
      <c r="G13" s="105">
        <v>4</v>
      </c>
      <c r="H13" s="527">
        <v>503</v>
      </c>
      <c r="I13" s="260" t="s">
        <v>395</v>
      </c>
      <c r="J13" s="260" t="s">
        <v>395</v>
      </c>
      <c r="K13" s="18"/>
    </row>
    <row r="14" spans="3:11" ht="14.25">
      <c r="C14" s="21" t="s">
        <v>262</v>
      </c>
      <c r="D14" s="105">
        <v>-88</v>
      </c>
      <c r="E14" s="105">
        <v>-12</v>
      </c>
      <c r="F14" s="105">
        <v>-19</v>
      </c>
      <c r="G14" s="105">
        <v>-6</v>
      </c>
      <c r="H14" s="527">
        <v>-72</v>
      </c>
      <c r="I14" s="260" t="s">
        <v>396</v>
      </c>
      <c r="J14" s="260">
        <v>18.181818181818176</v>
      </c>
      <c r="K14" s="18"/>
    </row>
    <row r="15" spans="3:11" ht="14.25">
      <c r="C15" s="21" t="s">
        <v>205</v>
      </c>
      <c r="D15" s="105">
        <v>-8</v>
      </c>
      <c r="E15" s="105">
        <v>6</v>
      </c>
      <c r="F15" s="105">
        <v>14</v>
      </c>
      <c r="G15" s="105">
        <v>-1.4980880326347652</v>
      </c>
      <c r="H15" s="527">
        <v>-9</v>
      </c>
      <c r="I15" s="260" t="s">
        <v>396</v>
      </c>
      <c r="J15" s="260">
        <v>-12.5</v>
      </c>
      <c r="K15" s="18"/>
    </row>
    <row r="16" spans="3:11" ht="14.25">
      <c r="C16" s="21" t="s">
        <v>360</v>
      </c>
      <c r="D16" s="238">
        <v>0</v>
      </c>
      <c r="E16" s="238">
        <v>0</v>
      </c>
      <c r="F16" s="238">
        <v>0</v>
      </c>
      <c r="G16" s="117">
        <v>1</v>
      </c>
      <c r="H16" s="285">
        <v>3</v>
      </c>
      <c r="I16" s="260" t="s">
        <v>395</v>
      </c>
      <c r="J16" s="260" t="s">
        <v>349</v>
      </c>
      <c r="K16" s="18"/>
    </row>
    <row r="17" spans="3:11" ht="14.25">
      <c r="C17" s="19" t="s">
        <v>359</v>
      </c>
      <c r="D17" s="105">
        <v>1</v>
      </c>
      <c r="E17" s="105">
        <v>-1</v>
      </c>
      <c r="F17" s="105">
        <v>-2</v>
      </c>
      <c r="G17" s="105">
        <v>1</v>
      </c>
      <c r="H17" s="527">
        <v>-3</v>
      </c>
      <c r="I17" s="260" t="s">
        <v>349</v>
      </c>
      <c r="J17" s="260" t="s">
        <v>349</v>
      </c>
      <c r="K17" s="18"/>
    </row>
    <row r="18" spans="3:11" ht="14.25">
      <c r="C18" s="19"/>
      <c r="D18" s="105"/>
      <c r="E18" s="105"/>
      <c r="F18" s="105"/>
      <c r="G18" s="105"/>
      <c r="H18" s="527"/>
      <c r="I18" s="260"/>
      <c r="J18" s="260"/>
      <c r="K18" s="18"/>
    </row>
    <row r="19" spans="2:11" s="17" customFormat="1" ht="15">
      <c r="B19" s="17" t="s">
        <v>102</v>
      </c>
      <c r="D19" s="16">
        <v>356</v>
      </c>
      <c r="E19" s="16">
        <v>143</v>
      </c>
      <c r="F19" s="16">
        <v>97</v>
      </c>
      <c r="G19" s="16">
        <v>95.50191196736523</v>
      </c>
      <c r="H19" s="528">
        <v>517.5019119673652</v>
      </c>
      <c r="I19" s="260" t="s">
        <v>395</v>
      </c>
      <c r="J19" s="271">
        <v>45.36570560881046</v>
      </c>
      <c r="K19" s="14"/>
    </row>
    <row r="20" spans="4:11" ht="14.25">
      <c r="D20" s="105"/>
      <c r="E20" s="105"/>
      <c r="F20" s="105"/>
      <c r="G20" s="105"/>
      <c r="H20" s="489"/>
      <c r="I20" s="424"/>
      <c r="J20" s="260"/>
      <c r="K20" s="18"/>
    </row>
    <row r="21" spans="2:11" s="17" customFormat="1" ht="15">
      <c r="B21" s="17" t="s">
        <v>251</v>
      </c>
      <c r="D21" s="16">
        <v>-33</v>
      </c>
      <c r="E21" s="16">
        <v>-29</v>
      </c>
      <c r="F21" s="16">
        <v>-24</v>
      </c>
      <c r="G21" s="16">
        <v>-1</v>
      </c>
      <c r="H21" s="528">
        <v>8</v>
      </c>
      <c r="I21" s="271" t="s">
        <v>349</v>
      </c>
      <c r="J21" s="271" t="s">
        <v>349</v>
      </c>
      <c r="K21" s="14"/>
    </row>
    <row r="22" spans="3:11" ht="14.25">
      <c r="C22" s="21" t="s">
        <v>239</v>
      </c>
      <c r="D22" s="105">
        <v>-23</v>
      </c>
      <c r="E22" s="105">
        <v>-43</v>
      </c>
      <c r="F22" s="105">
        <v>-35</v>
      </c>
      <c r="G22" s="105">
        <v>-43</v>
      </c>
      <c r="H22" s="527">
        <v>-18</v>
      </c>
      <c r="I22" s="260">
        <v>58.13953488372092</v>
      </c>
      <c r="J22" s="260">
        <v>21.739130434782606</v>
      </c>
      <c r="K22" s="18"/>
    </row>
    <row r="23" spans="3:11" ht="14.25">
      <c r="C23" s="19" t="s">
        <v>262</v>
      </c>
      <c r="D23" s="105">
        <v>26</v>
      </c>
      <c r="E23" s="105">
        <v>49</v>
      </c>
      <c r="F23" s="105">
        <v>61</v>
      </c>
      <c r="G23" s="105">
        <v>50</v>
      </c>
      <c r="H23" s="527">
        <v>39</v>
      </c>
      <c r="I23" s="260">
        <v>-21.999999999999996</v>
      </c>
      <c r="J23" s="260">
        <v>50</v>
      </c>
      <c r="K23" s="18"/>
    </row>
    <row r="24" spans="3:11" ht="14.25">
      <c r="C24" s="21" t="s">
        <v>205</v>
      </c>
      <c r="D24" s="105">
        <v>1</v>
      </c>
      <c r="E24" s="105">
        <v>-1</v>
      </c>
      <c r="F24" s="105">
        <v>-3</v>
      </c>
      <c r="G24" s="105">
        <v>-1</v>
      </c>
      <c r="H24" s="527">
        <v>-3</v>
      </c>
      <c r="I24" s="260" t="s">
        <v>396</v>
      </c>
      <c r="J24" s="260" t="s">
        <v>349</v>
      </c>
      <c r="K24" s="18"/>
    </row>
    <row r="25" spans="3:11" ht="14.25">
      <c r="C25" s="21" t="s">
        <v>360</v>
      </c>
      <c r="D25" s="238">
        <v>0</v>
      </c>
      <c r="E25" s="238">
        <v>0</v>
      </c>
      <c r="F25" s="238">
        <v>0</v>
      </c>
      <c r="G25" s="117">
        <v>1</v>
      </c>
      <c r="H25" s="535">
        <v>-3</v>
      </c>
      <c r="I25" s="260" t="s">
        <v>349</v>
      </c>
      <c r="J25" s="260" t="s">
        <v>349</v>
      </c>
      <c r="K25" s="18"/>
    </row>
    <row r="26" spans="3:11" ht="14.25">
      <c r="C26" s="19" t="s">
        <v>359</v>
      </c>
      <c r="D26" s="238">
        <v>0</v>
      </c>
      <c r="E26" s="238">
        <v>0</v>
      </c>
      <c r="F26" s="238">
        <v>0</v>
      </c>
      <c r="G26" s="117">
        <v>2</v>
      </c>
      <c r="H26" s="527">
        <v>-2</v>
      </c>
      <c r="I26" s="260" t="s">
        <v>349</v>
      </c>
      <c r="J26" s="260" t="s">
        <v>349</v>
      </c>
      <c r="K26" s="18"/>
    </row>
    <row r="27" spans="2:11" s="17" customFormat="1" ht="15">
      <c r="B27" s="17" t="s">
        <v>252</v>
      </c>
      <c r="D27" s="16">
        <v>-29</v>
      </c>
      <c r="E27" s="16">
        <v>-24</v>
      </c>
      <c r="F27" s="16">
        <v>-1</v>
      </c>
      <c r="G27" s="16">
        <v>8</v>
      </c>
      <c r="H27" s="528">
        <v>21</v>
      </c>
      <c r="I27" s="271" t="s">
        <v>395</v>
      </c>
      <c r="J27" s="271" t="s">
        <v>349</v>
      </c>
      <c r="K27" s="14"/>
    </row>
    <row r="28" spans="4:10" ht="14.25">
      <c r="D28" s="128"/>
      <c r="E28" s="128"/>
      <c r="F28" s="128"/>
      <c r="G28" s="128"/>
      <c r="H28" s="476"/>
      <c r="I28" s="116"/>
      <c r="J28" s="105"/>
    </row>
    <row r="29" spans="4:8" ht="14.25">
      <c r="D29" s="128"/>
      <c r="E29" s="128"/>
      <c r="F29" s="128"/>
      <c r="G29" s="128"/>
      <c r="H29" s="475"/>
    </row>
    <row r="30" spans="4:8" ht="14.25">
      <c r="D30" s="225"/>
      <c r="E30" s="225"/>
      <c r="F30" s="225"/>
      <c r="G30" s="225"/>
      <c r="H30" s="309"/>
    </row>
    <row r="31" spans="4:8" ht="14.25">
      <c r="D31" s="225"/>
      <c r="E31" s="225"/>
      <c r="F31" s="225"/>
      <c r="G31" s="225"/>
      <c r="H31" s="309"/>
    </row>
    <row r="32" spans="4:8" ht="14.25">
      <c r="D32" s="225"/>
      <c r="E32" s="225"/>
      <c r="F32" s="225"/>
      <c r="G32" s="225"/>
      <c r="H32" s="309"/>
    </row>
    <row r="33" spans="4:8" ht="14.25">
      <c r="D33" s="225"/>
      <c r="E33" s="225"/>
      <c r="F33" s="225"/>
      <c r="G33" s="225"/>
      <c r="H33" s="309"/>
    </row>
    <row r="34" spans="4:8" ht="14.25">
      <c r="D34" s="225"/>
      <c r="E34" s="225"/>
      <c r="F34" s="225"/>
      <c r="G34" s="225"/>
      <c r="H34" s="309"/>
    </row>
    <row r="35" spans="4:8" ht="14.25">
      <c r="D35" s="225"/>
      <c r="E35" s="225"/>
      <c r="F35" s="225"/>
      <c r="G35" s="225"/>
      <c r="H35" s="309"/>
    </row>
    <row r="36" ht="14.25">
      <c r="H36" s="309"/>
    </row>
    <row r="37" ht="14.25">
      <c r="H37" s="309"/>
    </row>
    <row r="38" ht="14.25">
      <c r="H38" s="309"/>
    </row>
    <row r="39" ht="14.25">
      <c r="H39" s="309"/>
    </row>
    <row r="40" ht="14.25">
      <c r="H40" s="309"/>
    </row>
    <row r="41" ht="14.25">
      <c r="H41" s="309"/>
    </row>
    <row r="42" ht="14.25">
      <c r="H42" s="309"/>
    </row>
    <row r="43" ht="14.25">
      <c r="H43" s="259"/>
    </row>
    <row r="44" ht="14.25">
      <c r="H44" s="259"/>
    </row>
    <row r="45" ht="14.25">
      <c r="H45" s="259"/>
    </row>
    <row r="46" ht="14.25">
      <c r="H46" s="259"/>
    </row>
    <row r="47" ht="14.25">
      <c r="H47" s="259"/>
    </row>
    <row r="48" ht="14.25">
      <c r="H48" s="259"/>
    </row>
    <row r="49" ht="14.25">
      <c r="H49" s="259"/>
    </row>
    <row r="50" ht="14.25">
      <c r="H50" s="259"/>
    </row>
    <row r="51" ht="14.25">
      <c r="H51" s="259"/>
    </row>
    <row r="52" ht="14.25">
      <c r="H52" s="259"/>
    </row>
    <row r="53" ht="14.25">
      <c r="H53" s="259"/>
    </row>
    <row r="54" ht="14.25">
      <c r="H54" s="259"/>
    </row>
    <row r="55" ht="14.25">
      <c r="H55" s="259"/>
    </row>
    <row r="56" ht="14.25">
      <c r="H56" s="259"/>
    </row>
    <row r="57" ht="14.25">
      <c r="H57" s="259"/>
    </row>
    <row r="58" ht="14.25">
      <c r="H58" s="259"/>
    </row>
    <row r="59" ht="14.25">
      <c r="H59" s="259"/>
    </row>
    <row r="60" ht="14.25">
      <c r="H60" s="259"/>
    </row>
    <row r="61" ht="14.25">
      <c r="H61" s="259"/>
    </row>
    <row r="62" ht="14.25">
      <c r="H62" s="259"/>
    </row>
    <row r="63" ht="14.25">
      <c r="H63" s="259"/>
    </row>
    <row r="64" ht="14.25">
      <c r="H64" s="259"/>
    </row>
    <row r="65" ht="14.25">
      <c r="H65" s="259"/>
    </row>
    <row r="66" ht="14.25">
      <c r="H66" s="259"/>
    </row>
    <row r="67" ht="14.25">
      <c r="H67" s="259"/>
    </row>
    <row r="68" ht="14.25">
      <c r="H68" s="259"/>
    </row>
    <row r="69" ht="14.25">
      <c r="H69" s="259"/>
    </row>
    <row r="70" ht="14.25">
      <c r="H70" s="259"/>
    </row>
    <row r="71" ht="14.25">
      <c r="H71" s="259"/>
    </row>
    <row r="72" ht="14.25">
      <c r="H72" s="259"/>
    </row>
    <row r="73" ht="14.25">
      <c r="H73" s="259"/>
    </row>
    <row r="74" ht="14.25">
      <c r="H74" s="259"/>
    </row>
    <row r="75" ht="14.25">
      <c r="H75" s="259"/>
    </row>
    <row r="76" ht="14.25">
      <c r="H76" s="259"/>
    </row>
    <row r="77" ht="14.25">
      <c r="H77" s="259"/>
    </row>
    <row r="78" ht="14.25">
      <c r="H78" s="259"/>
    </row>
    <row r="79" ht="14.25">
      <c r="H79" s="259"/>
    </row>
    <row r="80" ht="14.25">
      <c r="H80" s="259"/>
    </row>
    <row r="81" ht="14.25">
      <c r="H81" s="259"/>
    </row>
    <row r="82" ht="14.25">
      <c r="H82" s="259"/>
    </row>
    <row r="83" ht="14.25">
      <c r="H83" s="259"/>
    </row>
    <row r="84" ht="14.25">
      <c r="H84" s="259"/>
    </row>
    <row r="85" ht="14.25">
      <c r="H85" s="259"/>
    </row>
    <row r="86" ht="14.25">
      <c r="H86" s="259"/>
    </row>
    <row r="87" ht="14.25">
      <c r="H87" s="259"/>
    </row>
    <row r="88" ht="14.25">
      <c r="H88" s="259"/>
    </row>
    <row r="89" ht="14.25">
      <c r="H89" s="259"/>
    </row>
    <row r="90" ht="14.25">
      <c r="H90" s="259"/>
    </row>
    <row r="91" ht="14.25">
      <c r="H91" s="259"/>
    </row>
    <row r="92" ht="14.25">
      <c r="H92" s="259"/>
    </row>
    <row r="93" ht="14.25">
      <c r="H93" s="259"/>
    </row>
    <row r="94" ht="14.25">
      <c r="H94" s="259"/>
    </row>
    <row r="95" ht="14.25">
      <c r="H95" s="259"/>
    </row>
    <row r="96" ht="14.25">
      <c r="H96" s="259"/>
    </row>
    <row r="97" ht="14.25">
      <c r="H97" s="259"/>
    </row>
    <row r="98" ht="14.25">
      <c r="H98" s="259"/>
    </row>
    <row r="99" ht="14.25">
      <c r="H99" s="259"/>
    </row>
    <row r="100" ht="14.25">
      <c r="H100" s="259"/>
    </row>
    <row r="101" ht="14.25">
      <c r="H101" s="259"/>
    </row>
    <row r="102" ht="14.25">
      <c r="H102" s="259"/>
    </row>
    <row r="103" ht="14.25">
      <c r="H103" s="259"/>
    </row>
    <row r="104" ht="14.25">
      <c r="H104" s="259"/>
    </row>
    <row r="105" ht="14.25">
      <c r="H105" s="259"/>
    </row>
    <row r="106" ht="14.25">
      <c r="H106" s="259"/>
    </row>
    <row r="107" ht="14.25">
      <c r="H107" s="259"/>
    </row>
    <row r="108" ht="14.25">
      <c r="H108" s="259"/>
    </row>
    <row r="109" ht="14.25">
      <c r="H109" s="259"/>
    </row>
    <row r="110" ht="14.25">
      <c r="H110" s="259"/>
    </row>
    <row r="111" ht="14.25">
      <c r="H111" s="259"/>
    </row>
    <row r="112" ht="14.25">
      <c r="H112" s="259"/>
    </row>
    <row r="113" ht="14.25">
      <c r="H113" s="259"/>
    </row>
    <row r="114" ht="14.25">
      <c r="H114" s="259"/>
    </row>
    <row r="115" ht="14.25">
      <c r="H115" s="259"/>
    </row>
    <row r="116" ht="14.25">
      <c r="H116" s="259"/>
    </row>
    <row r="117" ht="14.25">
      <c r="H117" s="259"/>
    </row>
    <row r="118" ht="14.25">
      <c r="H118" s="259"/>
    </row>
    <row r="119" ht="14.25">
      <c r="H119" s="259"/>
    </row>
    <row r="120" ht="14.25">
      <c r="H120" s="259"/>
    </row>
    <row r="121" ht="14.25">
      <c r="H121" s="259"/>
    </row>
    <row r="122" ht="14.25">
      <c r="H122" s="259"/>
    </row>
    <row r="123" ht="14.25">
      <c r="H123" s="259"/>
    </row>
    <row r="124" ht="14.25">
      <c r="H124" s="259"/>
    </row>
    <row r="125" ht="14.25">
      <c r="H125" s="259"/>
    </row>
    <row r="126" ht="14.25">
      <c r="H126" s="259"/>
    </row>
    <row r="127" ht="14.25">
      <c r="H127" s="259"/>
    </row>
    <row r="128" ht="14.25">
      <c r="H128" s="259"/>
    </row>
    <row r="129" ht="14.25">
      <c r="H129" s="259"/>
    </row>
    <row r="130" ht="14.25">
      <c r="H130" s="259"/>
    </row>
    <row r="131" ht="14.25">
      <c r="H131" s="259"/>
    </row>
    <row r="132" ht="14.25">
      <c r="H132" s="259"/>
    </row>
    <row r="133" ht="14.25">
      <c r="H133" s="259"/>
    </row>
    <row r="134" ht="14.25">
      <c r="H134" s="259"/>
    </row>
    <row r="135" ht="14.25">
      <c r="H135" s="259"/>
    </row>
    <row r="136" ht="14.25">
      <c r="H136" s="259"/>
    </row>
    <row r="137" ht="14.25">
      <c r="H137" s="259"/>
    </row>
    <row r="138" ht="14.25">
      <c r="H138" s="259"/>
    </row>
    <row r="139" ht="14.25">
      <c r="H139" s="259"/>
    </row>
    <row r="140" ht="14.25">
      <c r="H140" s="259"/>
    </row>
    <row r="141" ht="14.25">
      <c r="H141" s="259"/>
    </row>
    <row r="142" ht="14.25">
      <c r="H142" s="259"/>
    </row>
    <row r="143" ht="14.25">
      <c r="H143" s="259"/>
    </row>
    <row r="144" ht="14.25">
      <c r="H144" s="259"/>
    </row>
    <row r="145" ht="14.25">
      <c r="H145" s="259"/>
    </row>
    <row r="146" ht="14.25">
      <c r="H146" s="259"/>
    </row>
    <row r="147" ht="14.25">
      <c r="H147" s="259"/>
    </row>
    <row r="148" ht="14.25">
      <c r="H148" s="276"/>
    </row>
    <row r="149" ht="14.25">
      <c r="H149" s="276"/>
    </row>
    <row r="150" ht="14.25">
      <c r="H150" s="276"/>
    </row>
    <row r="151" ht="14.25">
      <c r="H151" s="276"/>
    </row>
    <row r="152" ht="14.25">
      <c r="H152" s="276"/>
    </row>
    <row r="153" ht="14.25">
      <c r="H153" s="276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 Xing Li EU</cp:lastModifiedBy>
  <cp:lastPrinted>2016-04-29T03:38:01Z</cp:lastPrinted>
  <dcterms:created xsi:type="dcterms:W3CDTF">2009-09-01T03:31:48Z</dcterms:created>
  <dcterms:modified xsi:type="dcterms:W3CDTF">2016-04-29T10:35:29Z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